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2023-2024\UAL 2º Cuatrimestre\2º Curso\EDA II\Grupo de trabajo\2.1. VCode\equipo-losjimenez\docs\practica04\"/>
    </mc:Choice>
  </mc:AlternateContent>
  <xr:revisionPtr revIDLastSave="0" documentId="13_ncr:1_{54E55343-E4B2-418D-9C3C-D9249836E6A3}" xr6:coauthVersionLast="47" xr6:coauthVersionMax="47" xr10:uidLastSave="{00000000-0000-0000-0000-000000000000}"/>
  <bookViews>
    <workbookView xWindow="-108" yWindow="-108" windowWidth="23256" windowHeight="12456" activeTab="4" xr2:uid="{A397675B-BF69-42CE-8D8E-B60FBD3FFAF7}"/>
  </bookViews>
  <sheets>
    <sheet name="rendimientoV8" sheetId="3" r:id="rId1"/>
    <sheet name="rendimientoV16" sheetId="4" r:id="rId2"/>
    <sheet name="rendimientoArchivo" sheetId="8" r:id="rId3"/>
    <sheet name="Pesos 1" sheetId="6" r:id="rId4"/>
    <sheet name="Conclusiones" sheetId="9" r:id="rId5"/>
  </sheets>
  <definedNames>
    <definedName name="DatosExternos_1" localSheetId="3" hidden="1">'Pesos 1'!$A$1:$J$5</definedName>
    <definedName name="DatosExternos_1" localSheetId="0" hidden="1">'rendimientoV8'!$A$1:$H$72</definedName>
    <definedName name="DatosExternos_2" localSheetId="2" hidden="1">'rendimientoArchivo'!$A$1:$F$5</definedName>
    <definedName name="DatosExternos_2" localSheetId="1" hidden="1">'rendimientoV16'!$A$1:$H$72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3" l="1"/>
  <c r="P6" i="4"/>
  <c r="Q6" i="4"/>
  <c r="R6" i="4"/>
  <c r="S6" i="4"/>
  <c r="T6" i="4"/>
  <c r="P7" i="4"/>
  <c r="Q7" i="4"/>
  <c r="R7" i="4"/>
  <c r="S7" i="4"/>
  <c r="T7" i="4"/>
  <c r="O7" i="4"/>
  <c r="O6" i="4"/>
  <c r="P5" i="4"/>
  <c r="Q5" i="4"/>
  <c r="R5" i="4"/>
  <c r="S5" i="4"/>
  <c r="T5" i="4"/>
  <c r="O5" i="4"/>
  <c r="P4" i="4"/>
  <c r="Q4" i="4"/>
  <c r="R4" i="4"/>
  <c r="S4" i="4"/>
  <c r="T4" i="4"/>
  <c r="O4" i="4"/>
  <c r="P3" i="4"/>
  <c r="Q3" i="4"/>
  <c r="R3" i="4"/>
  <c r="S3" i="4"/>
  <c r="T3" i="4"/>
  <c r="O3" i="4"/>
  <c r="T2" i="4"/>
  <c r="P2" i="4"/>
  <c r="Q2" i="4"/>
  <c r="R2" i="4"/>
  <c r="S2" i="4"/>
  <c r="O2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N5" i="3"/>
  <c r="O7" i="3"/>
  <c r="P7" i="3"/>
  <c r="Q7" i="3"/>
  <c r="R7" i="3"/>
  <c r="S7" i="3"/>
  <c r="N7" i="3"/>
  <c r="O6" i="3"/>
  <c r="P6" i="3"/>
  <c r="Q6" i="3"/>
  <c r="R6" i="3"/>
  <c r="S6" i="3"/>
  <c r="N6" i="3"/>
  <c r="O5" i="3"/>
  <c r="P5" i="3"/>
  <c r="Q5" i="3"/>
  <c r="R5" i="3"/>
  <c r="S5" i="3"/>
  <c r="O4" i="3"/>
  <c r="P4" i="3"/>
  <c r="Q4" i="3"/>
  <c r="R4" i="3"/>
  <c r="S4" i="3"/>
  <c r="N4" i="3"/>
  <c r="O3" i="3"/>
  <c r="P3" i="3"/>
  <c r="Q3" i="3"/>
  <c r="R3" i="3"/>
  <c r="S3" i="3"/>
  <c r="N3" i="3"/>
  <c r="O2" i="3"/>
  <c r="P2" i="3"/>
  <c r="Q2" i="3"/>
  <c r="S2" i="3"/>
  <c r="N2" i="3"/>
  <c r="M3" i="3"/>
  <c r="M4" i="3"/>
  <c r="M5" i="3"/>
  <c r="M6" i="3"/>
  <c r="M7" i="3"/>
  <c r="M8" i="3"/>
  <c r="M2" i="3"/>
  <c r="L3" i="3"/>
  <c r="L4" i="3"/>
  <c r="L5" i="3"/>
  <c r="L6" i="3"/>
  <c r="L7" i="3"/>
  <c r="L8" i="3"/>
  <c r="L2" i="3"/>
  <c r="D2" i="6"/>
  <c r="D3" i="6"/>
  <c r="D4" i="6"/>
  <c r="D5" i="6"/>
  <c r="C2" i="6"/>
  <c r="C3" i="6"/>
  <c r="C4" i="6"/>
  <c r="C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2AE3B-3E0E-46BA-8A6F-357F60AE78CF}" keepAlive="1" name="Consulta - output" description="Conexión a la consulta 'output' en el libro." type="5" refreshedVersion="8" background="1" saveData="1">
    <dbPr connection="Provider=Microsoft.Mashup.OleDb.1;Data Source=$Workbook$;Location=output;Extended Properties=&quot;&quot;" command="SELECT * FROM [output]"/>
  </connection>
  <connection id="2" xr16:uid="{1E4DA673-D15E-41E6-8A40-BA4682DD9209}" keepAlive="1" name="Consulta - output (2)" description="Conexión a la consulta 'output (2)' en el libro." type="5" refreshedVersion="8" background="1" saveData="1">
    <dbPr connection="Provider=Microsoft.Mashup.OleDb.1;Data Source=$Workbook$;Location=&quot;output (2)&quot;;Extended Properties=&quot;&quot;" command="SELECT * FROM [output (2)]"/>
  </connection>
  <connection id="3" xr16:uid="{D0AA3450-5FBC-496E-8CAC-E93A95E79E86}" keepAlive="1" name="Consulta - rendimientoArchivo" description="Conexión a la consulta 'rendimientoArchivo' en el libro." type="5" refreshedVersion="8" background="1" saveData="1">
    <dbPr connection="Provider=Microsoft.Mashup.OleDb.1;Data Source=$Workbook$;Location=rendimientoArchivo;Extended Properties=&quot;&quot;" command="SELECT * FROM [rendimientoArchivo]"/>
  </connection>
  <connection id="4" xr16:uid="{2250DE04-B5A9-46B3-A4A2-3E9654E25962}" keepAlive="1" name="Consulta - rendimientoV16" description="Conexión a la consulta 'rendimientoV16' en el libro." type="5" refreshedVersion="8" background="1" saveData="1">
    <dbPr connection="Provider=Microsoft.Mashup.OleDb.1;Data Source=$Workbook$;Location=rendimientoV16;Extended Properties=&quot;&quot;" command="SELECT * FROM [rendimientoV16]"/>
  </connection>
  <connection id="5" xr16:uid="{D9270564-E88E-4DE7-89A0-80C75EB28B8B}" keepAlive="1" name="Consulta - rendimientoV4" description="Conexión a la consulta 'rendimientoV4' en el libro." type="5" refreshedVersion="8" background="1" saveData="1">
    <dbPr connection="Provider=Microsoft.Mashup.OleDb.1;Data Source=$Workbook$;Location=rendimientoV4;Extended Properties=&quot;&quot;" command="SELECT * FROM [rendimientoV4]"/>
  </connection>
  <connection id="6" xr16:uid="{A8B0A381-CD8D-4AD2-9242-CF090B0F1394}" keepAlive="1" name="Consulta - rendimientoV8" description="Conexión a la consulta 'rendimientoV8' en el libro." type="5" refreshedVersion="8" background="1" saveData="1">
    <dbPr connection="Provider=Microsoft.Mashup.OleDb.1;Data Source=$Workbook$;Location=rendimientoV8;Extended Properties=&quot;&quot;" command="SELECT * FROM [rendimientoV8]"/>
  </connection>
</connections>
</file>

<file path=xl/sharedStrings.xml><?xml version="1.0" encoding="utf-8"?>
<sst xmlns="http://schemas.openxmlformats.org/spreadsheetml/2006/main" count="62" uniqueCount="22">
  <si>
    <t>N</t>
  </si>
  <si>
    <t>Size</t>
  </si>
  <si>
    <t>Grdy</t>
  </si>
  <si>
    <t>It</t>
  </si>
  <si>
    <t>Bt1</t>
  </si>
  <si>
    <t>Bt2</t>
  </si>
  <si>
    <t>Bt3</t>
  </si>
  <si>
    <t>Tht</t>
  </si>
  <si>
    <t>NlogN</t>
  </si>
  <si>
    <t>2^N</t>
  </si>
  <si>
    <t>NLogN</t>
  </si>
  <si>
    <t>Archivo</t>
  </si>
  <si>
    <t>p01</t>
  </si>
  <si>
    <t>p02</t>
  </si>
  <si>
    <t>p03</t>
  </si>
  <si>
    <t>p04</t>
  </si>
  <si>
    <t>n</t>
  </si>
  <si>
    <t>P</t>
  </si>
  <si>
    <t>Iterativo</t>
  </si>
  <si>
    <t>BT1</t>
  </si>
  <si>
    <t>BT2</t>
  </si>
  <si>
    <t>BT3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</si>
</sst>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19677921986912"/>
                  <c:y val="-0.152770083102493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'rendimientoV8'!$L$2:$L$8</c:f>
              <c:numCache>
                <c:formatCode>General</c:formatCode>
                <c:ptCount val="7"/>
                <c:pt idx="0">
                  <c:v>8</c:v>
                </c:pt>
                <c:pt idx="1">
                  <c:v>24</c:v>
                </c:pt>
                <c:pt idx="2">
                  <c:v>64</c:v>
                </c:pt>
                <c:pt idx="3">
                  <c:v>160</c:v>
                </c:pt>
                <c:pt idx="4">
                  <c:v>384</c:v>
                </c:pt>
                <c:pt idx="5">
                  <c:v>896</c:v>
                </c:pt>
                <c:pt idx="6">
                  <c:v>2048</c:v>
                </c:pt>
              </c:numCache>
            </c:numRef>
          </c:xVal>
          <c:yVal>
            <c:numRef>
              <c:f>'rendimientoV8'!$N$2:$N$8</c:f>
              <c:numCache>
                <c:formatCode>General</c:formatCode>
                <c:ptCount val="7"/>
                <c:pt idx="0">
                  <c:v>15600</c:v>
                </c:pt>
                <c:pt idx="1">
                  <c:v>18090</c:v>
                </c:pt>
                <c:pt idx="2">
                  <c:v>30400</c:v>
                </c:pt>
                <c:pt idx="3">
                  <c:v>27970</c:v>
                </c:pt>
                <c:pt idx="4">
                  <c:v>46950</c:v>
                </c:pt>
                <c:pt idx="5">
                  <c:v>52110</c:v>
                </c:pt>
                <c:pt idx="6">
                  <c:v>89950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A-499D-9204-F0445860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47679"/>
        <c:axId val="2059840959"/>
      </c:scatterChart>
      <c:valAx>
        <c:axId val="205984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nlogn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840959"/>
        <c:crosses val="autoZero"/>
        <c:crossBetween val="midCat"/>
      </c:valAx>
      <c:valAx>
        <c:axId val="20598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84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43727867349912"/>
                  <c:y val="-0.13931991188082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'rendimientoV16'!$N$2:$N$8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  <c:pt idx="4">
                  <c:v>1.8446744073709552E+19</c:v>
                </c:pt>
                <c:pt idx="5">
                  <c:v>3.4028236692093846E+38</c:v>
                </c:pt>
                <c:pt idx="6">
                  <c:v>1.157920892373162E+77</c:v>
                </c:pt>
              </c:numCache>
            </c:numRef>
          </c:xVal>
          <c:yVal>
            <c:numRef>
              <c:f>'rendimientoV16'!$S$2:$S$8</c:f>
              <c:numCache>
                <c:formatCode>General</c:formatCode>
                <c:ptCount val="7"/>
                <c:pt idx="0">
                  <c:v>14720</c:v>
                </c:pt>
                <c:pt idx="1">
                  <c:v>42340</c:v>
                </c:pt>
                <c:pt idx="2">
                  <c:v>74830</c:v>
                </c:pt>
                <c:pt idx="3">
                  <c:v>108200</c:v>
                </c:pt>
                <c:pt idx="4">
                  <c:v>5184860</c:v>
                </c:pt>
                <c:pt idx="5">
                  <c:v>23885627360</c:v>
                </c:pt>
                <c:pt idx="6">
                  <c:v>881249153600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F-4A11-943B-FF8D415E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89952"/>
        <c:axId val="255409152"/>
      </c:scatterChart>
      <c:valAx>
        <c:axId val="2553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5409152"/>
        <c:crosses val="autoZero"/>
        <c:crossBetween val="midCat"/>
      </c:valAx>
      <c:valAx>
        <c:axId val="2554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53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Pruebas</a:t>
            </a:r>
            <a:r>
              <a:rPr lang="es-ES" baseline="0"/>
              <a:t> con archivos datasets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'rendimientoArchivo'!$B$1</c:f>
              <c:strCache>
                <c:ptCount val="1"/>
                <c:pt idx="0">
                  <c:v>Grdy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'rendimientoArchivo'!$A$2:$A$5</c:f>
              <c:strCache>
                <c:ptCount val="4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</c:strCache>
            </c:strRef>
          </c:cat>
          <c:val>
            <c:numRef>
              <c:f>'rendimientoArchivo'!$B$2:$B$5</c:f>
              <c:numCache>
                <c:formatCode>General</c:formatCode>
                <c:ptCount val="4"/>
                <c:pt idx="0">
                  <c:v>34960</c:v>
                </c:pt>
                <c:pt idx="1">
                  <c:v>5090</c:v>
                </c:pt>
                <c:pt idx="2">
                  <c:v>4550</c:v>
                </c:pt>
                <c:pt idx="3">
                  <c:v>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8-4690-BF9A-BD1BE88E88B3}"/>
            </c:ext>
          </c:extLst>
        </c:ser>
        <c:ser>
          <c:idx val="1"/>
          <c:order val="1"/>
          <c:tx>
            <c:strRef>
              <c:f>'rendimientoArchivo'!$C$1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'rendimientoArchivo'!$A$2:$A$5</c:f>
              <c:strCache>
                <c:ptCount val="4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</c:strCache>
            </c:strRef>
          </c:cat>
          <c:val>
            <c:numRef>
              <c:f>'rendimientoArchivo'!$C$2:$C$5</c:f>
              <c:numCache>
                <c:formatCode>General</c:formatCode>
                <c:ptCount val="4"/>
                <c:pt idx="0">
                  <c:v>80590</c:v>
                </c:pt>
                <c:pt idx="1">
                  <c:v>282820</c:v>
                </c:pt>
                <c:pt idx="2">
                  <c:v>29110</c:v>
                </c:pt>
                <c:pt idx="3">
                  <c:v>209868070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8-4690-BF9A-BD1BE88E88B3}"/>
            </c:ext>
          </c:extLst>
        </c:ser>
        <c:ser>
          <c:idx val="2"/>
          <c:order val="2"/>
          <c:tx>
            <c:strRef>
              <c:f>'rendimientoArchivo'!$D$1</c:f>
              <c:strCache>
                <c:ptCount val="1"/>
                <c:pt idx="0">
                  <c:v>Bt1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'rendimientoArchivo'!$A$2:$A$5</c:f>
              <c:strCache>
                <c:ptCount val="4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</c:strCache>
            </c:strRef>
          </c:cat>
          <c:val>
            <c:numRef>
              <c:f>'rendimientoArchivo'!$D$2:$D$5</c:f>
              <c:numCache>
                <c:formatCode>General</c:formatCode>
                <c:ptCount val="4"/>
                <c:pt idx="0">
                  <c:v>29530</c:v>
                </c:pt>
                <c:pt idx="1">
                  <c:v>8430</c:v>
                </c:pt>
                <c:pt idx="2">
                  <c:v>2820</c:v>
                </c:pt>
                <c:pt idx="3">
                  <c:v>26916690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8-4690-BF9A-BD1BE88E88B3}"/>
            </c:ext>
          </c:extLst>
        </c:ser>
        <c:ser>
          <c:idx val="3"/>
          <c:order val="3"/>
          <c:tx>
            <c:strRef>
              <c:f>'rendimientoArchivo'!$E$1</c:f>
              <c:strCache>
                <c:ptCount val="1"/>
                <c:pt idx="0">
                  <c:v>Bt2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'rendimientoArchivo'!$A$2:$A$5</c:f>
              <c:strCache>
                <c:ptCount val="4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</c:strCache>
            </c:strRef>
          </c:cat>
          <c:val>
            <c:numRef>
              <c:f>'rendimientoArchivo'!$E$2:$E$5</c:f>
              <c:numCache>
                <c:formatCode>General</c:formatCode>
                <c:ptCount val="4"/>
                <c:pt idx="0">
                  <c:v>25290</c:v>
                </c:pt>
                <c:pt idx="1">
                  <c:v>6010</c:v>
                </c:pt>
                <c:pt idx="2">
                  <c:v>3830</c:v>
                </c:pt>
                <c:pt idx="3">
                  <c:v>37134450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8-4690-BF9A-BD1BE88E88B3}"/>
            </c:ext>
          </c:extLst>
        </c:ser>
        <c:ser>
          <c:idx val="4"/>
          <c:order val="4"/>
          <c:tx>
            <c:strRef>
              <c:f>'rendimientoArchivo'!$F$1</c:f>
              <c:strCache>
                <c:ptCount val="1"/>
                <c:pt idx="0">
                  <c:v>Bt3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'rendimientoArchivo'!$A$2:$A$5</c:f>
              <c:strCache>
                <c:ptCount val="4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</c:strCache>
            </c:strRef>
          </c:cat>
          <c:val>
            <c:numRef>
              <c:f>'rendimientoArchivo'!$F$2:$F$5</c:f>
              <c:numCache>
                <c:formatCode>General</c:formatCode>
                <c:ptCount val="4"/>
                <c:pt idx="0">
                  <c:v>26440</c:v>
                </c:pt>
                <c:pt idx="1">
                  <c:v>11630</c:v>
                </c:pt>
                <c:pt idx="2">
                  <c:v>4010</c:v>
                </c:pt>
                <c:pt idx="3">
                  <c:v>63421770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8-4690-BF9A-BD1BE88E8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50992"/>
        <c:axId val="64464432"/>
        <c:axId val="0"/>
      </c:bar3DChart>
      <c:catAx>
        <c:axId val="644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64432"/>
        <c:crosses val="autoZero"/>
        <c:auto val="1"/>
        <c:lblAlgn val="ctr"/>
        <c:lblOffset val="100"/>
        <c:noMultiLvlLbl val="0"/>
      </c:catAx>
      <c:valAx>
        <c:axId val="644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97243601557789"/>
                  <c:y val="-0.1704431975210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'Pesos 1'!$D$2:$D$5</c:f>
              <c:numCache>
                <c:formatCode>General</c:formatCode>
                <c:ptCount val="4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</c:numCache>
            </c:numRef>
          </c:xVal>
          <c:yVal>
            <c:numRef>
              <c:f>'Pesos 1'!$F$2:$F$5</c:f>
              <c:numCache>
                <c:formatCode>General</c:formatCode>
                <c:ptCount val="4"/>
                <c:pt idx="0">
                  <c:v>4800</c:v>
                </c:pt>
                <c:pt idx="1">
                  <c:v>12460</c:v>
                </c:pt>
                <c:pt idx="2">
                  <c:v>28630</c:v>
                </c:pt>
                <c:pt idx="3">
                  <c:v>84800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B-458D-AFDA-B0F796C3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3424"/>
        <c:axId val="164201344"/>
      </c:scatterChart>
      <c:valAx>
        <c:axId val="1642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01344"/>
        <c:crosses val="autoZero"/>
        <c:crossBetween val="midCat"/>
      </c:valAx>
      <c:valAx>
        <c:axId val="1642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10051553713988"/>
                  <c:y val="-0.150475494579798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'Pesos 1'!$D$2:$D$5</c:f>
              <c:numCache>
                <c:formatCode>General</c:formatCode>
                <c:ptCount val="4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</c:numCache>
            </c:numRef>
          </c:xVal>
          <c:yVal>
            <c:numRef>
              <c:f>'Pesos 1'!$G$2:$G$5</c:f>
              <c:numCache>
                <c:formatCode>General</c:formatCode>
                <c:ptCount val="4"/>
                <c:pt idx="0">
                  <c:v>2440</c:v>
                </c:pt>
                <c:pt idx="1">
                  <c:v>4660</c:v>
                </c:pt>
                <c:pt idx="2">
                  <c:v>240360</c:v>
                </c:pt>
                <c:pt idx="3">
                  <c:v>10466314400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E-48EC-9EF0-B5BB8844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10464"/>
        <c:axId val="164222464"/>
      </c:scatterChart>
      <c:valAx>
        <c:axId val="1642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22464"/>
        <c:crosses val="autoZero"/>
        <c:crossBetween val="midCat"/>
      </c:valAx>
      <c:valAx>
        <c:axId val="164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1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37434698009431"/>
                  <c:y val="-0.1441353732035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'Pesos 1'!$D$2:$D$5</c:f>
              <c:numCache>
                <c:formatCode>General</c:formatCode>
                <c:ptCount val="4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</c:numCache>
            </c:numRef>
          </c:xVal>
          <c:yVal>
            <c:numRef>
              <c:f>'Pesos 1'!$H$2:$H$5</c:f>
              <c:numCache>
                <c:formatCode>General</c:formatCode>
                <c:ptCount val="4"/>
                <c:pt idx="0">
                  <c:v>2890</c:v>
                </c:pt>
                <c:pt idx="1">
                  <c:v>4180</c:v>
                </c:pt>
                <c:pt idx="2">
                  <c:v>299180</c:v>
                </c:pt>
                <c:pt idx="3">
                  <c:v>11301193100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A-4AAD-9B30-8198B319A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824"/>
        <c:axId val="164224864"/>
      </c:scatterChart>
      <c:valAx>
        <c:axId val="1642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24864"/>
        <c:crosses val="autoZero"/>
        <c:crossBetween val="midCat"/>
      </c:valAx>
      <c:valAx>
        <c:axId val="1642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(nanosegundos)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96349757781529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'Pesos 1'!$D$2:$D$5</c:f>
              <c:numCache>
                <c:formatCode>General</c:formatCode>
                <c:ptCount val="4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</c:numCache>
            </c:numRef>
          </c:xVal>
          <c:yVal>
            <c:numRef>
              <c:f>'Pesos 1'!$I$2:$I$5</c:f>
              <c:numCache>
                <c:formatCode>General</c:formatCode>
                <c:ptCount val="4"/>
                <c:pt idx="0">
                  <c:v>8070</c:v>
                </c:pt>
                <c:pt idx="1">
                  <c:v>10780</c:v>
                </c:pt>
                <c:pt idx="2">
                  <c:v>511370</c:v>
                </c:pt>
                <c:pt idx="3">
                  <c:v>31433796100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6-4BB6-B790-BD3183881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1504"/>
        <c:axId val="164201824"/>
      </c:scatterChart>
      <c:valAx>
        <c:axId val="1642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01824"/>
        <c:crosses val="autoZero"/>
        <c:crossBetween val="midCat"/>
      </c:valAx>
      <c:valAx>
        <c:axId val="1642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92418660344688"/>
                  <c:y val="-0.17480497229512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'Pesos 1'!$C$2:$C$5</c:f>
              <c:numCache>
                <c:formatCode>General</c:formatCode>
                <c:ptCount val="4"/>
                <c:pt idx="0">
                  <c:v>8</c:v>
                </c:pt>
                <c:pt idx="1">
                  <c:v>24</c:v>
                </c:pt>
                <c:pt idx="2">
                  <c:v>64</c:v>
                </c:pt>
                <c:pt idx="3">
                  <c:v>160</c:v>
                </c:pt>
              </c:numCache>
            </c:numRef>
          </c:xVal>
          <c:yVal>
            <c:numRef>
              <c:f>'Pesos 1'!$E$2:$E$5</c:f>
              <c:numCache>
                <c:formatCode>General</c:formatCode>
                <c:ptCount val="4"/>
                <c:pt idx="0">
                  <c:v>3860</c:v>
                </c:pt>
                <c:pt idx="1">
                  <c:v>5380</c:v>
                </c:pt>
                <c:pt idx="2">
                  <c:v>7560</c:v>
                </c:pt>
                <c:pt idx="3">
                  <c:v>11540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0-4CC9-B2AB-82F3D4DC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14079"/>
        <c:axId val="2059801599"/>
      </c:scatterChart>
      <c:valAx>
        <c:axId val="2059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nlogn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801599"/>
        <c:crosses val="autoZero"/>
        <c:crossBetween val="midCat"/>
      </c:valAx>
      <c:valAx>
        <c:axId val="20598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 pruebas con pesos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'Pesos 1'!$E$1</c:f>
              <c:strCache>
                <c:ptCount val="1"/>
                <c:pt idx="0">
                  <c:v>Grdy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'Pesos 1'!$A$2:$A$5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'Pesos 1'!$E$2:$E$5</c:f>
              <c:numCache>
                <c:formatCode>General</c:formatCode>
                <c:ptCount val="4"/>
                <c:pt idx="0">
                  <c:v>3860</c:v>
                </c:pt>
                <c:pt idx="1">
                  <c:v>5380</c:v>
                </c:pt>
                <c:pt idx="2">
                  <c:v>7560</c:v>
                </c:pt>
                <c:pt idx="3">
                  <c:v>11540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1-4855-A3CA-AFC3B5656905}"/>
            </c:ext>
          </c:extLst>
        </c:ser>
        <c:ser>
          <c:idx val="1"/>
          <c:order val="1"/>
          <c:tx>
            <c:strRef>
              <c:f>'Pesos 1'!$F$1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'Pesos 1'!$A$2:$A$5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'Pesos 1'!$F$2:$F$5</c:f>
              <c:numCache>
                <c:formatCode>General</c:formatCode>
                <c:ptCount val="4"/>
                <c:pt idx="0">
                  <c:v>4800</c:v>
                </c:pt>
                <c:pt idx="1">
                  <c:v>12460</c:v>
                </c:pt>
                <c:pt idx="2">
                  <c:v>28630</c:v>
                </c:pt>
                <c:pt idx="3">
                  <c:v>84800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1-4855-A3CA-AFC3B5656905}"/>
            </c:ext>
          </c:extLst>
        </c:ser>
        <c:ser>
          <c:idx val="2"/>
          <c:order val="2"/>
          <c:tx>
            <c:strRef>
              <c:f>'Pesos 1'!$G$1</c:f>
              <c:strCache>
                <c:ptCount val="1"/>
                <c:pt idx="0">
                  <c:v>Bt1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'Pesos 1'!$A$2:$A$5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'Pesos 1'!$G$2:$G$5</c:f>
              <c:numCache>
                <c:formatCode>General</c:formatCode>
                <c:ptCount val="4"/>
                <c:pt idx="0">
                  <c:v>2440</c:v>
                </c:pt>
                <c:pt idx="1">
                  <c:v>4660</c:v>
                </c:pt>
                <c:pt idx="2">
                  <c:v>240360</c:v>
                </c:pt>
                <c:pt idx="3">
                  <c:v>10466314400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1-4855-A3CA-AFC3B5656905}"/>
            </c:ext>
          </c:extLst>
        </c:ser>
        <c:ser>
          <c:idx val="3"/>
          <c:order val="3"/>
          <c:tx>
            <c:strRef>
              <c:f>'Pesos 1'!$H$1</c:f>
              <c:strCache>
                <c:ptCount val="1"/>
                <c:pt idx="0">
                  <c:v>Bt2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'Pesos 1'!$A$2:$A$5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'Pesos 1'!$H$2:$H$5</c:f>
              <c:numCache>
                <c:formatCode>General</c:formatCode>
                <c:ptCount val="4"/>
                <c:pt idx="0">
                  <c:v>2890</c:v>
                </c:pt>
                <c:pt idx="1">
                  <c:v>4180</c:v>
                </c:pt>
                <c:pt idx="2">
                  <c:v>299180</c:v>
                </c:pt>
                <c:pt idx="3">
                  <c:v>11301193100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1-4855-A3CA-AFC3B5656905}"/>
            </c:ext>
          </c:extLst>
        </c:ser>
        <c:ser>
          <c:idx val="4"/>
          <c:order val="4"/>
          <c:tx>
            <c:strRef>
              <c:f>'Pesos 1'!$I$1</c:f>
              <c:strCache>
                <c:ptCount val="1"/>
                <c:pt idx="0">
                  <c:v>Bt3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'Pesos 1'!$A$2:$A$5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'Pesos 1'!$I$2:$I$5</c:f>
              <c:numCache>
                <c:formatCode>General</c:formatCode>
                <c:ptCount val="4"/>
                <c:pt idx="0">
                  <c:v>8070</c:v>
                </c:pt>
                <c:pt idx="1">
                  <c:v>10780</c:v>
                </c:pt>
                <c:pt idx="2">
                  <c:v>511370</c:v>
                </c:pt>
                <c:pt idx="3">
                  <c:v>31433796100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1-4855-A3CA-AFC3B565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805712"/>
        <c:axId val="1106804752"/>
      </c:barChart>
      <c:catAx>
        <c:axId val="11068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804752"/>
        <c:crosses val="autoZero"/>
        <c:auto val="1"/>
        <c:lblAlgn val="ctr"/>
        <c:lblOffset val="100"/>
        <c:noMultiLvlLbl val="0"/>
      </c:catAx>
      <c:valAx>
        <c:axId val="11068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8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para pesos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'Pesos 1'!$E$1</c:f>
              <c:strCache>
                <c:ptCount val="1"/>
                <c:pt idx="0">
                  <c:v>Grdy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'Pesos 1'!$A$2:$A$5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'Pesos 1'!$E$2:$E$5</c:f>
              <c:numCache>
                <c:formatCode>General</c:formatCode>
                <c:ptCount val="4"/>
                <c:pt idx="0">
                  <c:v>3860</c:v>
                </c:pt>
                <c:pt idx="1">
                  <c:v>5380</c:v>
                </c:pt>
                <c:pt idx="2">
                  <c:v>7560</c:v>
                </c:pt>
                <c:pt idx="3">
                  <c:v>11540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2-4D3A-82CA-DC1310973CC6}"/>
            </c:ext>
          </c:extLst>
        </c:ser>
        <c:ser>
          <c:idx val="1"/>
          <c:order val="1"/>
          <c:tx>
            <c:strRef>
              <c:f>'Pesos 1'!$F$1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'Pesos 1'!$A$2:$A$5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'Pesos 1'!$F$2:$F$5</c:f>
              <c:numCache>
                <c:formatCode>General</c:formatCode>
                <c:ptCount val="4"/>
                <c:pt idx="0">
                  <c:v>4800</c:v>
                </c:pt>
                <c:pt idx="1">
                  <c:v>12460</c:v>
                </c:pt>
                <c:pt idx="2">
                  <c:v>28630</c:v>
                </c:pt>
                <c:pt idx="3">
                  <c:v>84800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2-4D3A-82CA-DC1310973CC6}"/>
            </c:ext>
          </c:extLst>
        </c:ser>
        <c:ser>
          <c:idx val="2"/>
          <c:order val="2"/>
          <c:tx>
            <c:strRef>
              <c:f>'Pesos 1'!$G$1</c:f>
              <c:strCache>
                <c:ptCount val="1"/>
                <c:pt idx="0">
                  <c:v>Bt1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'Pesos 1'!$A$2:$A$5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'Pesos 1'!$G$2:$G$5</c:f>
              <c:numCache>
                <c:formatCode>General</c:formatCode>
                <c:ptCount val="4"/>
                <c:pt idx="0">
                  <c:v>2440</c:v>
                </c:pt>
                <c:pt idx="1">
                  <c:v>4660</c:v>
                </c:pt>
                <c:pt idx="2">
                  <c:v>240360</c:v>
                </c:pt>
                <c:pt idx="3">
                  <c:v>10466314400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2-4D3A-82CA-DC1310973CC6}"/>
            </c:ext>
          </c:extLst>
        </c:ser>
        <c:ser>
          <c:idx val="3"/>
          <c:order val="3"/>
          <c:tx>
            <c:strRef>
              <c:f>'Pesos 1'!$H$1</c:f>
              <c:strCache>
                <c:ptCount val="1"/>
                <c:pt idx="0">
                  <c:v>Bt2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'Pesos 1'!$A$2:$A$5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'Pesos 1'!$H$2:$H$5</c:f>
              <c:numCache>
                <c:formatCode>General</c:formatCode>
                <c:ptCount val="4"/>
                <c:pt idx="0">
                  <c:v>2890</c:v>
                </c:pt>
                <c:pt idx="1">
                  <c:v>4180</c:v>
                </c:pt>
                <c:pt idx="2">
                  <c:v>299180</c:v>
                </c:pt>
                <c:pt idx="3">
                  <c:v>11301193100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2-4D3A-82CA-DC1310973CC6}"/>
            </c:ext>
          </c:extLst>
        </c:ser>
        <c:ser>
          <c:idx val="4"/>
          <c:order val="4"/>
          <c:tx>
            <c:strRef>
              <c:f>'Pesos 1'!$I$1</c:f>
              <c:strCache>
                <c:ptCount val="1"/>
                <c:pt idx="0">
                  <c:v>Bt3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'Pesos 1'!$A$2:$A$5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'Pesos 1'!$I$2:$I$5</c:f>
              <c:numCache>
                <c:formatCode>General</c:formatCode>
                <c:ptCount val="4"/>
                <c:pt idx="0">
                  <c:v>8070</c:v>
                </c:pt>
                <c:pt idx="1">
                  <c:v>10780</c:v>
                </c:pt>
                <c:pt idx="2">
                  <c:v>511370</c:v>
                </c:pt>
                <c:pt idx="3">
                  <c:v>31433796100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E2-4D3A-82CA-DC131097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2119568"/>
        <c:axId val="1332116208"/>
      </c:barChart>
      <c:catAx>
        <c:axId val="13321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116208"/>
        <c:crosses val="autoZero"/>
        <c:auto val="1"/>
        <c:lblAlgn val="ctr"/>
        <c:lblOffset val="100"/>
        <c:noMultiLvlLbl val="0"/>
      </c:catAx>
      <c:valAx>
        <c:axId val="13321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1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Conclusiones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350896087947306"/>
          <c:y val="0.16245370370370371"/>
          <c:w val="0.80590999936517527"/>
          <c:h val="0.63234580052493439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Conclusiones!$D$1:$G$1</c:f>
              <c:strCache>
                <c:ptCount val="4"/>
                <c:pt idx="0">
                  <c:v>Iterativo</c:v>
                </c:pt>
                <c:pt idx="1">
                  <c:v>BT1</c:v>
                </c:pt>
                <c:pt idx="2">
                  <c:v>BT2</c:v>
                </c:pt>
                <c:pt idx="3">
                  <c:v>BT3</c:v>
                </c:pt>
              </c:strCache>
            </c:strRef>
          </c:cat>
          <c:val>
            <c:numRef>
              <c:f>Conclusiones!$D$2:$G$2</c:f>
              <c:numCache>
                <c:formatCode>General</c:formatCode>
                <c:ptCount val="4"/>
                <c:pt idx="0">
                  <c:v>42212</c:v>
                </c:pt>
                <c:pt idx="1">
                  <c:v>31025</c:v>
                </c:pt>
                <c:pt idx="2">
                  <c:v>25437</c:v>
                </c:pt>
                <c:pt idx="3">
                  <c:v>21850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4-4A50-888C-529DC29F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7612224"/>
        <c:axId val="1157613664"/>
        <c:axId val="1131806320"/>
      </c:bar3DChart>
      <c:catAx>
        <c:axId val="11576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= 4, P = 32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613664"/>
        <c:crosses val="autoZero"/>
        <c:auto val="1"/>
        <c:lblAlgn val="ctr"/>
        <c:lblOffset val="100"/>
        <c:noMultiLvlLbl val="0"/>
      </c:catAx>
      <c:valAx>
        <c:axId val="11576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(nanosegundos)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612224"/>
        <c:crosses val="autoZero"/>
        <c:crossBetween val="between"/>
      </c:valAx>
      <c:serAx>
        <c:axId val="1131806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76136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Iterativo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46653543307086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'rendimientoV8'!$M$2:$M$8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  <c:pt idx="4">
                  <c:v>1.8446744073709552E+19</c:v>
                </c:pt>
                <c:pt idx="5">
                  <c:v>3.4028236692093846E+38</c:v>
                </c:pt>
                <c:pt idx="6">
                  <c:v>1.157920892373162E+77</c:v>
                </c:pt>
              </c:numCache>
            </c:numRef>
          </c:xVal>
          <c:yVal>
            <c:numRef>
              <c:f>'rendimientoV8'!$O$2:$O$8</c:f>
              <c:numCache>
                <c:formatCode>General</c:formatCode>
                <c:ptCount val="7"/>
                <c:pt idx="0">
                  <c:v>33660</c:v>
                </c:pt>
                <c:pt idx="1">
                  <c:v>248410</c:v>
                </c:pt>
                <c:pt idx="2">
                  <c:v>930570</c:v>
                </c:pt>
                <c:pt idx="3">
                  <c:v>3982450</c:v>
                </c:pt>
                <c:pt idx="4">
                  <c:v>37537470</c:v>
                </c:pt>
                <c:pt idx="5">
                  <c:v>1497931560</c:v>
                </c:pt>
                <c:pt idx="6">
                  <c:v>105789537000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7-4F69-AC5C-E1AC709D1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18399"/>
        <c:axId val="2059819839"/>
      </c:scatterChart>
      <c:valAx>
        <c:axId val="20598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819839"/>
        <c:crosses val="autoZero"/>
        <c:crossBetween val="midCat"/>
      </c:valAx>
      <c:valAx>
        <c:axId val="20598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81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Conclusiones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Conclusiones!$D$1:$G$1</c:f>
              <c:strCache>
                <c:ptCount val="4"/>
                <c:pt idx="0">
                  <c:v>Iterativo</c:v>
                </c:pt>
                <c:pt idx="1">
                  <c:v>BT1</c:v>
                </c:pt>
                <c:pt idx="2">
                  <c:v>BT2</c:v>
                </c:pt>
                <c:pt idx="3">
                  <c:v>BT3</c:v>
                </c:pt>
              </c:strCache>
            </c:strRef>
          </c:cat>
          <c:val>
            <c:numRef>
              <c:f>Conclusiones!$D$3:$G$3</c:f>
              <c:numCache>
                <c:formatCode>General</c:formatCode>
                <c:ptCount val="4"/>
                <c:pt idx="0">
                  <c:v>5270400</c:v>
                </c:pt>
                <c:pt idx="1">
                  <c:v>1014300</c:v>
                </c:pt>
                <c:pt idx="2">
                  <c:v>692500</c:v>
                </c:pt>
                <c:pt idx="3">
                  <c:v>760900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4-49F3-95C2-C9DB21D2B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7616064"/>
        <c:axId val="1157638624"/>
        <c:axId val="771839440"/>
      </c:bar3DChart>
      <c:catAx>
        <c:axId val="115761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= 32, P</a:t>
                </a:r>
                <a:r>
                  <a:rPr lang="es-ES" baseline="0"/>
                  <a:t> = 258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638624"/>
        <c:crosses val="autoZero"/>
        <c:auto val="1"/>
        <c:lblAlgn val="ctr"/>
        <c:lblOffset val="100"/>
        <c:noMultiLvlLbl val="0"/>
      </c:catAx>
      <c:valAx>
        <c:axId val="1157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616064"/>
        <c:crosses val="autoZero"/>
        <c:crossBetween val="between"/>
      </c:valAx>
      <c:serAx>
        <c:axId val="771839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763862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'rendimientoV8'!$M$1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721850339065653"/>
                  <c:y val="-0.15326738936026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'rendimientoV8'!$M$2:$M$8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  <c:pt idx="4">
                  <c:v>1.8446744073709552E+19</c:v>
                </c:pt>
                <c:pt idx="5">
                  <c:v>3.4028236692093846E+38</c:v>
                </c:pt>
                <c:pt idx="6">
                  <c:v>1.157920892373162E+77</c:v>
                </c:pt>
              </c:numCache>
            </c:numRef>
          </c:xVal>
          <c:yVal>
            <c:numRef>
              <c:f>'rendimientoV8'!$P$2:$P$8</c:f>
              <c:numCache>
                <c:formatCode>General</c:formatCode>
                <c:ptCount val="7"/>
                <c:pt idx="0">
                  <c:v>8080</c:v>
                </c:pt>
                <c:pt idx="1">
                  <c:v>27210</c:v>
                </c:pt>
                <c:pt idx="2">
                  <c:v>36180</c:v>
                </c:pt>
                <c:pt idx="3">
                  <c:v>219990</c:v>
                </c:pt>
                <c:pt idx="4">
                  <c:v>5082320</c:v>
                </c:pt>
                <c:pt idx="5">
                  <c:v>227983090</c:v>
                </c:pt>
                <c:pt idx="6">
                  <c:v>17494413500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7-434A-85CD-E39A3B2D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65184"/>
        <c:axId val="164261824"/>
      </c:scatterChart>
      <c:valAx>
        <c:axId val="1642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61824"/>
        <c:crosses val="autoZero"/>
        <c:crossBetween val="midCat"/>
      </c:valAx>
      <c:valAx>
        <c:axId val="1642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(nanosegundos)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6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003275091239379"/>
                  <c:y val="-0.16819857351626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'rendimientoV8'!$M$2:$M$8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  <c:pt idx="4">
                  <c:v>1.8446744073709552E+19</c:v>
                </c:pt>
                <c:pt idx="5">
                  <c:v>3.4028236692093846E+38</c:v>
                </c:pt>
                <c:pt idx="6">
                  <c:v>1.157920892373162E+77</c:v>
                </c:pt>
              </c:numCache>
            </c:numRef>
          </c:xVal>
          <c:yVal>
            <c:numRef>
              <c:f>'rendimientoV8'!$Q$2:$Q$8</c:f>
              <c:numCache>
                <c:formatCode>General</c:formatCode>
                <c:ptCount val="7"/>
                <c:pt idx="0">
                  <c:v>9700</c:v>
                </c:pt>
                <c:pt idx="1">
                  <c:v>20890</c:v>
                </c:pt>
                <c:pt idx="2">
                  <c:v>35130</c:v>
                </c:pt>
                <c:pt idx="3">
                  <c:v>296970</c:v>
                </c:pt>
                <c:pt idx="4">
                  <c:v>7499370</c:v>
                </c:pt>
                <c:pt idx="5">
                  <c:v>338538400</c:v>
                </c:pt>
                <c:pt idx="6">
                  <c:v>51242465600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C-4133-A08E-710E936D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2304"/>
        <c:axId val="164202784"/>
      </c:scatterChart>
      <c:valAx>
        <c:axId val="1642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02784"/>
        <c:crosses val="autoZero"/>
        <c:crossBetween val="midCat"/>
      </c:valAx>
      <c:valAx>
        <c:axId val="1642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0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84645669291338"/>
                  <c:y val="-0.14373555247341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'rendimientoV8'!$M$2:$M$8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  <c:pt idx="4">
                  <c:v>1.8446744073709552E+19</c:v>
                </c:pt>
                <c:pt idx="5">
                  <c:v>3.4028236692093846E+38</c:v>
                </c:pt>
                <c:pt idx="6">
                  <c:v>1.157920892373162E+77</c:v>
                </c:pt>
              </c:numCache>
            </c:numRef>
          </c:xVal>
          <c:yVal>
            <c:numRef>
              <c:f>'rendimientoV8'!$R$2:$R$8</c:f>
              <c:numCache>
                <c:formatCode>General</c:formatCode>
                <c:ptCount val="7"/>
                <c:pt idx="0">
                  <c:v>12780</c:v>
                </c:pt>
                <c:pt idx="1">
                  <c:v>46660</c:v>
                </c:pt>
                <c:pt idx="2">
                  <c:v>53420</c:v>
                </c:pt>
                <c:pt idx="3">
                  <c:v>660460</c:v>
                </c:pt>
                <c:pt idx="4">
                  <c:v>14474810</c:v>
                </c:pt>
                <c:pt idx="5">
                  <c:v>502547410</c:v>
                </c:pt>
                <c:pt idx="6">
                  <c:v>71926703500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F-4DBE-93B9-3E497DFD5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26559"/>
        <c:axId val="2059827999"/>
      </c:scatterChart>
      <c:valAx>
        <c:axId val="20598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827999"/>
        <c:crosses val="autoZero"/>
        <c:crossBetween val="midCat"/>
      </c:valAx>
      <c:valAx>
        <c:axId val="20598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8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53913430683608"/>
                  <c:y val="-0.16194973543525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'rendimientoV16'!$M$2:$M$8</c:f>
              <c:numCache>
                <c:formatCode>General</c:formatCode>
                <c:ptCount val="7"/>
                <c:pt idx="0">
                  <c:v>8</c:v>
                </c:pt>
                <c:pt idx="1">
                  <c:v>24</c:v>
                </c:pt>
                <c:pt idx="2">
                  <c:v>64</c:v>
                </c:pt>
                <c:pt idx="3">
                  <c:v>160</c:v>
                </c:pt>
                <c:pt idx="4">
                  <c:v>384</c:v>
                </c:pt>
                <c:pt idx="5">
                  <c:v>896</c:v>
                </c:pt>
                <c:pt idx="6">
                  <c:v>2048</c:v>
                </c:pt>
              </c:numCache>
            </c:numRef>
          </c:xVal>
          <c:yVal>
            <c:numRef>
              <c:f>'rendimientoV16'!$O$2:$O$8</c:f>
              <c:numCache>
                <c:formatCode>General</c:formatCode>
                <c:ptCount val="7"/>
                <c:pt idx="0">
                  <c:v>17830</c:v>
                </c:pt>
                <c:pt idx="1">
                  <c:v>21430</c:v>
                </c:pt>
                <c:pt idx="2">
                  <c:v>22630</c:v>
                </c:pt>
                <c:pt idx="3">
                  <c:v>29370</c:v>
                </c:pt>
                <c:pt idx="4">
                  <c:v>51750</c:v>
                </c:pt>
                <c:pt idx="5">
                  <c:v>73710</c:v>
                </c:pt>
                <c:pt idx="6">
                  <c:v>131900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9-40D6-9F7C-88191B491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4960"/>
        <c:axId val="59635440"/>
      </c:scatterChart>
      <c:valAx>
        <c:axId val="596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nlogn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35440"/>
        <c:crosses val="autoZero"/>
        <c:crossBetween val="midCat"/>
      </c:valAx>
      <c:valAx>
        <c:axId val="596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3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Iterativo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05087825560267"/>
                  <c:y val="-0.1994148750864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'rendimientoV16'!$N$2:$N$8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  <c:pt idx="4">
                  <c:v>1.8446744073709552E+19</c:v>
                </c:pt>
                <c:pt idx="5">
                  <c:v>3.4028236692093846E+38</c:v>
                </c:pt>
                <c:pt idx="6">
                  <c:v>1.157920892373162E+77</c:v>
                </c:pt>
              </c:numCache>
            </c:numRef>
          </c:xVal>
          <c:yVal>
            <c:numRef>
              <c:f>'rendimientoV16'!$P$2:$P$8</c:f>
              <c:numCache>
                <c:formatCode>General</c:formatCode>
                <c:ptCount val="7"/>
                <c:pt idx="0">
                  <c:v>39170</c:v>
                </c:pt>
                <c:pt idx="1">
                  <c:v>137940</c:v>
                </c:pt>
                <c:pt idx="2">
                  <c:v>1568850</c:v>
                </c:pt>
                <c:pt idx="3">
                  <c:v>915460</c:v>
                </c:pt>
                <c:pt idx="4">
                  <c:v>17431580</c:v>
                </c:pt>
                <c:pt idx="5">
                  <c:v>68865627950</c:v>
                </c:pt>
                <c:pt idx="6">
                  <c:v>2432568074400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5-4D1E-B6DD-D113F166B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7440"/>
        <c:axId val="59669040"/>
      </c:scatterChart>
      <c:valAx>
        <c:axId val="596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69040"/>
        <c:crosses val="autoZero"/>
        <c:crossBetween val="midCat"/>
      </c:valAx>
      <c:valAx>
        <c:axId val="596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407391643612117"/>
                  <c:y val="-0.15330090340514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'rendimientoV16'!$N$2:$N$8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  <c:pt idx="4">
                  <c:v>1.8446744073709552E+19</c:v>
                </c:pt>
                <c:pt idx="5">
                  <c:v>3.4028236692093846E+38</c:v>
                </c:pt>
                <c:pt idx="6">
                  <c:v>1.157920892373162E+77</c:v>
                </c:pt>
              </c:numCache>
            </c:numRef>
          </c:xVal>
          <c:yVal>
            <c:numRef>
              <c:f>'rendimientoV16'!$Q$2:$Q$8</c:f>
              <c:numCache>
                <c:formatCode>General</c:formatCode>
                <c:ptCount val="7"/>
                <c:pt idx="0">
                  <c:v>11200</c:v>
                </c:pt>
                <c:pt idx="1">
                  <c:v>27900</c:v>
                </c:pt>
                <c:pt idx="2">
                  <c:v>43080</c:v>
                </c:pt>
                <c:pt idx="3">
                  <c:v>55890</c:v>
                </c:pt>
                <c:pt idx="4">
                  <c:v>2478990</c:v>
                </c:pt>
                <c:pt idx="5">
                  <c:v>11831470200</c:v>
                </c:pt>
                <c:pt idx="6">
                  <c:v>446977824000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5-41C2-838A-86C1F8C7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88512"/>
        <c:axId val="255376032"/>
      </c:scatterChart>
      <c:valAx>
        <c:axId val="2553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5376032"/>
        <c:crosses val="autoZero"/>
        <c:crossBetween val="midCat"/>
      </c:valAx>
      <c:valAx>
        <c:axId val="2553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538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759587495266175"/>
                  <c:y val="-0.15196268748954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'rendimientoV16'!$N$2:$N$8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65536</c:v>
                </c:pt>
                <c:pt idx="3">
                  <c:v>4294967296</c:v>
                </c:pt>
                <c:pt idx="4">
                  <c:v>1.8446744073709552E+19</c:v>
                </c:pt>
                <c:pt idx="5">
                  <c:v>3.4028236692093846E+38</c:v>
                </c:pt>
                <c:pt idx="6">
                  <c:v>1.157920892373162E+77</c:v>
                </c:pt>
              </c:numCache>
            </c:numRef>
          </c:xVal>
          <c:yVal>
            <c:numRef>
              <c:f>'rendimientoV16'!$R$2:$R$8</c:f>
              <c:numCache>
                <c:formatCode>General</c:formatCode>
                <c:ptCount val="7"/>
                <c:pt idx="0">
                  <c:v>10300</c:v>
                </c:pt>
                <c:pt idx="1">
                  <c:v>13200</c:v>
                </c:pt>
                <c:pt idx="2">
                  <c:v>39880</c:v>
                </c:pt>
                <c:pt idx="3">
                  <c:v>86300</c:v>
                </c:pt>
                <c:pt idx="4">
                  <c:v>3667280</c:v>
                </c:pt>
                <c:pt idx="5">
                  <c:v>17643846760</c:v>
                </c:pt>
                <c:pt idx="6">
                  <c:v>679810410500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6-476B-AEB0-26804C00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91392"/>
        <c:axId val="255399552"/>
      </c:scatterChart>
      <c:valAx>
        <c:axId val="2553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5399552"/>
        <c:crosses val="autoZero"/>
        <c:crossBetween val="midCat"/>
      </c:valAx>
      <c:valAx>
        <c:axId val="2553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53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780097</xdr:colOff>
      <xdr:row>11</xdr:row>
      <xdr:rowOff>25717</xdr:rowOff>
    </xdr:from>
    <xdr:to>
      <xdr:col>14</xdr:col>
      <xdr:colOff>606742</xdr:colOff>
      <xdr:row>26</xdr:row>
      <xdr:rowOff>54292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B17D8D-815A-6359-3D0A-B4D848DF7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111442</xdr:colOff>
      <xdr:row>10</xdr:row>
      <xdr:rowOff>141921</xdr:rowOff>
    </xdr:from>
    <xdr:to>
      <xdr:col>21</xdr:col>
      <xdr:colOff>152400</xdr:colOff>
      <xdr:row>25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F947D3-858F-E2C1-72CB-490554A03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764857</xdr:colOff>
      <xdr:row>28</xdr:row>
      <xdr:rowOff>60006</xdr:rowOff>
    </xdr:from>
    <xdr:to>
      <xdr:col>14</xdr:col>
      <xdr:colOff>597217</xdr:colOff>
      <xdr:row>43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A44EA3-EC9E-F71E-A981-739BF6713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181927</xdr:colOff>
      <xdr:row>28</xdr:row>
      <xdr:rowOff>44767</xdr:rowOff>
    </xdr:from>
    <xdr:to>
      <xdr:col>20</xdr:col>
      <xdr:colOff>789622</xdr:colOff>
      <xdr:row>43</xdr:row>
      <xdr:rowOff>79057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A986B7-05D2-0B9E-EC72-29ABAD958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21907</xdr:colOff>
      <xdr:row>45</xdr:row>
      <xdr:rowOff>143827</xdr:rowOff>
    </xdr:from>
    <xdr:to>
      <xdr:col>14</xdr:col>
      <xdr:colOff>639127</xdr:colOff>
      <xdr:row>60</xdr:row>
      <xdr:rowOff>170497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959E54-255E-A411-1878-3DA370341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</xdr:colOff>
      <xdr:row>11</xdr:row>
      <xdr:rowOff>54292</xdr:rowOff>
    </xdr:from>
    <xdr:to>
      <xdr:col>15</xdr:col>
      <xdr:colOff>640080</xdr:colOff>
      <xdr:row>26</xdr:row>
      <xdr:rowOff>82867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228E8-8048-CB34-C55A-1C95433B4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248602</xdr:colOff>
      <xdr:row>10</xdr:row>
      <xdr:rowOff>134302</xdr:rowOff>
    </xdr:from>
    <xdr:to>
      <xdr:col>22</xdr:col>
      <xdr:colOff>86677</xdr:colOff>
      <xdr:row>25</xdr:row>
      <xdr:rowOff>160972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CD8B06-E070-CC0A-A1BF-CC0B7EBD8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</xdr:colOff>
      <xdr:row>27</xdr:row>
      <xdr:rowOff>82867</xdr:rowOff>
    </xdr:from>
    <xdr:to>
      <xdr:col>15</xdr:col>
      <xdr:colOff>654367</xdr:colOff>
      <xdr:row>42</xdr:row>
      <xdr:rowOff>111442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C7082A-8653-E1AA-5759-95C88AA93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256222</xdr:colOff>
      <xdr:row>27</xdr:row>
      <xdr:rowOff>63817</xdr:rowOff>
    </xdr:from>
    <xdr:to>
      <xdr:col>22</xdr:col>
      <xdr:colOff>79057</xdr:colOff>
      <xdr:row>42</xdr:row>
      <xdr:rowOff>92392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66FAFF-EE9B-4B2E-0C14-1D0FB3BA6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</xdr:colOff>
      <xdr:row>44</xdr:row>
      <xdr:rowOff>117157</xdr:rowOff>
    </xdr:from>
    <xdr:to>
      <xdr:col>15</xdr:col>
      <xdr:colOff>648652</xdr:colOff>
      <xdr:row>59</xdr:row>
      <xdr:rowOff>153352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0472FB6-A980-F6D0-FA67-EC1840B3D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63817</xdr:rowOff>
    </xdr:from>
    <xdr:to>
      <xdr:col>7</xdr:col>
      <xdr:colOff>300990</xdr:colOff>
      <xdr:row>23</xdr:row>
      <xdr:rowOff>92392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924B7A-2FE2-2FDD-B91C-9C2CBB90C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170497</xdr:rowOff>
    </xdr:from>
    <xdr:to>
      <xdr:col>7</xdr:col>
      <xdr:colOff>559118</xdr:colOff>
      <xdr:row>24</xdr:row>
      <xdr:rowOff>74295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1FA1A1-9CC4-83F7-8756-B02F07E43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370522</xdr:colOff>
      <xdr:row>9</xdr:row>
      <xdr:rowOff>140017</xdr:rowOff>
    </xdr:from>
    <xdr:to>
      <xdr:col>14</xdr:col>
      <xdr:colOff>206692</xdr:colOff>
      <xdr:row>24</xdr:row>
      <xdr:rowOff>168592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BD0EB5-6F73-AB60-DE80-D16F93731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551497</xdr:colOff>
      <xdr:row>9</xdr:row>
      <xdr:rowOff>149542</xdr:rowOff>
    </xdr:from>
    <xdr:to>
      <xdr:col>20</xdr:col>
      <xdr:colOff>378142</xdr:colOff>
      <xdr:row>24</xdr:row>
      <xdr:rowOff>178117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BD6CCB-9DCD-36E8-CAE9-BB0CD2A72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</xdr:colOff>
      <xdr:row>25</xdr:row>
      <xdr:rowOff>178117</xdr:rowOff>
    </xdr:from>
    <xdr:to>
      <xdr:col>8</xdr:col>
      <xdr:colOff>25717</xdr:colOff>
      <xdr:row>41</xdr:row>
      <xdr:rowOff>25717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472153-1E30-FB71-54D3-5DF81978A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427672</xdr:colOff>
      <xdr:row>25</xdr:row>
      <xdr:rowOff>178117</xdr:rowOff>
    </xdr:from>
    <xdr:to>
      <xdr:col>14</xdr:col>
      <xdr:colOff>263842</xdr:colOff>
      <xdr:row>41</xdr:row>
      <xdr:rowOff>25717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A11A39-8E64-1157-8597-F6A2F125B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43815</xdr:colOff>
      <xdr:row>42</xdr:row>
      <xdr:rowOff>155257</xdr:rowOff>
    </xdr:from>
    <xdr:to>
      <xdr:col>9</xdr:col>
      <xdr:colOff>17145</xdr:colOff>
      <xdr:row>65</xdr:row>
      <xdr:rowOff>169545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AA43C0D-0241-D92B-46F7-E30CC9AB7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</xdr:colOff>
      <xdr:row>25</xdr:row>
      <xdr:rowOff>171450</xdr:rowOff>
    </xdr:from>
    <xdr:to>
      <xdr:col>20</xdr:col>
      <xdr:colOff>647700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D4EF33-1EB7-563E-5B0A-E2D694EC1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164782</xdr:rowOff>
    </xdr:from>
    <xdr:to>
      <xdr:col>5</xdr:col>
      <xdr:colOff>619125</xdr:colOff>
      <xdr:row>20</xdr:row>
      <xdr:rowOff>20002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9CBA54-C367-E477-9733-DE32C84A8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4</xdr:row>
      <xdr:rowOff>180022</xdr:rowOff>
    </xdr:from>
    <xdr:to>
      <xdr:col>12</xdr:col>
      <xdr:colOff>200025</xdr:colOff>
      <xdr:row>20</xdr:row>
      <xdr:rowOff>16192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F1EB41-71DB-F82F-76D0-EB7A5C38F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07D965CD-0C70-460F-A7B6-344B804E7752}" autoFormatId="16" applyNumberFormats="0" applyBorderFormats="0" applyFontFormats="0" applyPatternFormats="0" applyAlignmentFormats="0" applyWidthHeightFormats="0">
  <queryTableRefresh nextId="9">
    <queryTableFields count="8">
      <queryTableField id="1" name="N" tableColumnId="1"/>
      <queryTableField id="2" name="Size" tableColumnId="2"/>
      <queryTableField id="3" name="Grdy" tableColumnId="3"/>
      <queryTableField id="4" name="It" tableColumnId="4"/>
      <queryTableField id="5" name="Bt1" tableColumnId="5"/>
      <queryTableField id="6" name="Bt2" tableColumnId="6"/>
      <queryTableField id="7" name="Bt3" tableColumnId="7"/>
      <queryTableField id="8" name="Th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326B8F8C-9071-4249-A31C-8430528A18FE}" autoFormatId="16" applyNumberFormats="0" applyBorderFormats="0" applyFontFormats="0" applyPatternFormats="0" applyAlignmentFormats="0" applyWidthHeightFormats="0">
  <queryTableRefresh nextId="9">
    <queryTableFields count="8">
      <queryTableField id="1" name="N" tableColumnId="1"/>
      <queryTableField id="2" name="Size" tableColumnId="2"/>
      <queryTableField id="3" name="Grdy" tableColumnId="3"/>
      <queryTableField id="4" name="It" tableColumnId="4"/>
      <queryTableField id="5" name="Bt1" tableColumnId="5"/>
      <queryTableField id="6" name="Bt2" tableColumnId="6"/>
      <queryTableField id="7" name="Bt3" tableColumnId="7"/>
      <queryTableField id="8" name="Th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68AEFD89-828A-4F22-BD55-F167FC2E89C4}" autoFormatId="16" applyNumberFormats="0" applyBorderFormats="0" applyFontFormats="0" applyPatternFormats="0" applyAlignmentFormats="0" applyWidthHeightFormats="0">
  <queryTableRefresh nextId="8">
    <queryTableFields count="6">
      <queryTableField id="1" name="Archivo" tableColumnId="1"/>
      <queryTableField id="2" name="Grdy" tableColumnId="2"/>
      <queryTableField id="3" name="It" tableColumnId="3"/>
      <queryTableField id="4" name="Bt1" tableColumnId="4"/>
      <queryTableField id="5" name="Bt2" tableColumnId="5"/>
      <queryTableField id="6" name="Bt3" tableColumnId="6"/>
    </queryTableFields>
    <queryTableDeletedFields count="1">
      <deletedField name="Th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626793E-1AA5-401D-A4E7-E75BDF2112CC}" autoFormatId="16" applyNumberFormats="0" applyBorderFormats="0" applyFontFormats="0" applyPatternFormats="0" applyAlignmentFormats="0" applyWidthHeightFormats="0">
  <queryTableRefresh nextId="11">
    <queryTableFields count="10">
      <queryTableField id="1" name="N" tableColumnId="1"/>
      <queryTableField id="2" name="Size" tableColumnId="2"/>
      <queryTableField id="10" dataBound="0" tableColumnId="10"/>
      <queryTableField id="9" dataBound="0" tableColumnId="9"/>
      <queryTableField id="3" name="Grdy" tableColumnId="3"/>
      <queryTableField id="4" name="It" tableColumnId="4"/>
      <queryTableField id="5" name="Bt1" tableColumnId="5"/>
      <queryTableField id="6" name="Bt2" tableColumnId="6"/>
      <queryTableField id="7" name="Bt3" tableColumnId="7"/>
      <queryTableField id="8" name="Th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3FCBA4-6FF6-4524-9D8D-A0FB30D4CE49}" name="rendimientoV8" displayName="rendimientoV8" ref="A1:H72" tableType="queryTable" totalsRowShown="0">
  <autoFilter ref="A1:H72" xr:uid="{D43FCBA4-6FF6-4524-9D8D-A0FB30D4CE49}"/>
  <tableColumns count="8">
    <tableColumn id="1" xr3:uid="{C64C6C17-B438-4997-9748-5005FB2596D5}" uniqueName="1" name="N" queryTableFieldId="1"/>
    <tableColumn id="2" xr3:uid="{95DCD7FA-EAF7-491C-9CD3-08432A0E7EDA}" uniqueName="2" name="Size" queryTableFieldId="2"/>
    <tableColumn id="3" xr3:uid="{01566E3D-A190-4703-B407-2C40930834CD}" uniqueName="3" name="Grdy" queryTableFieldId="3"/>
    <tableColumn id="4" xr3:uid="{BCE1276A-36BF-4CCD-B4B8-8F82F89CD1AD}" uniqueName="4" name="It" queryTableFieldId="4"/>
    <tableColumn id="5" xr3:uid="{FA5F5CCA-935A-49FB-8EF9-812CA7EBB38B}" uniqueName="5" name="Bt1" queryTableFieldId="5"/>
    <tableColumn id="6" xr3:uid="{4ADF10E7-2557-422B-82CC-C9A32987B4D0}" uniqueName="6" name="Bt2" queryTableFieldId="6"/>
    <tableColumn id="7" xr3:uid="{200C3AED-026A-4FC9-BA9A-37F9463722C9}" uniqueName="7" name="Bt3" queryTableFieldId="7"/>
    <tableColumn id="8" xr3:uid="{F1986CFB-FD44-4647-927B-52B8B7681D54}" uniqueName="8" name="Tht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20B24C-A09F-475F-A5C8-6976A27E9A30}" name="rendimientoV16" displayName="rendimientoV16" ref="A1:H72" tableType="queryTable" totalsRowShown="0">
  <autoFilter ref="A1:H72" xr:uid="{8420B24C-A09F-475F-A5C8-6976A27E9A30}"/>
  <tableColumns count="8">
    <tableColumn id="1" xr3:uid="{535F8EEA-0D3D-49C0-B690-C4CA3B8A88D5}" uniqueName="1" name="N" queryTableFieldId="1"/>
    <tableColumn id="2" xr3:uid="{F5874C44-0B3B-4E18-B536-F006F381C0CB}" uniqueName="2" name="Size" queryTableFieldId="2"/>
    <tableColumn id="3" xr3:uid="{C03117EA-DF9D-43E8-A023-25BE5A25A999}" uniqueName="3" name="Grdy" queryTableFieldId="3"/>
    <tableColumn id="4" xr3:uid="{8A0CBFDD-9403-446C-B2B3-28B02025139E}" uniqueName="4" name="It" queryTableFieldId="4"/>
    <tableColumn id="5" xr3:uid="{11B1A2CC-D4B9-4B27-BBC2-2342859519CE}" uniqueName="5" name="Bt1" queryTableFieldId="5"/>
    <tableColumn id="6" xr3:uid="{819DED78-3B9E-4379-BD68-450BF26B43F9}" uniqueName="6" name="Bt2" queryTableFieldId="6"/>
    <tableColumn id="7" xr3:uid="{B5BE6DF1-0F94-40DA-99F4-64EB12A1E0B7}" uniqueName="7" name="Bt3" queryTableFieldId="7"/>
    <tableColumn id="8" xr3:uid="{F627DDC8-DA75-4511-98C7-52E6F8C534C1}" uniqueName="8" name="Tht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BDC9CA-98AF-4CB2-8CF7-BA4D2A58D240}" name="rendimientoArchivo" displayName="rendimientoArchivo" ref="A1:F5" tableType="queryTable" totalsRowShown="0">
  <autoFilter ref="A1:F5" xr:uid="{44BDC9CA-98AF-4CB2-8CF7-BA4D2A58D240}"/>
  <tableColumns count="6">
    <tableColumn id="1" xr3:uid="{E8B4F26B-95C7-4397-B54F-B6961F4BAB01}" uniqueName="1" name="Archivo" queryTableFieldId="1" dataDxfId="2"/>
    <tableColumn id="2" xr3:uid="{7D3EF563-43E5-4F52-80D6-CB7D2E092F25}" uniqueName="2" name="Grdy" queryTableFieldId="2"/>
    <tableColumn id="3" xr3:uid="{422C6568-70F5-40D5-BD95-FEC616A42A94}" uniqueName="3" name="It" queryTableFieldId="3"/>
    <tableColumn id="4" xr3:uid="{6BCA510E-53C7-4F04-A49C-DB2358D142AC}" uniqueName="4" name="Bt1" queryTableFieldId="4"/>
    <tableColumn id="5" xr3:uid="{B41BCA3B-4B09-47D1-88A2-B128A0E1F0CA}" uniqueName="5" name="Bt2" queryTableFieldId="5"/>
    <tableColumn id="6" xr3:uid="{50020115-A646-4199-9139-B771DC93E833}" uniqueName="6" name="Bt3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B4A244-0D0C-45E1-B5ED-AA804B1B9B14}" name="output" displayName="output" ref="A1:J5" tableType="queryTable" totalsRowShown="0">
  <autoFilter ref="A1:J5" xr:uid="{63B4A244-0D0C-45E1-B5ED-AA804B1B9B14}"/>
  <tableColumns count="10">
    <tableColumn id="1" xr3:uid="{6E199169-659C-413B-B9BD-6B2E34E674D0}" uniqueName="1" name="N" queryTableFieldId="1"/>
    <tableColumn id="2" xr3:uid="{1404996D-1AC0-4029-A911-FB01CE64DCD9}" uniqueName="2" name="Size" queryTableFieldId="2"/>
    <tableColumn id="10" xr3:uid="{55D214B6-970D-4E7B-AABC-D8AAB709FEBC}" uniqueName="10" name="NlogN" queryTableFieldId="10" dataDxfId="1">
      <calculatedColumnFormula>output[[#This Row],[N]]*LOG(output[[#This Row],[N]],2)</calculatedColumnFormula>
    </tableColumn>
    <tableColumn id="9" xr3:uid="{FACBB4AC-BB4F-455A-AF75-ADC13F517A90}" uniqueName="9" name="2^N" queryTableFieldId="9" dataDxfId="0">
      <calculatedColumnFormula>2^output[[#This Row],[N]]</calculatedColumnFormula>
    </tableColumn>
    <tableColumn id="3" xr3:uid="{C56B1B3D-CACD-412E-9B6F-A1DC1C986C3B}" uniqueName="3" name="Grdy" queryTableFieldId="3"/>
    <tableColumn id="4" xr3:uid="{374168BF-4A1A-4574-97E5-1421201E9CFC}" uniqueName="4" name="It" queryTableFieldId="4"/>
    <tableColumn id="5" xr3:uid="{93C76FD9-5D9C-47C8-A577-6D8531E0CE20}" uniqueName="5" name="Bt1" queryTableFieldId="5"/>
    <tableColumn id="6" xr3:uid="{01D0C624-A3DE-4333-8E48-5F6F2E272F15}" uniqueName="6" name="Bt2" queryTableFieldId="6"/>
    <tableColumn id="7" xr3:uid="{5E325C81-9D88-4049-B018-19F8DE3E8363}" uniqueName="7" name="Bt3" queryTableFieldId="7"/>
    <tableColumn id="8" xr3:uid="{88F02764-606E-4B7E-B849-111A38EF872A}" uniqueName="8" name="Tht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4CF6F0-9E0C-4BF9-810D-499263BF48DC}" name="Tabla4" displayName="Tabla4" ref="B1:G3" totalsRowShown="0">
  <autoFilter ref="B1:G3" xr:uid="{4B4CF6F0-9E0C-4BF9-810D-499263BF48DC}"/>
  <tableColumns count="6">
    <tableColumn id="1" xr3:uid="{51C892AE-730B-4D48-8322-B62586D9C358}" name="n"/>
    <tableColumn id="2" xr3:uid="{6DC315A7-CD57-4E47-93AB-0B0DD5BEC45A}" name="P"/>
    <tableColumn id="3" xr3:uid="{01BA00ED-64E3-43FC-8423-17EBD46E7321}" name="Iterativo"/>
    <tableColumn id="4" xr3:uid="{C0E943B8-B9EB-4673-882B-645028261930}" name="BT1"/>
    <tableColumn id="5" xr3:uid="{A87F5A37-F8D5-4442-B136-DCF78DB88D36}" name="BT2"/>
    <tableColumn id="6" xr3:uid="{89A22826-47D2-4C56-A722-5A3E578AA80D}" name="BT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0EF7-4001-46ED-A330-E83A0CBDD2B8}">
  <dimension ref="A1:S72"/>
  <sheetViews>
    <sheetView topLeftCell="K1" workbookViewId="0">
      <selection activeCell="V1" sqref="V1:W8"/>
    </sheetView>
  </sheetViews>
  <sheetFormatPr baseColWidth="10" defaultRowHeight="14.4" x14ac:dyDescent="0.3"/>
  <cols>
    <col min="1" max="1" width="4.5546875" bestFit="1" customWidth="1"/>
    <col min="2" max="2" width="6.77734375" bestFit="1" customWidth="1"/>
    <col min="3" max="3" width="9.21875" customWidth="1"/>
    <col min="4" max="4" width="11" bestFit="1" customWidth="1"/>
    <col min="5" max="7" width="12" bestFit="1" customWidth="1"/>
    <col min="8" max="8" width="12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0</v>
      </c>
      <c r="K1" s="2" t="s">
        <v>1</v>
      </c>
      <c r="L1" s="2" t="s">
        <v>10</v>
      </c>
      <c r="M1" s="2" t="s">
        <v>9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3" t="s">
        <v>7</v>
      </c>
    </row>
    <row r="2" spans="1:19" x14ac:dyDescent="0.3">
      <c r="A2">
        <v>2</v>
      </c>
      <c r="B2">
        <v>8</v>
      </c>
      <c r="C2">
        <v>198300</v>
      </c>
      <c r="D2">
        <v>293900</v>
      </c>
      <c r="E2">
        <v>218900</v>
      </c>
      <c r="F2">
        <v>185000</v>
      </c>
      <c r="G2">
        <v>169200</v>
      </c>
      <c r="H2">
        <v>1819200</v>
      </c>
      <c r="J2">
        <v>4</v>
      </c>
      <c r="K2">
        <v>8</v>
      </c>
      <c r="L2">
        <f>J2*LOG(J2,2)</f>
        <v>8</v>
      </c>
      <c r="M2">
        <f>2^J2</f>
        <v>16</v>
      </c>
      <c r="N2">
        <f>AVERAGE(C12:C21)</f>
        <v>15600</v>
      </c>
      <c r="O2">
        <f>AVERAGE(D12:D21)</f>
        <v>33660</v>
      </c>
      <c r="P2">
        <f t="shared" ref="P2:S2" si="0">AVERAGE(E12:E21)</f>
        <v>8080</v>
      </c>
      <c r="Q2">
        <f t="shared" si="0"/>
        <v>9700</v>
      </c>
      <c r="R2">
        <f>AVERAGE(G12:G21)</f>
        <v>12780</v>
      </c>
      <c r="S2">
        <f t="shared" si="0"/>
        <v>9427140</v>
      </c>
    </row>
    <row r="3" spans="1:19" x14ac:dyDescent="0.3">
      <c r="A3">
        <v>2</v>
      </c>
      <c r="B3">
        <v>8</v>
      </c>
      <c r="C3">
        <v>201700</v>
      </c>
      <c r="D3">
        <v>297500</v>
      </c>
      <c r="E3">
        <v>220000</v>
      </c>
      <c r="F3">
        <v>186200</v>
      </c>
      <c r="G3">
        <v>170600</v>
      </c>
      <c r="H3">
        <v>2933600</v>
      </c>
      <c r="J3">
        <v>8</v>
      </c>
      <c r="K3">
        <v>8</v>
      </c>
      <c r="L3">
        <f t="shared" ref="L3:L8" si="1">J3*LOG(J3,2)</f>
        <v>24</v>
      </c>
      <c r="M3">
        <f t="shared" ref="M3:M8" si="2">2^J3</f>
        <v>256</v>
      </c>
      <c r="N3">
        <f>AVERAGE(C22:C31)</f>
        <v>18090</v>
      </c>
      <c r="O3">
        <f>AVERAGE(D22:D31)</f>
        <v>248410</v>
      </c>
      <c r="P3">
        <f t="shared" ref="P3:S3" si="3">AVERAGE(E22:E31)</f>
        <v>27210</v>
      </c>
      <c r="Q3">
        <f t="shared" si="3"/>
        <v>20890</v>
      </c>
      <c r="R3">
        <f>AVERAGE(G22:G31)</f>
        <v>46660</v>
      </c>
      <c r="S3">
        <f t="shared" si="3"/>
        <v>10013900</v>
      </c>
    </row>
    <row r="4" spans="1:19" x14ac:dyDescent="0.3">
      <c r="A4">
        <v>2</v>
      </c>
      <c r="B4">
        <v>8</v>
      </c>
      <c r="C4">
        <v>204600</v>
      </c>
      <c r="D4">
        <v>301300</v>
      </c>
      <c r="E4">
        <v>221100</v>
      </c>
      <c r="F4">
        <v>187300</v>
      </c>
      <c r="G4">
        <v>172100</v>
      </c>
      <c r="H4">
        <v>3858800</v>
      </c>
      <c r="J4">
        <v>16</v>
      </c>
      <c r="K4">
        <v>8</v>
      </c>
      <c r="L4">
        <f t="shared" si="1"/>
        <v>64</v>
      </c>
      <c r="M4">
        <f t="shared" si="2"/>
        <v>65536</v>
      </c>
      <c r="N4">
        <f>AVERAGE(C32:C41)</f>
        <v>30400</v>
      </c>
      <c r="O4">
        <f>AVERAGE(D32:D41)</f>
        <v>930570</v>
      </c>
      <c r="P4">
        <f t="shared" ref="P4:S4" si="4">AVERAGE(E32:E41)</f>
        <v>36180</v>
      </c>
      <c r="Q4">
        <f t="shared" si="4"/>
        <v>35130</v>
      </c>
      <c r="R4">
        <f>AVERAGE(G32:G41)</f>
        <v>53420</v>
      </c>
      <c r="S4">
        <f t="shared" si="4"/>
        <v>8717230</v>
      </c>
    </row>
    <row r="5" spans="1:19" x14ac:dyDescent="0.3">
      <c r="A5">
        <v>2</v>
      </c>
      <c r="B5">
        <v>8</v>
      </c>
      <c r="C5">
        <v>207500</v>
      </c>
      <c r="D5">
        <v>306000</v>
      </c>
      <c r="E5">
        <v>222300</v>
      </c>
      <c r="F5">
        <v>188800</v>
      </c>
      <c r="G5">
        <v>174100</v>
      </c>
      <c r="H5">
        <v>5048900</v>
      </c>
      <c r="J5">
        <v>32</v>
      </c>
      <c r="K5">
        <v>8</v>
      </c>
      <c r="L5">
        <f t="shared" si="1"/>
        <v>160</v>
      </c>
      <c r="M5">
        <f t="shared" si="2"/>
        <v>4294967296</v>
      </c>
      <c r="N5">
        <f>AVERAGE(C42:C51)</f>
        <v>27970</v>
      </c>
      <c r="O5">
        <f>AVERAGE(D42:D51)</f>
        <v>3982450</v>
      </c>
      <c r="P5">
        <f t="shared" ref="P5:S5" si="5">AVERAGE(E42:E51)</f>
        <v>219990</v>
      </c>
      <c r="Q5">
        <f t="shared" si="5"/>
        <v>296970</v>
      </c>
      <c r="R5">
        <f>AVERAGE(G42:G51)</f>
        <v>660460</v>
      </c>
      <c r="S5">
        <f t="shared" si="5"/>
        <v>8733580</v>
      </c>
    </row>
    <row r="6" spans="1:19" x14ac:dyDescent="0.3">
      <c r="A6">
        <v>2</v>
      </c>
      <c r="B6">
        <v>8</v>
      </c>
      <c r="C6">
        <v>209500</v>
      </c>
      <c r="D6">
        <v>309300</v>
      </c>
      <c r="E6">
        <v>223200</v>
      </c>
      <c r="F6">
        <v>189800</v>
      </c>
      <c r="G6">
        <v>175300</v>
      </c>
      <c r="H6">
        <v>5845100</v>
      </c>
      <c r="J6">
        <v>64</v>
      </c>
      <c r="K6">
        <v>8</v>
      </c>
      <c r="L6">
        <f t="shared" si="1"/>
        <v>384</v>
      </c>
      <c r="M6">
        <f t="shared" si="2"/>
        <v>1.8446744073709552E+19</v>
      </c>
      <c r="N6">
        <f>AVERAGE(C52:C61)</f>
        <v>46950</v>
      </c>
      <c r="O6">
        <f>AVERAGE(D52:D61)</f>
        <v>37537470</v>
      </c>
      <c r="P6">
        <f t="shared" ref="P6:S6" si="6">AVERAGE(E52:E61)</f>
        <v>5082320</v>
      </c>
      <c r="Q6">
        <f t="shared" si="6"/>
        <v>7499370</v>
      </c>
      <c r="R6">
        <f>AVERAGE(G52:G61)</f>
        <v>14474810</v>
      </c>
      <c r="S6">
        <f t="shared" si="6"/>
        <v>13319430</v>
      </c>
    </row>
    <row r="7" spans="1:19" x14ac:dyDescent="0.3">
      <c r="A7">
        <v>2</v>
      </c>
      <c r="B7">
        <v>8</v>
      </c>
      <c r="C7">
        <v>211700</v>
      </c>
      <c r="D7">
        <v>312600</v>
      </c>
      <c r="E7">
        <v>224200</v>
      </c>
      <c r="F7">
        <v>197400</v>
      </c>
      <c r="G7">
        <v>178400</v>
      </c>
      <c r="H7">
        <v>6537300</v>
      </c>
      <c r="J7">
        <v>128</v>
      </c>
      <c r="K7">
        <v>8</v>
      </c>
      <c r="L7">
        <f t="shared" si="1"/>
        <v>896</v>
      </c>
      <c r="M7">
        <f t="shared" si="2"/>
        <v>3.4028236692093846E+38</v>
      </c>
      <c r="N7">
        <f>AVERAGE(C62:C71)</f>
        <v>52110</v>
      </c>
      <c r="O7">
        <f>AVERAGE(D62:D71)</f>
        <v>1497931560</v>
      </c>
      <c r="P7">
        <f t="shared" ref="P7:S7" si="7">AVERAGE(E62:E71)</f>
        <v>227983090</v>
      </c>
      <c r="Q7">
        <f t="shared" si="7"/>
        <v>338538400</v>
      </c>
      <c r="R7">
        <f>AVERAGE(G62:G71)</f>
        <v>502547410</v>
      </c>
      <c r="S7">
        <f t="shared" si="7"/>
        <v>132978010</v>
      </c>
    </row>
    <row r="8" spans="1:19" x14ac:dyDescent="0.3">
      <c r="A8">
        <v>2</v>
      </c>
      <c r="B8">
        <v>8</v>
      </c>
      <c r="C8">
        <v>213800</v>
      </c>
      <c r="D8">
        <v>315600</v>
      </c>
      <c r="E8">
        <v>225200</v>
      </c>
      <c r="F8">
        <v>198300</v>
      </c>
      <c r="G8">
        <v>179700</v>
      </c>
      <c r="H8">
        <v>7200300</v>
      </c>
      <c r="J8">
        <v>256</v>
      </c>
      <c r="K8">
        <v>8</v>
      </c>
      <c r="L8">
        <f t="shared" si="1"/>
        <v>2048</v>
      </c>
      <c r="M8">
        <f t="shared" si="2"/>
        <v>1.157920892373162E+77</v>
      </c>
      <c r="N8">
        <v>89950</v>
      </c>
      <c r="O8">
        <v>105789537000</v>
      </c>
      <c r="P8">
        <v>17494413500</v>
      </c>
      <c r="Q8">
        <v>51242465600</v>
      </c>
      <c r="R8">
        <v>71926703500</v>
      </c>
      <c r="S8">
        <v>20586662400</v>
      </c>
    </row>
    <row r="9" spans="1:19" x14ac:dyDescent="0.3">
      <c r="A9">
        <v>2</v>
      </c>
      <c r="B9">
        <v>8</v>
      </c>
      <c r="C9">
        <v>217200</v>
      </c>
      <c r="D9">
        <v>320300</v>
      </c>
      <c r="E9">
        <v>226200</v>
      </c>
      <c r="F9">
        <v>199400</v>
      </c>
      <c r="G9">
        <v>181000</v>
      </c>
      <c r="H9">
        <v>7943400</v>
      </c>
    </row>
    <row r="10" spans="1:19" x14ac:dyDescent="0.3">
      <c r="A10">
        <v>2</v>
      </c>
      <c r="B10">
        <v>8</v>
      </c>
      <c r="C10">
        <v>219200</v>
      </c>
      <c r="D10">
        <v>323600</v>
      </c>
      <c r="E10">
        <v>227100</v>
      </c>
      <c r="F10">
        <v>200400</v>
      </c>
      <c r="G10">
        <v>182300</v>
      </c>
      <c r="H10">
        <v>10798200</v>
      </c>
    </row>
    <row r="11" spans="1:19" x14ac:dyDescent="0.3">
      <c r="A11">
        <v>2</v>
      </c>
      <c r="B11">
        <v>8</v>
      </c>
      <c r="C11">
        <v>221400</v>
      </c>
      <c r="D11">
        <v>327200</v>
      </c>
      <c r="E11">
        <v>228100</v>
      </c>
      <c r="F11">
        <v>201400</v>
      </c>
      <c r="G11">
        <v>183800</v>
      </c>
      <c r="H11">
        <v>11600900</v>
      </c>
    </row>
    <row r="12" spans="1:19" x14ac:dyDescent="0.3">
      <c r="A12">
        <v>4</v>
      </c>
      <c r="B12">
        <v>8</v>
      </c>
      <c r="C12">
        <v>2400</v>
      </c>
      <c r="D12">
        <v>5600</v>
      </c>
      <c r="E12">
        <v>1300</v>
      </c>
      <c r="F12">
        <v>1700</v>
      </c>
      <c r="G12">
        <v>2200</v>
      </c>
      <c r="H12">
        <v>1753100</v>
      </c>
    </row>
    <row r="13" spans="1:19" x14ac:dyDescent="0.3">
      <c r="A13">
        <v>4</v>
      </c>
      <c r="B13">
        <v>8</v>
      </c>
      <c r="C13">
        <v>4700</v>
      </c>
      <c r="D13">
        <v>10900</v>
      </c>
      <c r="E13">
        <v>2600</v>
      </c>
      <c r="F13">
        <v>3200</v>
      </c>
      <c r="G13">
        <v>4200</v>
      </c>
      <c r="H13">
        <v>3359500</v>
      </c>
    </row>
    <row r="14" spans="1:19" x14ac:dyDescent="0.3">
      <c r="A14">
        <v>4</v>
      </c>
      <c r="B14">
        <v>8</v>
      </c>
      <c r="C14">
        <v>7500</v>
      </c>
      <c r="D14">
        <v>18400</v>
      </c>
      <c r="E14">
        <v>4300</v>
      </c>
      <c r="F14">
        <v>5600</v>
      </c>
      <c r="G14">
        <v>7400</v>
      </c>
      <c r="H14">
        <v>4905100</v>
      </c>
    </row>
    <row r="15" spans="1:19" x14ac:dyDescent="0.3">
      <c r="A15">
        <v>4</v>
      </c>
      <c r="B15">
        <v>8</v>
      </c>
      <c r="C15">
        <v>9600</v>
      </c>
      <c r="D15">
        <v>23800</v>
      </c>
      <c r="E15">
        <v>5600</v>
      </c>
      <c r="F15">
        <v>7100</v>
      </c>
      <c r="G15">
        <v>9500</v>
      </c>
      <c r="H15">
        <v>6593200</v>
      </c>
    </row>
    <row r="16" spans="1:19" x14ac:dyDescent="0.3">
      <c r="A16">
        <v>4</v>
      </c>
      <c r="B16">
        <v>8</v>
      </c>
      <c r="C16">
        <v>12900</v>
      </c>
      <c r="D16">
        <v>29700</v>
      </c>
      <c r="E16">
        <v>7200</v>
      </c>
      <c r="F16">
        <v>8800</v>
      </c>
      <c r="G16">
        <v>11900</v>
      </c>
      <c r="H16">
        <v>8609600</v>
      </c>
    </row>
    <row r="17" spans="1:8" x14ac:dyDescent="0.3">
      <c r="A17">
        <v>4</v>
      </c>
      <c r="B17">
        <v>8</v>
      </c>
      <c r="C17">
        <v>15600</v>
      </c>
      <c r="D17">
        <v>35300</v>
      </c>
      <c r="E17">
        <v>8500</v>
      </c>
      <c r="F17">
        <v>10400</v>
      </c>
      <c r="G17">
        <v>13900</v>
      </c>
      <c r="H17">
        <v>10215000</v>
      </c>
    </row>
    <row r="18" spans="1:8" x14ac:dyDescent="0.3">
      <c r="A18">
        <v>4</v>
      </c>
      <c r="B18">
        <v>8</v>
      </c>
      <c r="C18">
        <v>21200</v>
      </c>
      <c r="D18">
        <v>42700</v>
      </c>
      <c r="E18">
        <v>10200</v>
      </c>
      <c r="F18">
        <v>12300</v>
      </c>
      <c r="G18">
        <v>16000</v>
      </c>
      <c r="H18">
        <v>12290800</v>
      </c>
    </row>
    <row r="19" spans="1:8" x14ac:dyDescent="0.3">
      <c r="A19">
        <v>4</v>
      </c>
      <c r="B19">
        <v>8</v>
      </c>
      <c r="C19">
        <v>24000</v>
      </c>
      <c r="D19">
        <v>48600</v>
      </c>
      <c r="E19">
        <v>11400</v>
      </c>
      <c r="F19">
        <v>13900</v>
      </c>
      <c r="G19">
        <v>18200</v>
      </c>
      <c r="H19">
        <v>13894200</v>
      </c>
    </row>
    <row r="20" spans="1:8" x14ac:dyDescent="0.3">
      <c r="A20">
        <v>4</v>
      </c>
      <c r="B20">
        <v>8</v>
      </c>
      <c r="C20">
        <v>27700</v>
      </c>
      <c r="D20">
        <v>56900</v>
      </c>
      <c r="E20">
        <v>13900</v>
      </c>
      <c r="F20">
        <v>15800</v>
      </c>
      <c r="G20">
        <v>20600</v>
      </c>
      <c r="H20">
        <v>15643600</v>
      </c>
    </row>
    <row r="21" spans="1:8" x14ac:dyDescent="0.3">
      <c r="A21">
        <v>4</v>
      </c>
      <c r="B21">
        <v>8</v>
      </c>
      <c r="C21">
        <v>30400</v>
      </c>
      <c r="D21">
        <v>64700</v>
      </c>
      <c r="E21">
        <v>15800</v>
      </c>
      <c r="F21">
        <v>18200</v>
      </c>
      <c r="G21">
        <v>23900</v>
      </c>
      <c r="H21">
        <v>17007300</v>
      </c>
    </row>
    <row r="22" spans="1:8" x14ac:dyDescent="0.3">
      <c r="A22">
        <v>8</v>
      </c>
      <c r="B22">
        <v>8</v>
      </c>
      <c r="C22">
        <v>2700</v>
      </c>
      <c r="D22">
        <v>30200</v>
      </c>
      <c r="E22">
        <v>12000</v>
      </c>
      <c r="F22">
        <v>8500</v>
      </c>
      <c r="G22">
        <v>27700</v>
      </c>
      <c r="H22">
        <v>1815600</v>
      </c>
    </row>
    <row r="23" spans="1:8" x14ac:dyDescent="0.3">
      <c r="A23">
        <v>8</v>
      </c>
      <c r="B23">
        <v>8</v>
      </c>
      <c r="C23">
        <v>7300</v>
      </c>
      <c r="D23">
        <v>101000</v>
      </c>
      <c r="E23">
        <v>22100</v>
      </c>
      <c r="F23">
        <v>14000</v>
      </c>
      <c r="G23">
        <v>34600</v>
      </c>
      <c r="H23">
        <v>3678500</v>
      </c>
    </row>
    <row r="24" spans="1:8" x14ac:dyDescent="0.3">
      <c r="A24">
        <v>8</v>
      </c>
      <c r="B24">
        <v>8</v>
      </c>
      <c r="C24">
        <v>10900</v>
      </c>
      <c r="D24">
        <v>133300</v>
      </c>
      <c r="E24">
        <v>23400</v>
      </c>
      <c r="F24">
        <v>15900</v>
      </c>
      <c r="G24">
        <v>38500</v>
      </c>
      <c r="H24">
        <v>5757600</v>
      </c>
    </row>
    <row r="25" spans="1:8" x14ac:dyDescent="0.3">
      <c r="A25">
        <v>8</v>
      </c>
      <c r="B25">
        <v>8</v>
      </c>
      <c r="C25">
        <v>14300</v>
      </c>
      <c r="D25">
        <v>199800</v>
      </c>
      <c r="E25">
        <v>25700</v>
      </c>
      <c r="F25">
        <v>17900</v>
      </c>
      <c r="G25">
        <v>41900</v>
      </c>
      <c r="H25">
        <v>8515900</v>
      </c>
    </row>
    <row r="26" spans="1:8" x14ac:dyDescent="0.3">
      <c r="A26">
        <v>8</v>
      </c>
      <c r="B26">
        <v>8</v>
      </c>
      <c r="C26">
        <v>16800</v>
      </c>
      <c r="D26">
        <v>240500</v>
      </c>
      <c r="E26">
        <v>27000</v>
      </c>
      <c r="F26">
        <v>20700</v>
      </c>
      <c r="G26">
        <v>44600</v>
      </c>
      <c r="H26">
        <v>9837400</v>
      </c>
    </row>
    <row r="27" spans="1:8" x14ac:dyDescent="0.3">
      <c r="A27">
        <v>8</v>
      </c>
      <c r="B27">
        <v>8</v>
      </c>
      <c r="C27">
        <v>20600</v>
      </c>
      <c r="D27">
        <v>276100</v>
      </c>
      <c r="E27">
        <v>28400</v>
      </c>
      <c r="F27">
        <v>22300</v>
      </c>
      <c r="G27">
        <v>49100</v>
      </c>
      <c r="H27">
        <v>11157400</v>
      </c>
    </row>
    <row r="28" spans="1:8" x14ac:dyDescent="0.3">
      <c r="A28">
        <v>8</v>
      </c>
      <c r="B28">
        <v>8</v>
      </c>
      <c r="C28">
        <v>22800</v>
      </c>
      <c r="D28">
        <v>311900</v>
      </c>
      <c r="E28">
        <v>29800</v>
      </c>
      <c r="F28">
        <v>23900</v>
      </c>
      <c r="G28">
        <v>52400</v>
      </c>
      <c r="H28">
        <v>12719300</v>
      </c>
    </row>
    <row r="29" spans="1:8" x14ac:dyDescent="0.3">
      <c r="A29">
        <v>8</v>
      </c>
      <c r="B29">
        <v>8</v>
      </c>
      <c r="C29">
        <v>25800</v>
      </c>
      <c r="D29">
        <v>358000</v>
      </c>
      <c r="E29">
        <v>31700</v>
      </c>
      <c r="F29">
        <v>26400</v>
      </c>
      <c r="G29">
        <v>56400</v>
      </c>
      <c r="H29">
        <v>14015400</v>
      </c>
    </row>
    <row r="30" spans="1:8" x14ac:dyDescent="0.3">
      <c r="A30">
        <v>8</v>
      </c>
      <c r="B30">
        <v>8</v>
      </c>
      <c r="C30">
        <v>28400</v>
      </c>
      <c r="D30">
        <v>395400</v>
      </c>
      <c r="E30">
        <v>35100</v>
      </c>
      <c r="F30">
        <v>28300</v>
      </c>
      <c r="G30">
        <v>58800</v>
      </c>
      <c r="H30">
        <v>15519800</v>
      </c>
    </row>
    <row r="31" spans="1:8" x14ac:dyDescent="0.3">
      <c r="A31">
        <v>8</v>
      </c>
      <c r="B31">
        <v>8</v>
      </c>
      <c r="C31">
        <v>31300</v>
      </c>
      <c r="D31">
        <v>437900</v>
      </c>
      <c r="E31">
        <v>36900</v>
      </c>
      <c r="F31">
        <v>31000</v>
      </c>
      <c r="G31">
        <v>62600</v>
      </c>
      <c r="H31">
        <v>17122100</v>
      </c>
    </row>
    <row r="32" spans="1:8" x14ac:dyDescent="0.3">
      <c r="A32">
        <v>16</v>
      </c>
      <c r="B32">
        <v>8</v>
      </c>
      <c r="C32">
        <v>5500</v>
      </c>
      <c r="D32">
        <v>223400</v>
      </c>
      <c r="E32">
        <v>5700</v>
      </c>
      <c r="F32">
        <v>7700</v>
      </c>
      <c r="G32">
        <v>13100</v>
      </c>
      <c r="H32">
        <v>1698500</v>
      </c>
    </row>
    <row r="33" spans="1:8" x14ac:dyDescent="0.3">
      <c r="A33">
        <v>16</v>
      </c>
      <c r="B33">
        <v>8</v>
      </c>
      <c r="C33">
        <v>10400</v>
      </c>
      <c r="D33">
        <v>382200</v>
      </c>
      <c r="E33">
        <v>10200</v>
      </c>
      <c r="F33">
        <v>12400</v>
      </c>
      <c r="G33">
        <v>21300</v>
      </c>
      <c r="H33">
        <v>3208100</v>
      </c>
    </row>
    <row r="34" spans="1:8" x14ac:dyDescent="0.3">
      <c r="A34">
        <v>16</v>
      </c>
      <c r="B34">
        <v>8</v>
      </c>
      <c r="C34">
        <v>14200</v>
      </c>
      <c r="D34">
        <v>530600</v>
      </c>
      <c r="E34">
        <v>14800</v>
      </c>
      <c r="F34">
        <v>17000</v>
      </c>
      <c r="G34">
        <v>29900</v>
      </c>
      <c r="H34">
        <v>4752600</v>
      </c>
    </row>
    <row r="35" spans="1:8" x14ac:dyDescent="0.3">
      <c r="A35">
        <v>16</v>
      </c>
      <c r="B35">
        <v>8</v>
      </c>
      <c r="C35">
        <v>17200</v>
      </c>
      <c r="D35">
        <v>672100</v>
      </c>
      <c r="E35">
        <v>18800</v>
      </c>
      <c r="F35">
        <v>21400</v>
      </c>
      <c r="G35">
        <v>38000</v>
      </c>
      <c r="H35">
        <v>6339600</v>
      </c>
    </row>
    <row r="36" spans="1:8" x14ac:dyDescent="0.3">
      <c r="A36">
        <v>16</v>
      </c>
      <c r="B36">
        <v>8</v>
      </c>
      <c r="C36">
        <v>34800</v>
      </c>
      <c r="D36">
        <v>862200</v>
      </c>
      <c r="E36">
        <v>41500</v>
      </c>
      <c r="F36">
        <v>26600</v>
      </c>
      <c r="G36">
        <v>48500</v>
      </c>
      <c r="H36">
        <v>8083600</v>
      </c>
    </row>
    <row r="37" spans="1:8" x14ac:dyDescent="0.3">
      <c r="A37">
        <v>16</v>
      </c>
      <c r="B37">
        <v>8</v>
      </c>
      <c r="C37">
        <v>37800</v>
      </c>
      <c r="D37">
        <v>1013100</v>
      </c>
      <c r="E37">
        <v>44800</v>
      </c>
      <c r="F37">
        <v>30700</v>
      </c>
      <c r="G37">
        <v>56400</v>
      </c>
      <c r="H37">
        <v>9498300</v>
      </c>
    </row>
    <row r="38" spans="1:8" x14ac:dyDescent="0.3">
      <c r="A38">
        <v>16</v>
      </c>
      <c r="B38">
        <v>8</v>
      </c>
      <c r="C38">
        <v>40500</v>
      </c>
      <c r="D38">
        <v>1168300</v>
      </c>
      <c r="E38">
        <v>53500</v>
      </c>
      <c r="F38">
        <v>49800</v>
      </c>
      <c r="G38">
        <v>69200</v>
      </c>
      <c r="H38">
        <v>11055200</v>
      </c>
    </row>
    <row r="39" spans="1:8" x14ac:dyDescent="0.3">
      <c r="A39">
        <v>16</v>
      </c>
      <c r="B39">
        <v>8</v>
      </c>
      <c r="C39">
        <v>43800</v>
      </c>
      <c r="D39">
        <v>1325200</v>
      </c>
      <c r="E39">
        <v>55600</v>
      </c>
      <c r="F39">
        <v>54400</v>
      </c>
      <c r="G39">
        <v>77100</v>
      </c>
      <c r="H39">
        <v>12610400</v>
      </c>
    </row>
    <row r="40" spans="1:8" x14ac:dyDescent="0.3">
      <c r="A40">
        <v>16</v>
      </c>
      <c r="B40">
        <v>8</v>
      </c>
      <c r="C40">
        <v>48100</v>
      </c>
      <c r="D40">
        <v>1493400</v>
      </c>
      <c r="E40">
        <v>57500</v>
      </c>
      <c r="F40">
        <v>64300</v>
      </c>
      <c r="G40">
        <v>85500</v>
      </c>
      <c r="H40">
        <v>14201100</v>
      </c>
    </row>
    <row r="41" spans="1:8" x14ac:dyDescent="0.3">
      <c r="A41">
        <v>16</v>
      </c>
      <c r="B41">
        <v>8</v>
      </c>
      <c r="C41">
        <v>51700</v>
      </c>
      <c r="D41">
        <v>1635200</v>
      </c>
      <c r="E41">
        <v>59400</v>
      </c>
      <c r="F41">
        <v>67000</v>
      </c>
      <c r="G41">
        <v>95200</v>
      </c>
      <c r="H41">
        <v>15724900</v>
      </c>
    </row>
    <row r="42" spans="1:8" x14ac:dyDescent="0.3">
      <c r="A42">
        <v>32</v>
      </c>
      <c r="B42">
        <v>8</v>
      </c>
      <c r="C42">
        <v>7200</v>
      </c>
      <c r="D42">
        <v>1953800</v>
      </c>
      <c r="E42">
        <v>40600</v>
      </c>
      <c r="F42">
        <v>54900</v>
      </c>
      <c r="G42">
        <v>280600</v>
      </c>
      <c r="H42">
        <v>1621700</v>
      </c>
    </row>
    <row r="43" spans="1:8" x14ac:dyDescent="0.3">
      <c r="A43">
        <v>32</v>
      </c>
      <c r="B43">
        <v>8</v>
      </c>
      <c r="C43">
        <v>12500</v>
      </c>
      <c r="D43">
        <v>2748600</v>
      </c>
      <c r="E43">
        <v>76000</v>
      </c>
      <c r="F43">
        <v>107000</v>
      </c>
      <c r="G43">
        <v>379900</v>
      </c>
      <c r="H43">
        <v>3200000</v>
      </c>
    </row>
    <row r="44" spans="1:8" x14ac:dyDescent="0.3">
      <c r="A44">
        <v>32</v>
      </c>
      <c r="B44">
        <v>8</v>
      </c>
      <c r="C44">
        <v>17300</v>
      </c>
      <c r="D44">
        <v>3154800</v>
      </c>
      <c r="E44">
        <v>117000</v>
      </c>
      <c r="F44">
        <v>160500</v>
      </c>
      <c r="G44">
        <v>461000</v>
      </c>
      <c r="H44">
        <v>4934700</v>
      </c>
    </row>
    <row r="45" spans="1:8" x14ac:dyDescent="0.3">
      <c r="A45">
        <v>32</v>
      </c>
      <c r="B45">
        <v>8</v>
      </c>
      <c r="C45">
        <v>20900</v>
      </c>
      <c r="D45">
        <v>3524000</v>
      </c>
      <c r="E45">
        <v>154000</v>
      </c>
      <c r="F45">
        <v>214300</v>
      </c>
      <c r="G45">
        <v>541300</v>
      </c>
      <c r="H45">
        <v>6743300</v>
      </c>
    </row>
    <row r="46" spans="1:8" x14ac:dyDescent="0.3">
      <c r="A46">
        <v>32</v>
      </c>
      <c r="B46">
        <v>8</v>
      </c>
      <c r="C46">
        <v>24900</v>
      </c>
      <c r="D46">
        <v>3899200</v>
      </c>
      <c r="E46">
        <v>194700</v>
      </c>
      <c r="F46">
        <v>267800</v>
      </c>
      <c r="G46">
        <v>621200</v>
      </c>
      <c r="H46">
        <v>8318600</v>
      </c>
    </row>
    <row r="47" spans="1:8" x14ac:dyDescent="0.3">
      <c r="A47">
        <v>32</v>
      </c>
      <c r="B47">
        <v>8</v>
      </c>
      <c r="C47">
        <v>31000</v>
      </c>
      <c r="D47">
        <v>4197000</v>
      </c>
      <c r="E47">
        <v>242100</v>
      </c>
      <c r="F47">
        <v>321900</v>
      </c>
      <c r="G47">
        <v>702200</v>
      </c>
      <c r="H47">
        <v>9650900</v>
      </c>
    </row>
    <row r="48" spans="1:8" x14ac:dyDescent="0.3">
      <c r="A48">
        <v>32</v>
      </c>
      <c r="B48">
        <v>8</v>
      </c>
      <c r="C48">
        <v>34500</v>
      </c>
      <c r="D48">
        <v>4622300</v>
      </c>
      <c r="E48">
        <v>282300</v>
      </c>
      <c r="F48">
        <v>375700</v>
      </c>
      <c r="G48">
        <v>783100</v>
      </c>
      <c r="H48">
        <v>11123500</v>
      </c>
    </row>
    <row r="49" spans="1:8" x14ac:dyDescent="0.3">
      <c r="A49">
        <v>32</v>
      </c>
      <c r="B49">
        <v>8</v>
      </c>
      <c r="C49">
        <v>39000</v>
      </c>
      <c r="D49">
        <v>4928700</v>
      </c>
      <c r="E49">
        <v>323700</v>
      </c>
      <c r="F49">
        <v>435800</v>
      </c>
      <c r="G49">
        <v>864300</v>
      </c>
      <c r="H49">
        <v>12618600</v>
      </c>
    </row>
    <row r="50" spans="1:8" x14ac:dyDescent="0.3">
      <c r="A50">
        <v>32</v>
      </c>
      <c r="B50">
        <v>8</v>
      </c>
      <c r="C50">
        <v>44600</v>
      </c>
      <c r="D50">
        <v>5236900</v>
      </c>
      <c r="E50">
        <v>364600</v>
      </c>
      <c r="F50">
        <v>489200</v>
      </c>
      <c r="G50">
        <v>945000</v>
      </c>
      <c r="H50">
        <v>13876600</v>
      </c>
    </row>
    <row r="51" spans="1:8" x14ac:dyDescent="0.3">
      <c r="A51">
        <v>32</v>
      </c>
      <c r="B51">
        <v>8</v>
      </c>
      <c r="C51">
        <v>47800</v>
      </c>
      <c r="D51">
        <v>5559200</v>
      </c>
      <c r="E51">
        <v>404900</v>
      </c>
      <c r="F51">
        <v>542600</v>
      </c>
      <c r="G51">
        <v>1026000</v>
      </c>
      <c r="H51">
        <v>15247900</v>
      </c>
    </row>
    <row r="52" spans="1:8" x14ac:dyDescent="0.3">
      <c r="A52">
        <v>64</v>
      </c>
      <c r="B52">
        <v>8</v>
      </c>
      <c r="C52">
        <v>19600</v>
      </c>
      <c r="D52">
        <v>7112500</v>
      </c>
      <c r="E52">
        <v>952300</v>
      </c>
      <c r="F52">
        <v>1421000</v>
      </c>
      <c r="G52">
        <v>2090300</v>
      </c>
      <c r="H52">
        <v>2062100</v>
      </c>
    </row>
    <row r="53" spans="1:8" x14ac:dyDescent="0.3">
      <c r="A53">
        <v>64</v>
      </c>
      <c r="B53">
        <v>8</v>
      </c>
      <c r="C53">
        <v>24600</v>
      </c>
      <c r="D53">
        <v>14204300</v>
      </c>
      <c r="E53">
        <v>1907700</v>
      </c>
      <c r="F53">
        <v>2838600</v>
      </c>
      <c r="G53">
        <v>7949600</v>
      </c>
      <c r="H53">
        <v>4456200</v>
      </c>
    </row>
    <row r="54" spans="1:8" x14ac:dyDescent="0.3">
      <c r="A54">
        <v>64</v>
      </c>
      <c r="B54">
        <v>8</v>
      </c>
      <c r="C54">
        <v>29300</v>
      </c>
      <c r="D54">
        <v>20630300</v>
      </c>
      <c r="E54">
        <v>2880400</v>
      </c>
      <c r="F54">
        <v>4290500</v>
      </c>
      <c r="G54">
        <v>10018300</v>
      </c>
      <c r="H54">
        <v>6774300</v>
      </c>
    </row>
    <row r="55" spans="1:8" x14ac:dyDescent="0.3">
      <c r="A55">
        <v>64</v>
      </c>
      <c r="B55">
        <v>8</v>
      </c>
      <c r="C55">
        <v>35300</v>
      </c>
      <c r="D55">
        <v>27771500</v>
      </c>
      <c r="E55">
        <v>3814500</v>
      </c>
      <c r="F55">
        <v>5636600</v>
      </c>
      <c r="G55">
        <v>11980900</v>
      </c>
      <c r="H55">
        <v>9012800</v>
      </c>
    </row>
    <row r="56" spans="1:8" x14ac:dyDescent="0.3">
      <c r="A56">
        <v>64</v>
      </c>
      <c r="B56">
        <v>8</v>
      </c>
      <c r="C56">
        <v>47000</v>
      </c>
      <c r="D56">
        <v>34393900</v>
      </c>
      <c r="E56">
        <v>4714100</v>
      </c>
      <c r="F56">
        <v>6940400</v>
      </c>
      <c r="G56">
        <v>14171700</v>
      </c>
      <c r="H56">
        <v>11693800</v>
      </c>
    </row>
    <row r="57" spans="1:8" x14ac:dyDescent="0.3">
      <c r="A57">
        <v>64</v>
      </c>
      <c r="B57">
        <v>8</v>
      </c>
      <c r="C57">
        <v>51600</v>
      </c>
      <c r="D57">
        <v>41051800</v>
      </c>
      <c r="E57">
        <v>5531200</v>
      </c>
      <c r="F57">
        <v>8205800</v>
      </c>
      <c r="G57">
        <v>16045200</v>
      </c>
      <c r="H57">
        <v>14567900</v>
      </c>
    </row>
    <row r="58" spans="1:8" x14ac:dyDescent="0.3">
      <c r="A58">
        <v>64</v>
      </c>
      <c r="B58">
        <v>8</v>
      </c>
      <c r="C58">
        <v>58500</v>
      </c>
      <c r="D58">
        <v>47827200</v>
      </c>
      <c r="E58">
        <v>6424300</v>
      </c>
      <c r="F58">
        <v>9525300</v>
      </c>
      <c r="G58">
        <v>17861800</v>
      </c>
      <c r="H58">
        <v>17476600</v>
      </c>
    </row>
    <row r="59" spans="1:8" x14ac:dyDescent="0.3">
      <c r="A59">
        <v>64</v>
      </c>
      <c r="B59">
        <v>8</v>
      </c>
      <c r="C59">
        <v>63200</v>
      </c>
      <c r="D59">
        <v>54381700</v>
      </c>
      <c r="E59">
        <v>7370200</v>
      </c>
      <c r="F59">
        <v>10794400</v>
      </c>
      <c r="G59">
        <v>19700300</v>
      </c>
      <c r="H59">
        <v>19807900</v>
      </c>
    </row>
    <row r="60" spans="1:8" x14ac:dyDescent="0.3">
      <c r="A60">
        <v>64</v>
      </c>
      <c r="B60">
        <v>8</v>
      </c>
      <c r="C60">
        <v>68200</v>
      </c>
      <c r="D60">
        <v>60780700</v>
      </c>
      <c r="E60">
        <v>8186600</v>
      </c>
      <c r="F60">
        <v>12028300</v>
      </c>
      <c r="G60">
        <v>21560300</v>
      </c>
      <c r="H60">
        <v>22266200</v>
      </c>
    </row>
    <row r="61" spans="1:8" x14ac:dyDescent="0.3">
      <c r="A61">
        <v>64</v>
      </c>
      <c r="B61">
        <v>8</v>
      </c>
      <c r="C61">
        <v>72200</v>
      </c>
      <c r="D61">
        <v>67220800</v>
      </c>
      <c r="E61">
        <v>9041900</v>
      </c>
      <c r="F61">
        <v>13312800</v>
      </c>
      <c r="G61">
        <v>23369700</v>
      </c>
      <c r="H61">
        <v>25076500</v>
      </c>
    </row>
    <row r="62" spans="1:8" x14ac:dyDescent="0.3">
      <c r="A62">
        <v>128</v>
      </c>
      <c r="B62">
        <v>8</v>
      </c>
      <c r="C62">
        <v>22400</v>
      </c>
      <c r="D62">
        <v>273758600</v>
      </c>
      <c r="E62">
        <v>39771100</v>
      </c>
      <c r="F62">
        <v>64410700</v>
      </c>
      <c r="G62">
        <v>90514800</v>
      </c>
      <c r="H62">
        <v>25141300</v>
      </c>
    </row>
    <row r="63" spans="1:8" x14ac:dyDescent="0.3">
      <c r="A63">
        <v>128</v>
      </c>
      <c r="B63">
        <v>8</v>
      </c>
      <c r="C63">
        <v>28600</v>
      </c>
      <c r="D63">
        <v>544159600</v>
      </c>
      <c r="E63">
        <v>79962400</v>
      </c>
      <c r="F63">
        <v>123054400</v>
      </c>
      <c r="G63">
        <v>180881900</v>
      </c>
      <c r="H63">
        <v>53793500</v>
      </c>
    </row>
    <row r="64" spans="1:8" x14ac:dyDescent="0.3">
      <c r="A64">
        <v>128</v>
      </c>
      <c r="B64">
        <v>8</v>
      </c>
      <c r="C64">
        <v>33900</v>
      </c>
      <c r="D64">
        <v>812949100</v>
      </c>
      <c r="E64">
        <v>122942500</v>
      </c>
      <c r="F64">
        <v>185971300</v>
      </c>
      <c r="G64">
        <v>275201400</v>
      </c>
      <c r="H64">
        <v>75441200</v>
      </c>
    </row>
    <row r="65" spans="1:8" x14ac:dyDescent="0.3">
      <c r="A65">
        <v>128</v>
      </c>
      <c r="B65">
        <v>8</v>
      </c>
      <c r="C65">
        <v>41100</v>
      </c>
      <c r="D65">
        <v>1086154600</v>
      </c>
      <c r="E65">
        <v>163548600</v>
      </c>
      <c r="F65">
        <v>247194200</v>
      </c>
      <c r="G65">
        <v>362976200</v>
      </c>
      <c r="H65">
        <v>98558700</v>
      </c>
    </row>
    <row r="66" spans="1:8" x14ac:dyDescent="0.3">
      <c r="A66">
        <v>128</v>
      </c>
      <c r="B66">
        <v>8</v>
      </c>
      <c r="C66">
        <v>50300</v>
      </c>
      <c r="D66">
        <v>1356970900</v>
      </c>
      <c r="E66">
        <v>203760600</v>
      </c>
      <c r="F66">
        <v>309156700</v>
      </c>
      <c r="G66">
        <v>455466300</v>
      </c>
      <c r="H66">
        <v>120725300</v>
      </c>
    </row>
    <row r="67" spans="1:8" x14ac:dyDescent="0.3">
      <c r="A67">
        <v>128</v>
      </c>
      <c r="B67">
        <v>8</v>
      </c>
      <c r="C67">
        <v>55900</v>
      </c>
      <c r="D67">
        <v>1632077500</v>
      </c>
      <c r="E67">
        <v>244066900</v>
      </c>
      <c r="F67">
        <v>368547500</v>
      </c>
      <c r="G67">
        <v>543313700</v>
      </c>
      <c r="H67">
        <v>142707300</v>
      </c>
    </row>
    <row r="68" spans="1:8" x14ac:dyDescent="0.3">
      <c r="A68">
        <v>128</v>
      </c>
      <c r="B68">
        <v>8</v>
      </c>
      <c r="C68">
        <v>61900</v>
      </c>
      <c r="D68">
        <v>1908056300</v>
      </c>
      <c r="E68">
        <v>284309200</v>
      </c>
      <c r="F68">
        <v>428933400</v>
      </c>
      <c r="G68">
        <v>641379100</v>
      </c>
      <c r="H68">
        <v>165672300</v>
      </c>
    </row>
    <row r="69" spans="1:8" x14ac:dyDescent="0.3">
      <c r="A69">
        <v>128</v>
      </c>
      <c r="B69">
        <v>8</v>
      </c>
      <c r="C69">
        <v>69300</v>
      </c>
      <c r="D69">
        <v>2177779900</v>
      </c>
      <c r="E69">
        <v>328568500</v>
      </c>
      <c r="F69">
        <v>491403100</v>
      </c>
      <c r="G69">
        <v>733584300</v>
      </c>
      <c r="H69">
        <v>191935600</v>
      </c>
    </row>
    <row r="70" spans="1:8" x14ac:dyDescent="0.3">
      <c r="A70">
        <v>128</v>
      </c>
      <c r="B70">
        <v>8</v>
      </c>
      <c r="C70">
        <v>75500</v>
      </c>
      <c r="D70">
        <v>2460181100</v>
      </c>
      <c r="E70">
        <v>385437700</v>
      </c>
      <c r="F70">
        <v>552586600</v>
      </c>
      <c r="G70">
        <v>824001900</v>
      </c>
      <c r="H70">
        <v>216574300</v>
      </c>
    </row>
    <row r="71" spans="1:8" x14ac:dyDescent="0.3">
      <c r="A71">
        <v>128</v>
      </c>
      <c r="B71">
        <v>8</v>
      </c>
      <c r="C71">
        <v>82200</v>
      </c>
      <c r="D71">
        <v>2727228000</v>
      </c>
      <c r="E71">
        <v>427463400</v>
      </c>
      <c r="F71">
        <v>614126100</v>
      </c>
      <c r="G71">
        <v>918154500</v>
      </c>
      <c r="H71">
        <v>239230600</v>
      </c>
    </row>
    <row r="72" spans="1:8" x14ac:dyDescent="0.3">
      <c r="A72">
        <v>256</v>
      </c>
      <c r="B72">
        <v>8</v>
      </c>
      <c r="C72">
        <v>89950</v>
      </c>
      <c r="D72">
        <v>105789537000</v>
      </c>
      <c r="E72">
        <v>17494413500</v>
      </c>
      <c r="F72">
        <v>51242465600</v>
      </c>
      <c r="G72">
        <v>71926703500</v>
      </c>
      <c r="H72">
        <v>20586662400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206F-A72E-41E2-93E0-2FEE428C5007}">
  <dimension ref="A1:T72"/>
  <sheetViews>
    <sheetView topLeftCell="J1" workbookViewId="0">
      <selection activeCell="R45" sqref="R45"/>
    </sheetView>
  </sheetViews>
  <sheetFormatPr baseColWidth="10" defaultRowHeight="14.4" x14ac:dyDescent="0.3"/>
  <cols>
    <col min="1" max="1" width="4.5546875" bestFit="1" customWidth="1"/>
    <col min="2" max="2" width="6.77734375" bestFit="1" customWidth="1"/>
    <col min="3" max="3" width="7.33203125" bestFit="1" customWidth="1"/>
    <col min="4" max="7" width="12" bestFit="1" customWidth="1"/>
    <col min="8" max="8" width="11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0</v>
      </c>
      <c r="L1" s="2" t="s">
        <v>1</v>
      </c>
      <c r="M1" s="2" t="s">
        <v>10</v>
      </c>
      <c r="N1" s="2" t="s">
        <v>9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3" t="s">
        <v>7</v>
      </c>
    </row>
    <row r="2" spans="1:20" x14ac:dyDescent="0.3">
      <c r="A2">
        <v>2</v>
      </c>
      <c r="B2">
        <v>16</v>
      </c>
      <c r="C2">
        <v>202800</v>
      </c>
      <c r="D2">
        <v>286300</v>
      </c>
      <c r="E2">
        <v>227200</v>
      </c>
      <c r="F2">
        <v>179400</v>
      </c>
      <c r="G2">
        <v>198500</v>
      </c>
      <c r="H2">
        <v>2418700</v>
      </c>
      <c r="K2">
        <v>4</v>
      </c>
      <c r="L2">
        <v>8</v>
      </c>
      <c r="M2">
        <f>K2*LOG(K2,2)</f>
        <v>8</v>
      </c>
      <c r="N2">
        <f>2^K2</f>
        <v>16</v>
      </c>
      <c r="O2">
        <f>AVERAGE(C12:C21)</f>
        <v>17830</v>
      </c>
      <c r="P2">
        <f t="shared" ref="P2:S2" si="0">AVERAGE(D12:D21)</f>
        <v>39170</v>
      </c>
      <c r="Q2">
        <f t="shared" si="0"/>
        <v>11200</v>
      </c>
      <c r="R2">
        <f t="shared" si="0"/>
        <v>10300</v>
      </c>
      <c r="S2">
        <f t="shared" si="0"/>
        <v>14720</v>
      </c>
      <c r="T2">
        <f>AVERAGE(H12:H21)</f>
        <v>11982630</v>
      </c>
    </row>
    <row r="3" spans="1:20" x14ac:dyDescent="0.3">
      <c r="A3">
        <v>2</v>
      </c>
      <c r="B3">
        <v>16</v>
      </c>
      <c r="C3">
        <v>205400</v>
      </c>
      <c r="D3">
        <v>291500</v>
      </c>
      <c r="E3">
        <v>228300</v>
      </c>
      <c r="F3">
        <v>180800</v>
      </c>
      <c r="G3">
        <v>200200</v>
      </c>
      <c r="H3">
        <v>4348600</v>
      </c>
      <c r="K3">
        <v>8</v>
      </c>
      <c r="L3">
        <v>8</v>
      </c>
      <c r="M3">
        <f t="shared" ref="M3:M8" si="1">K3*LOG(K3,2)</f>
        <v>24</v>
      </c>
      <c r="N3">
        <f t="shared" ref="N3:N8" si="2">2^K3</f>
        <v>256</v>
      </c>
      <c r="O3">
        <f>AVERAGE(C22:C31)</f>
        <v>21430</v>
      </c>
      <c r="P3">
        <f t="shared" ref="P3:T3" si="3">AVERAGE(D22:D31)</f>
        <v>137940</v>
      </c>
      <c r="Q3">
        <f t="shared" si="3"/>
        <v>27900</v>
      </c>
      <c r="R3">
        <f t="shared" si="3"/>
        <v>13200</v>
      </c>
      <c r="S3">
        <f t="shared" si="3"/>
        <v>42340</v>
      </c>
      <c r="T3">
        <f t="shared" si="3"/>
        <v>9830940</v>
      </c>
    </row>
    <row r="4" spans="1:20" x14ac:dyDescent="0.3">
      <c r="A4">
        <v>2</v>
      </c>
      <c r="B4">
        <v>16</v>
      </c>
      <c r="C4">
        <v>207500</v>
      </c>
      <c r="D4">
        <v>294600</v>
      </c>
      <c r="E4">
        <v>229100</v>
      </c>
      <c r="F4">
        <v>182000</v>
      </c>
      <c r="G4">
        <v>201600</v>
      </c>
      <c r="H4">
        <v>5668400</v>
      </c>
      <c r="K4">
        <v>16</v>
      </c>
      <c r="L4">
        <v>8</v>
      </c>
      <c r="M4">
        <f t="shared" si="1"/>
        <v>64</v>
      </c>
      <c r="N4">
        <f t="shared" si="2"/>
        <v>65536</v>
      </c>
      <c r="O4">
        <f>AVERAGE(C32:C41)</f>
        <v>22630</v>
      </c>
      <c r="P4">
        <f t="shared" ref="P4:T4" si="4">AVERAGE(D32:D41)</f>
        <v>1568850</v>
      </c>
      <c r="Q4">
        <f t="shared" si="4"/>
        <v>43080</v>
      </c>
      <c r="R4">
        <f t="shared" si="4"/>
        <v>39880</v>
      </c>
      <c r="S4">
        <f t="shared" si="4"/>
        <v>74830</v>
      </c>
      <c r="T4">
        <f t="shared" si="4"/>
        <v>10746320</v>
      </c>
    </row>
    <row r="5" spans="1:20" x14ac:dyDescent="0.3">
      <c r="A5">
        <v>2</v>
      </c>
      <c r="B5">
        <v>16</v>
      </c>
      <c r="C5">
        <v>210300</v>
      </c>
      <c r="D5">
        <v>299200</v>
      </c>
      <c r="E5">
        <v>232600</v>
      </c>
      <c r="F5">
        <v>183800</v>
      </c>
      <c r="G5">
        <v>205800</v>
      </c>
      <c r="H5">
        <v>6672600</v>
      </c>
      <c r="K5">
        <v>32</v>
      </c>
      <c r="L5">
        <v>8</v>
      </c>
      <c r="M5">
        <f t="shared" si="1"/>
        <v>160</v>
      </c>
      <c r="N5">
        <f t="shared" si="2"/>
        <v>4294967296</v>
      </c>
      <c r="O5">
        <f>AVERAGE(C42:C51)</f>
        <v>29370</v>
      </c>
      <c r="P5">
        <f t="shared" ref="P5:T5" si="5">AVERAGE(D42:D51)</f>
        <v>915460</v>
      </c>
      <c r="Q5">
        <f t="shared" si="5"/>
        <v>55890</v>
      </c>
      <c r="R5">
        <f t="shared" si="5"/>
        <v>86300</v>
      </c>
      <c r="S5">
        <f t="shared" si="5"/>
        <v>108200</v>
      </c>
      <c r="T5">
        <f t="shared" si="5"/>
        <v>9625260</v>
      </c>
    </row>
    <row r="6" spans="1:20" x14ac:dyDescent="0.3">
      <c r="A6">
        <v>2</v>
      </c>
      <c r="B6">
        <v>16</v>
      </c>
      <c r="C6">
        <v>212300</v>
      </c>
      <c r="D6">
        <v>302400</v>
      </c>
      <c r="E6">
        <v>233400</v>
      </c>
      <c r="F6">
        <v>184900</v>
      </c>
      <c r="G6">
        <v>207100</v>
      </c>
      <c r="H6">
        <v>7956000</v>
      </c>
      <c r="K6">
        <v>64</v>
      </c>
      <c r="L6">
        <v>8</v>
      </c>
      <c r="M6">
        <f t="shared" si="1"/>
        <v>384</v>
      </c>
      <c r="N6">
        <f t="shared" si="2"/>
        <v>1.8446744073709552E+19</v>
      </c>
      <c r="O6">
        <f>AVERAGE(C52:C61)</f>
        <v>51750</v>
      </c>
      <c r="P6">
        <f t="shared" ref="P6:T6" si="6">AVERAGE(D52:D61)</f>
        <v>17431580</v>
      </c>
      <c r="Q6">
        <f t="shared" si="6"/>
        <v>2478990</v>
      </c>
      <c r="R6">
        <f t="shared" si="6"/>
        <v>3667280</v>
      </c>
      <c r="S6">
        <f t="shared" si="6"/>
        <v>5184860</v>
      </c>
      <c r="T6">
        <f t="shared" si="6"/>
        <v>19818720</v>
      </c>
    </row>
    <row r="7" spans="1:20" x14ac:dyDescent="0.3">
      <c r="A7">
        <v>2</v>
      </c>
      <c r="B7">
        <v>16</v>
      </c>
      <c r="C7">
        <v>215900</v>
      </c>
      <c r="D7">
        <v>306100</v>
      </c>
      <c r="E7">
        <v>234300</v>
      </c>
      <c r="F7">
        <v>186000</v>
      </c>
      <c r="G7">
        <v>208400</v>
      </c>
      <c r="H7">
        <v>8844500</v>
      </c>
      <c r="K7">
        <v>128</v>
      </c>
      <c r="L7">
        <v>8</v>
      </c>
      <c r="M7">
        <f t="shared" si="1"/>
        <v>896</v>
      </c>
      <c r="N7">
        <f t="shared" si="2"/>
        <v>3.4028236692093846E+38</v>
      </c>
      <c r="O7">
        <f>AVERAGE(C62:C71)</f>
        <v>73710</v>
      </c>
      <c r="P7">
        <f t="shared" ref="P7:T7" si="7">AVERAGE(D62:D71)</f>
        <v>68865627950</v>
      </c>
      <c r="Q7">
        <f t="shared" si="7"/>
        <v>11831470200</v>
      </c>
      <c r="R7">
        <f t="shared" si="7"/>
        <v>17643846760</v>
      </c>
      <c r="S7">
        <f t="shared" si="7"/>
        <v>23885627360</v>
      </c>
      <c r="T7">
        <f t="shared" si="7"/>
        <v>4287107470</v>
      </c>
    </row>
    <row r="8" spans="1:20" x14ac:dyDescent="0.3">
      <c r="A8">
        <v>2</v>
      </c>
      <c r="B8">
        <v>16</v>
      </c>
      <c r="C8">
        <v>220700</v>
      </c>
      <c r="D8">
        <v>310700</v>
      </c>
      <c r="E8">
        <v>236300</v>
      </c>
      <c r="F8">
        <v>187200</v>
      </c>
      <c r="G8">
        <v>209600</v>
      </c>
      <c r="H8">
        <v>9659900</v>
      </c>
      <c r="K8">
        <v>256</v>
      </c>
      <c r="L8">
        <v>8</v>
      </c>
      <c r="M8">
        <f t="shared" si="1"/>
        <v>2048</v>
      </c>
      <c r="N8">
        <f t="shared" si="2"/>
        <v>1.157920892373162E+77</v>
      </c>
      <c r="O8">
        <v>131900</v>
      </c>
      <c r="P8">
        <v>2432568074400</v>
      </c>
      <c r="Q8">
        <v>446977824000</v>
      </c>
      <c r="R8">
        <v>679810410500</v>
      </c>
      <c r="S8">
        <v>881249153600</v>
      </c>
      <c r="T8">
        <v>181090076000</v>
      </c>
    </row>
    <row r="9" spans="1:20" x14ac:dyDescent="0.3">
      <c r="A9">
        <v>2</v>
      </c>
      <c r="B9">
        <v>16</v>
      </c>
      <c r="C9">
        <v>222400</v>
      </c>
      <c r="D9">
        <v>313800</v>
      </c>
      <c r="E9">
        <v>237100</v>
      </c>
      <c r="F9">
        <v>188100</v>
      </c>
      <c r="G9">
        <v>210700</v>
      </c>
      <c r="H9">
        <v>10409900</v>
      </c>
    </row>
    <row r="10" spans="1:20" x14ac:dyDescent="0.3">
      <c r="A10">
        <v>2</v>
      </c>
      <c r="B10">
        <v>16</v>
      </c>
      <c r="C10">
        <v>224100</v>
      </c>
      <c r="D10">
        <v>316400</v>
      </c>
      <c r="E10">
        <v>237800</v>
      </c>
      <c r="F10">
        <v>189000</v>
      </c>
      <c r="G10">
        <v>211800</v>
      </c>
      <c r="H10">
        <v>16685200</v>
      </c>
    </row>
    <row r="11" spans="1:20" x14ac:dyDescent="0.3">
      <c r="A11">
        <v>2</v>
      </c>
      <c r="B11">
        <v>16</v>
      </c>
      <c r="C11">
        <v>226700</v>
      </c>
      <c r="D11">
        <v>319600</v>
      </c>
      <c r="E11">
        <v>238600</v>
      </c>
      <c r="F11">
        <v>190100</v>
      </c>
      <c r="G11">
        <v>213100</v>
      </c>
      <c r="H11">
        <v>18881600</v>
      </c>
    </row>
    <row r="12" spans="1:20" x14ac:dyDescent="0.3">
      <c r="A12">
        <v>4</v>
      </c>
      <c r="B12">
        <v>16</v>
      </c>
      <c r="C12">
        <v>2900</v>
      </c>
      <c r="D12">
        <v>5900</v>
      </c>
      <c r="E12">
        <v>1400</v>
      </c>
      <c r="F12">
        <v>1700</v>
      </c>
      <c r="G12">
        <v>2200</v>
      </c>
      <c r="H12">
        <v>3100200</v>
      </c>
    </row>
    <row r="13" spans="1:20" x14ac:dyDescent="0.3">
      <c r="A13">
        <v>4</v>
      </c>
      <c r="B13">
        <v>16</v>
      </c>
      <c r="C13">
        <v>7600</v>
      </c>
      <c r="D13">
        <v>14400</v>
      </c>
      <c r="E13">
        <v>4400</v>
      </c>
      <c r="F13">
        <v>3600</v>
      </c>
      <c r="G13">
        <v>5700</v>
      </c>
      <c r="H13">
        <v>4732600</v>
      </c>
    </row>
    <row r="14" spans="1:20" x14ac:dyDescent="0.3">
      <c r="A14">
        <v>4</v>
      </c>
      <c r="B14">
        <v>16</v>
      </c>
      <c r="C14">
        <v>9800</v>
      </c>
      <c r="D14">
        <v>20100</v>
      </c>
      <c r="E14">
        <v>5900</v>
      </c>
      <c r="F14">
        <v>5100</v>
      </c>
      <c r="G14">
        <v>7800</v>
      </c>
      <c r="H14">
        <v>7001200</v>
      </c>
    </row>
    <row r="15" spans="1:20" x14ac:dyDescent="0.3">
      <c r="A15">
        <v>4</v>
      </c>
      <c r="B15">
        <v>16</v>
      </c>
      <c r="C15">
        <v>13800</v>
      </c>
      <c r="D15">
        <v>26200</v>
      </c>
      <c r="E15">
        <v>7100</v>
      </c>
      <c r="F15">
        <v>6700</v>
      </c>
      <c r="G15">
        <v>9800</v>
      </c>
      <c r="H15">
        <v>8930900</v>
      </c>
    </row>
    <row r="16" spans="1:20" x14ac:dyDescent="0.3">
      <c r="A16">
        <v>4</v>
      </c>
      <c r="B16">
        <v>16</v>
      </c>
      <c r="C16">
        <v>17400</v>
      </c>
      <c r="D16">
        <v>36900</v>
      </c>
      <c r="E16">
        <v>11800</v>
      </c>
      <c r="F16">
        <v>9700</v>
      </c>
      <c r="G16">
        <v>14100</v>
      </c>
      <c r="H16">
        <v>12038700</v>
      </c>
    </row>
    <row r="17" spans="1:8" x14ac:dyDescent="0.3">
      <c r="A17">
        <v>4</v>
      </c>
      <c r="B17">
        <v>16</v>
      </c>
      <c r="C17">
        <v>21000</v>
      </c>
      <c r="D17">
        <v>45300</v>
      </c>
      <c r="E17">
        <v>13800</v>
      </c>
      <c r="F17">
        <v>12200</v>
      </c>
      <c r="G17">
        <v>17300</v>
      </c>
      <c r="H17">
        <v>13709200</v>
      </c>
    </row>
    <row r="18" spans="1:8" x14ac:dyDescent="0.3">
      <c r="A18">
        <v>4</v>
      </c>
      <c r="B18">
        <v>16</v>
      </c>
      <c r="C18">
        <v>23400</v>
      </c>
      <c r="D18">
        <v>52600</v>
      </c>
      <c r="E18">
        <v>15100</v>
      </c>
      <c r="F18">
        <v>13700</v>
      </c>
      <c r="G18">
        <v>19600</v>
      </c>
      <c r="H18">
        <v>15133200</v>
      </c>
    </row>
    <row r="19" spans="1:8" x14ac:dyDescent="0.3">
      <c r="A19">
        <v>4</v>
      </c>
      <c r="B19">
        <v>16</v>
      </c>
      <c r="C19">
        <v>25500</v>
      </c>
      <c r="D19">
        <v>58100</v>
      </c>
      <c r="E19">
        <v>16300</v>
      </c>
      <c r="F19">
        <v>15200</v>
      </c>
      <c r="G19">
        <v>21600</v>
      </c>
      <c r="H19">
        <v>16846400</v>
      </c>
    </row>
    <row r="20" spans="1:8" x14ac:dyDescent="0.3">
      <c r="A20">
        <v>4</v>
      </c>
      <c r="B20">
        <v>16</v>
      </c>
      <c r="C20">
        <v>27500</v>
      </c>
      <c r="D20">
        <v>63500</v>
      </c>
      <c r="E20">
        <v>17500</v>
      </c>
      <c r="F20">
        <v>16800</v>
      </c>
      <c r="G20">
        <v>23600</v>
      </c>
      <c r="H20">
        <v>18491800</v>
      </c>
    </row>
    <row r="21" spans="1:8" x14ac:dyDescent="0.3">
      <c r="A21">
        <v>4</v>
      </c>
      <c r="B21">
        <v>16</v>
      </c>
      <c r="C21">
        <v>29400</v>
      </c>
      <c r="D21">
        <v>68700</v>
      </c>
      <c r="E21">
        <v>18700</v>
      </c>
      <c r="F21">
        <v>18300</v>
      </c>
      <c r="G21">
        <v>25500</v>
      </c>
      <c r="H21">
        <v>19842100</v>
      </c>
    </row>
    <row r="22" spans="1:8" x14ac:dyDescent="0.3">
      <c r="A22">
        <v>8</v>
      </c>
      <c r="B22">
        <v>16</v>
      </c>
      <c r="C22">
        <v>3300</v>
      </c>
      <c r="D22">
        <v>18100</v>
      </c>
      <c r="E22">
        <v>13100</v>
      </c>
      <c r="F22">
        <v>5500</v>
      </c>
      <c r="G22">
        <v>28300</v>
      </c>
      <c r="H22">
        <v>2147400</v>
      </c>
    </row>
    <row r="23" spans="1:8" x14ac:dyDescent="0.3">
      <c r="A23">
        <v>8</v>
      </c>
      <c r="B23">
        <v>16</v>
      </c>
      <c r="C23">
        <v>8200</v>
      </c>
      <c r="D23">
        <v>65500</v>
      </c>
      <c r="E23">
        <v>24600</v>
      </c>
      <c r="F23">
        <v>8500</v>
      </c>
      <c r="G23">
        <v>34400</v>
      </c>
      <c r="H23">
        <v>3637900</v>
      </c>
    </row>
    <row r="24" spans="1:8" x14ac:dyDescent="0.3">
      <c r="A24">
        <v>8</v>
      </c>
      <c r="B24">
        <v>16</v>
      </c>
      <c r="C24">
        <v>12700</v>
      </c>
      <c r="D24">
        <v>85900</v>
      </c>
      <c r="E24">
        <v>25600</v>
      </c>
      <c r="F24">
        <v>9700</v>
      </c>
      <c r="G24">
        <v>37900</v>
      </c>
      <c r="H24">
        <v>5048800</v>
      </c>
    </row>
    <row r="25" spans="1:8" x14ac:dyDescent="0.3">
      <c r="A25">
        <v>8</v>
      </c>
      <c r="B25">
        <v>16</v>
      </c>
      <c r="C25">
        <v>15900</v>
      </c>
      <c r="D25">
        <v>112900</v>
      </c>
      <c r="E25">
        <v>27100</v>
      </c>
      <c r="F25">
        <v>11600</v>
      </c>
      <c r="G25">
        <v>40500</v>
      </c>
      <c r="H25">
        <v>6577100</v>
      </c>
    </row>
    <row r="26" spans="1:8" x14ac:dyDescent="0.3">
      <c r="A26">
        <v>8</v>
      </c>
      <c r="B26">
        <v>16</v>
      </c>
      <c r="C26">
        <v>18000</v>
      </c>
      <c r="D26">
        <v>128900</v>
      </c>
      <c r="E26">
        <v>28000</v>
      </c>
      <c r="F26">
        <v>12600</v>
      </c>
      <c r="G26">
        <v>41800</v>
      </c>
      <c r="H26">
        <v>8074800</v>
      </c>
    </row>
    <row r="27" spans="1:8" x14ac:dyDescent="0.3">
      <c r="A27">
        <v>8</v>
      </c>
      <c r="B27">
        <v>16</v>
      </c>
      <c r="C27">
        <v>20000</v>
      </c>
      <c r="D27">
        <v>151100</v>
      </c>
      <c r="E27">
        <v>30000</v>
      </c>
      <c r="F27">
        <v>14000</v>
      </c>
      <c r="G27">
        <v>43600</v>
      </c>
      <c r="H27">
        <v>9494700</v>
      </c>
    </row>
    <row r="28" spans="1:8" x14ac:dyDescent="0.3">
      <c r="A28">
        <v>8</v>
      </c>
      <c r="B28">
        <v>16</v>
      </c>
      <c r="C28">
        <v>23500</v>
      </c>
      <c r="D28">
        <v>171100</v>
      </c>
      <c r="E28">
        <v>31000</v>
      </c>
      <c r="F28">
        <v>15300</v>
      </c>
      <c r="G28">
        <v>45400</v>
      </c>
      <c r="H28">
        <v>10666500</v>
      </c>
    </row>
    <row r="29" spans="1:8" x14ac:dyDescent="0.3">
      <c r="A29">
        <v>8</v>
      </c>
      <c r="B29">
        <v>16</v>
      </c>
      <c r="C29">
        <v>34200</v>
      </c>
      <c r="D29">
        <v>192400</v>
      </c>
      <c r="E29">
        <v>31900</v>
      </c>
      <c r="F29">
        <v>16500</v>
      </c>
      <c r="G29">
        <v>48100</v>
      </c>
      <c r="H29">
        <v>15708300</v>
      </c>
    </row>
    <row r="30" spans="1:8" x14ac:dyDescent="0.3">
      <c r="A30">
        <v>8</v>
      </c>
      <c r="B30">
        <v>16</v>
      </c>
      <c r="C30">
        <v>38100</v>
      </c>
      <c r="D30">
        <v>218600</v>
      </c>
      <c r="E30">
        <v>33400</v>
      </c>
      <c r="F30">
        <v>18500</v>
      </c>
      <c r="G30">
        <v>50900</v>
      </c>
      <c r="H30">
        <v>17513600</v>
      </c>
    </row>
    <row r="31" spans="1:8" x14ac:dyDescent="0.3">
      <c r="A31">
        <v>8</v>
      </c>
      <c r="B31">
        <v>16</v>
      </c>
      <c r="C31">
        <v>40400</v>
      </c>
      <c r="D31">
        <v>234900</v>
      </c>
      <c r="E31">
        <v>34300</v>
      </c>
      <c r="F31">
        <v>19800</v>
      </c>
      <c r="G31">
        <v>52500</v>
      </c>
      <c r="H31">
        <v>19440300</v>
      </c>
    </row>
    <row r="32" spans="1:8" x14ac:dyDescent="0.3">
      <c r="A32">
        <v>16</v>
      </c>
      <c r="B32">
        <v>16</v>
      </c>
      <c r="C32">
        <v>4800</v>
      </c>
      <c r="D32">
        <v>270400</v>
      </c>
      <c r="E32">
        <v>5800</v>
      </c>
      <c r="F32">
        <v>6600</v>
      </c>
      <c r="G32">
        <v>12200</v>
      </c>
      <c r="H32">
        <v>2064500</v>
      </c>
    </row>
    <row r="33" spans="1:8" x14ac:dyDescent="0.3">
      <c r="A33">
        <v>16</v>
      </c>
      <c r="B33">
        <v>16</v>
      </c>
      <c r="C33">
        <v>8400</v>
      </c>
      <c r="D33">
        <v>547300</v>
      </c>
      <c r="E33">
        <v>11800</v>
      </c>
      <c r="F33">
        <v>13000</v>
      </c>
      <c r="G33">
        <v>24000</v>
      </c>
      <c r="H33">
        <v>3697400</v>
      </c>
    </row>
    <row r="34" spans="1:8" x14ac:dyDescent="0.3">
      <c r="A34">
        <v>16</v>
      </c>
      <c r="B34">
        <v>16</v>
      </c>
      <c r="C34">
        <v>12100</v>
      </c>
      <c r="D34">
        <v>822900</v>
      </c>
      <c r="E34">
        <v>18200</v>
      </c>
      <c r="F34">
        <v>19100</v>
      </c>
      <c r="G34">
        <v>36100</v>
      </c>
      <c r="H34">
        <v>5558800</v>
      </c>
    </row>
    <row r="35" spans="1:8" x14ac:dyDescent="0.3">
      <c r="A35">
        <v>16</v>
      </c>
      <c r="B35">
        <v>16</v>
      </c>
      <c r="C35">
        <v>15300</v>
      </c>
      <c r="D35">
        <v>1128100</v>
      </c>
      <c r="E35">
        <v>38800</v>
      </c>
      <c r="F35">
        <v>29900</v>
      </c>
      <c r="G35">
        <v>48700</v>
      </c>
      <c r="H35">
        <v>7443500</v>
      </c>
    </row>
    <row r="36" spans="1:8" x14ac:dyDescent="0.3">
      <c r="A36">
        <v>16</v>
      </c>
      <c r="B36">
        <v>16</v>
      </c>
      <c r="C36">
        <v>18600</v>
      </c>
      <c r="D36">
        <v>1423300</v>
      </c>
      <c r="E36">
        <v>45900</v>
      </c>
      <c r="F36">
        <v>36400</v>
      </c>
      <c r="G36">
        <v>73800</v>
      </c>
      <c r="H36">
        <v>9399600</v>
      </c>
    </row>
    <row r="37" spans="1:8" x14ac:dyDescent="0.3">
      <c r="A37">
        <v>16</v>
      </c>
      <c r="B37">
        <v>16</v>
      </c>
      <c r="C37">
        <v>23200</v>
      </c>
      <c r="D37">
        <v>1708100</v>
      </c>
      <c r="E37">
        <v>56400</v>
      </c>
      <c r="F37">
        <v>43600</v>
      </c>
      <c r="G37">
        <v>86000</v>
      </c>
      <c r="H37">
        <v>11543000</v>
      </c>
    </row>
    <row r="38" spans="1:8" x14ac:dyDescent="0.3">
      <c r="A38">
        <v>16</v>
      </c>
      <c r="B38">
        <v>16</v>
      </c>
      <c r="C38">
        <v>27000</v>
      </c>
      <c r="D38">
        <v>1989600</v>
      </c>
      <c r="E38">
        <v>59000</v>
      </c>
      <c r="F38">
        <v>51300</v>
      </c>
      <c r="G38">
        <v>98000</v>
      </c>
      <c r="H38">
        <v>13510600</v>
      </c>
    </row>
    <row r="39" spans="1:8" x14ac:dyDescent="0.3">
      <c r="A39">
        <v>16</v>
      </c>
      <c r="B39">
        <v>16</v>
      </c>
      <c r="C39">
        <v>32300</v>
      </c>
      <c r="D39">
        <v>2291700</v>
      </c>
      <c r="E39">
        <v>62200</v>
      </c>
      <c r="F39">
        <v>59100</v>
      </c>
      <c r="G39">
        <v>110800</v>
      </c>
      <c r="H39">
        <v>16564300</v>
      </c>
    </row>
    <row r="40" spans="1:8" x14ac:dyDescent="0.3">
      <c r="A40">
        <v>16</v>
      </c>
      <c r="B40">
        <v>16</v>
      </c>
      <c r="C40">
        <v>37800</v>
      </c>
      <c r="D40">
        <v>2600200</v>
      </c>
      <c r="E40">
        <v>64900</v>
      </c>
      <c r="F40">
        <v>66400</v>
      </c>
      <c r="G40">
        <v>123100</v>
      </c>
      <c r="H40">
        <v>18044800</v>
      </c>
    </row>
    <row r="41" spans="1:8" x14ac:dyDescent="0.3">
      <c r="A41">
        <v>16</v>
      </c>
      <c r="B41">
        <v>16</v>
      </c>
      <c r="C41">
        <v>46800</v>
      </c>
      <c r="D41">
        <v>2906900</v>
      </c>
      <c r="E41">
        <v>67800</v>
      </c>
      <c r="F41">
        <v>73400</v>
      </c>
      <c r="G41">
        <v>135600</v>
      </c>
      <c r="H41">
        <v>19636700</v>
      </c>
    </row>
    <row r="42" spans="1:8" x14ac:dyDescent="0.3">
      <c r="A42">
        <v>32</v>
      </c>
      <c r="B42">
        <v>16</v>
      </c>
      <c r="C42">
        <v>7300</v>
      </c>
      <c r="D42">
        <v>222100</v>
      </c>
      <c r="E42">
        <v>10000</v>
      </c>
      <c r="F42">
        <v>20200</v>
      </c>
      <c r="G42">
        <v>19400</v>
      </c>
      <c r="H42">
        <v>1509500</v>
      </c>
    </row>
    <row r="43" spans="1:8" x14ac:dyDescent="0.3">
      <c r="A43">
        <v>32</v>
      </c>
      <c r="B43">
        <v>16</v>
      </c>
      <c r="C43">
        <v>13100</v>
      </c>
      <c r="D43">
        <v>435800</v>
      </c>
      <c r="E43">
        <v>19300</v>
      </c>
      <c r="F43">
        <v>33500</v>
      </c>
      <c r="G43">
        <v>38100</v>
      </c>
      <c r="H43">
        <v>3644100</v>
      </c>
    </row>
    <row r="44" spans="1:8" x14ac:dyDescent="0.3">
      <c r="A44">
        <v>32</v>
      </c>
      <c r="B44">
        <v>16</v>
      </c>
      <c r="C44">
        <v>17700</v>
      </c>
      <c r="D44">
        <v>640100</v>
      </c>
      <c r="E44">
        <v>29400</v>
      </c>
      <c r="F44">
        <v>48200</v>
      </c>
      <c r="G44">
        <v>57600</v>
      </c>
      <c r="H44">
        <v>5313900</v>
      </c>
    </row>
    <row r="45" spans="1:8" x14ac:dyDescent="0.3">
      <c r="A45">
        <v>32</v>
      </c>
      <c r="B45">
        <v>16</v>
      </c>
      <c r="C45">
        <v>23400</v>
      </c>
      <c r="D45">
        <v>797300</v>
      </c>
      <c r="E45">
        <v>39400</v>
      </c>
      <c r="F45">
        <v>62500</v>
      </c>
      <c r="G45">
        <v>76900</v>
      </c>
      <c r="H45">
        <v>6866500</v>
      </c>
    </row>
    <row r="46" spans="1:8" x14ac:dyDescent="0.3">
      <c r="A46">
        <v>32</v>
      </c>
      <c r="B46">
        <v>16</v>
      </c>
      <c r="C46">
        <v>28900</v>
      </c>
      <c r="D46">
        <v>955100</v>
      </c>
      <c r="E46">
        <v>49500</v>
      </c>
      <c r="F46">
        <v>76800</v>
      </c>
      <c r="G46">
        <v>96600</v>
      </c>
      <c r="H46">
        <v>9533300</v>
      </c>
    </row>
    <row r="47" spans="1:8" x14ac:dyDescent="0.3">
      <c r="A47">
        <v>32</v>
      </c>
      <c r="B47">
        <v>16</v>
      </c>
      <c r="C47">
        <v>32600</v>
      </c>
      <c r="D47">
        <v>1049100</v>
      </c>
      <c r="E47">
        <v>59200</v>
      </c>
      <c r="F47">
        <v>95700</v>
      </c>
      <c r="G47">
        <v>120200</v>
      </c>
      <c r="H47">
        <v>10992100</v>
      </c>
    </row>
    <row r="48" spans="1:8" x14ac:dyDescent="0.3">
      <c r="A48">
        <v>32</v>
      </c>
      <c r="B48">
        <v>16</v>
      </c>
      <c r="C48">
        <v>36300</v>
      </c>
      <c r="D48">
        <v>1135800</v>
      </c>
      <c r="E48">
        <v>71000</v>
      </c>
      <c r="F48">
        <v>109400</v>
      </c>
      <c r="G48">
        <v>138800</v>
      </c>
      <c r="H48">
        <v>12254900</v>
      </c>
    </row>
    <row r="49" spans="1:8" x14ac:dyDescent="0.3">
      <c r="A49">
        <v>32</v>
      </c>
      <c r="B49">
        <v>16</v>
      </c>
      <c r="C49">
        <v>40900</v>
      </c>
      <c r="D49">
        <v>1229700</v>
      </c>
      <c r="E49">
        <v>83900</v>
      </c>
      <c r="F49">
        <v>124800</v>
      </c>
      <c r="G49">
        <v>158800</v>
      </c>
      <c r="H49">
        <v>13921900</v>
      </c>
    </row>
    <row r="50" spans="1:8" x14ac:dyDescent="0.3">
      <c r="A50">
        <v>32</v>
      </c>
      <c r="B50">
        <v>16</v>
      </c>
      <c r="C50">
        <v>43900</v>
      </c>
      <c r="D50">
        <v>1308100</v>
      </c>
      <c r="E50">
        <v>93900</v>
      </c>
      <c r="F50">
        <v>139200</v>
      </c>
      <c r="G50">
        <v>178600</v>
      </c>
      <c r="H50">
        <v>15417900</v>
      </c>
    </row>
    <row r="51" spans="1:8" x14ac:dyDescent="0.3">
      <c r="A51">
        <v>32</v>
      </c>
      <c r="B51">
        <v>16</v>
      </c>
      <c r="C51">
        <v>49600</v>
      </c>
      <c r="D51">
        <v>1381500</v>
      </c>
      <c r="E51">
        <v>103300</v>
      </c>
      <c r="F51">
        <v>152700</v>
      </c>
      <c r="G51">
        <v>197000</v>
      </c>
      <c r="H51">
        <v>16798500</v>
      </c>
    </row>
    <row r="52" spans="1:8" x14ac:dyDescent="0.3">
      <c r="A52">
        <v>64</v>
      </c>
      <c r="B52">
        <v>16</v>
      </c>
      <c r="C52">
        <v>22800</v>
      </c>
      <c r="D52">
        <v>2989800</v>
      </c>
      <c r="E52">
        <v>390800</v>
      </c>
      <c r="F52">
        <v>582700</v>
      </c>
      <c r="G52">
        <v>838200</v>
      </c>
      <c r="H52">
        <v>2137000</v>
      </c>
    </row>
    <row r="53" spans="1:8" x14ac:dyDescent="0.3">
      <c r="A53">
        <v>64</v>
      </c>
      <c r="B53">
        <v>16</v>
      </c>
      <c r="C53">
        <v>30200</v>
      </c>
      <c r="D53">
        <v>5700000</v>
      </c>
      <c r="E53">
        <v>766800</v>
      </c>
      <c r="F53">
        <v>1168000</v>
      </c>
      <c r="G53">
        <v>1675700</v>
      </c>
      <c r="H53">
        <v>5156800</v>
      </c>
    </row>
    <row r="54" spans="1:8" x14ac:dyDescent="0.3">
      <c r="A54">
        <v>64</v>
      </c>
      <c r="B54">
        <v>16</v>
      </c>
      <c r="C54">
        <v>35300</v>
      </c>
      <c r="D54">
        <v>8840100</v>
      </c>
      <c r="E54">
        <v>1229600</v>
      </c>
      <c r="F54">
        <v>1851600</v>
      </c>
      <c r="G54">
        <v>2617900</v>
      </c>
      <c r="H54">
        <v>8382800</v>
      </c>
    </row>
    <row r="55" spans="1:8" x14ac:dyDescent="0.3">
      <c r="A55">
        <v>64</v>
      </c>
      <c r="B55">
        <v>16</v>
      </c>
      <c r="C55">
        <v>41700</v>
      </c>
      <c r="D55">
        <v>12571900</v>
      </c>
      <c r="E55">
        <v>1805400</v>
      </c>
      <c r="F55">
        <v>2608200</v>
      </c>
      <c r="G55">
        <v>3662700</v>
      </c>
      <c r="H55">
        <v>12821800</v>
      </c>
    </row>
    <row r="56" spans="1:8" x14ac:dyDescent="0.3">
      <c r="A56">
        <v>64</v>
      </c>
      <c r="B56">
        <v>16</v>
      </c>
      <c r="C56">
        <v>47700</v>
      </c>
      <c r="D56">
        <v>16028800</v>
      </c>
      <c r="E56">
        <v>2306400</v>
      </c>
      <c r="F56">
        <v>3381200</v>
      </c>
      <c r="G56">
        <v>4679700</v>
      </c>
      <c r="H56">
        <v>19647200</v>
      </c>
    </row>
    <row r="57" spans="1:8" x14ac:dyDescent="0.3">
      <c r="A57">
        <v>64</v>
      </c>
      <c r="B57">
        <v>16</v>
      </c>
      <c r="C57">
        <v>53400</v>
      </c>
      <c r="D57">
        <v>19190800</v>
      </c>
      <c r="E57">
        <v>2688100</v>
      </c>
      <c r="F57">
        <v>3980800</v>
      </c>
      <c r="G57">
        <v>5607200</v>
      </c>
      <c r="H57">
        <v>22278600</v>
      </c>
    </row>
    <row r="58" spans="1:8" x14ac:dyDescent="0.3">
      <c r="A58">
        <v>64</v>
      </c>
      <c r="B58">
        <v>16</v>
      </c>
      <c r="C58">
        <v>61700</v>
      </c>
      <c r="D58">
        <v>22331700</v>
      </c>
      <c r="E58">
        <v>3172900</v>
      </c>
      <c r="F58">
        <v>4676600</v>
      </c>
      <c r="G58">
        <v>6597700</v>
      </c>
      <c r="H58">
        <v>26472600</v>
      </c>
    </row>
    <row r="59" spans="1:8" x14ac:dyDescent="0.3">
      <c r="A59">
        <v>64</v>
      </c>
      <c r="B59">
        <v>16</v>
      </c>
      <c r="C59">
        <v>68800</v>
      </c>
      <c r="D59">
        <v>25425500</v>
      </c>
      <c r="E59">
        <v>3657000</v>
      </c>
      <c r="F59">
        <v>5410100</v>
      </c>
      <c r="G59">
        <v>7645500</v>
      </c>
      <c r="H59">
        <v>29757400</v>
      </c>
    </row>
    <row r="60" spans="1:8" x14ac:dyDescent="0.3">
      <c r="A60">
        <v>64</v>
      </c>
      <c r="B60">
        <v>16</v>
      </c>
      <c r="C60">
        <v>74400</v>
      </c>
      <c r="D60">
        <v>28755000</v>
      </c>
      <c r="E60">
        <v>4090400</v>
      </c>
      <c r="F60">
        <v>6088300</v>
      </c>
      <c r="G60">
        <v>8727800</v>
      </c>
      <c r="H60">
        <v>33936700</v>
      </c>
    </row>
    <row r="61" spans="1:8" x14ac:dyDescent="0.3">
      <c r="A61">
        <v>64</v>
      </c>
      <c r="B61">
        <v>16</v>
      </c>
      <c r="C61">
        <v>81500</v>
      </c>
      <c r="D61">
        <v>32482200</v>
      </c>
      <c r="E61">
        <v>4682500</v>
      </c>
      <c r="F61">
        <v>6925300</v>
      </c>
      <c r="G61">
        <v>9796200</v>
      </c>
      <c r="H61">
        <v>37596300</v>
      </c>
    </row>
    <row r="62" spans="1:8" x14ac:dyDescent="0.3">
      <c r="A62">
        <v>128</v>
      </c>
      <c r="B62">
        <v>16</v>
      </c>
      <c r="C62">
        <v>30200</v>
      </c>
      <c r="D62">
        <v>7468912400</v>
      </c>
      <c r="E62">
        <v>1185425400</v>
      </c>
      <c r="F62">
        <v>1741812700</v>
      </c>
      <c r="G62">
        <v>2881556400</v>
      </c>
      <c r="H62">
        <v>832097600</v>
      </c>
    </row>
    <row r="63" spans="1:8" x14ac:dyDescent="0.3">
      <c r="A63">
        <v>128</v>
      </c>
      <c r="B63">
        <v>16</v>
      </c>
      <c r="C63">
        <v>37900</v>
      </c>
      <c r="D63">
        <v>21728074800</v>
      </c>
      <c r="E63">
        <v>3801171800</v>
      </c>
      <c r="F63">
        <v>5586906100</v>
      </c>
      <c r="G63">
        <v>7848893600</v>
      </c>
      <c r="H63">
        <v>1714475000</v>
      </c>
    </row>
    <row r="64" spans="1:8" x14ac:dyDescent="0.3">
      <c r="A64">
        <v>128</v>
      </c>
      <c r="B64">
        <v>16</v>
      </c>
      <c r="C64">
        <v>49700</v>
      </c>
      <c r="D64">
        <v>35743387100</v>
      </c>
      <c r="E64">
        <v>6263514100</v>
      </c>
      <c r="F64">
        <v>9381614600</v>
      </c>
      <c r="G64">
        <v>13006655500</v>
      </c>
      <c r="H64">
        <v>2496552100</v>
      </c>
    </row>
    <row r="65" spans="1:8" x14ac:dyDescent="0.3">
      <c r="A65">
        <v>128</v>
      </c>
      <c r="B65">
        <v>16</v>
      </c>
      <c r="C65">
        <v>55200</v>
      </c>
      <c r="D65">
        <v>49921410600</v>
      </c>
      <c r="E65">
        <v>8828640100</v>
      </c>
      <c r="F65">
        <v>13176222200</v>
      </c>
      <c r="G65">
        <v>18042092900</v>
      </c>
      <c r="H65">
        <v>3325964300</v>
      </c>
    </row>
    <row r="66" spans="1:8" x14ac:dyDescent="0.3">
      <c r="A66">
        <v>128</v>
      </c>
      <c r="B66">
        <v>16</v>
      </c>
      <c r="C66">
        <v>65900</v>
      </c>
      <c r="D66">
        <v>64094074900</v>
      </c>
      <c r="E66">
        <v>11319189900</v>
      </c>
      <c r="F66">
        <v>17013608000</v>
      </c>
      <c r="G66">
        <v>22967237700</v>
      </c>
      <c r="H66">
        <v>4298117200</v>
      </c>
    </row>
    <row r="67" spans="1:8" x14ac:dyDescent="0.3">
      <c r="A67">
        <v>128</v>
      </c>
      <c r="B67">
        <v>16</v>
      </c>
      <c r="C67">
        <v>74000</v>
      </c>
      <c r="D67">
        <v>78065902100</v>
      </c>
      <c r="E67">
        <v>13922338900</v>
      </c>
      <c r="F67">
        <v>20777970500</v>
      </c>
      <c r="G67">
        <v>28014526400</v>
      </c>
      <c r="H67">
        <v>4954362500</v>
      </c>
    </row>
    <row r="68" spans="1:8" x14ac:dyDescent="0.3">
      <c r="A68">
        <v>128</v>
      </c>
      <c r="B68">
        <v>16</v>
      </c>
      <c r="C68">
        <v>95600</v>
      </c>
      <c r="D68">
        <v>91921185000</v>
      </c>
      <c r="E68">
        <v>16368006000</v>
      </c>
      <c r="F68">
        <v>24620527000</v>
      </c>
      <c r="G68">
        <v>32974422500</v>
      </c>
      <c r="H68">
        <v>5735590700</v>
      </c>
    </row>
    <row r="69" spans="1:8" x14ac:dyDescent="0.3">
      <c r="A69">
        <v>128</v>
      </c>
      <c r="B69">
        <v>16</v>
      </c>
      <c r="C69">
        <v>103200</v>
      </c>
      <c r="D69">
        <v>105892995800</v>
      </c>
      <c r="E69">
        <v>17784917200</v>
      </c>
      <c r="F69">
        <v>26335528100</v>
      </c>
      <c r="G69">
        <v>35383279900</v>
      </c>
      <c r="H69">
        <v>6119990200</v>
      </c>
    </row>
    <row r="70" spans="1:8" x14ac:dyDescent="0.3">
      <c r="A70">
        <v>128</v>
      </c>
      <c r="B70">
        <v>16</v>
      </c>
      <c r="C70">
        <v>109100</v>
      </c>
      <c r="D70">
        <v>113267334900</v>
      </c>
      <c r="E70">
        <v>18884606300</v>
      </c>
      <c r="F70">
        <v>28035343400</v>
      </c>
      <c r="G70">
        <v>37687604500</v>
      </c>
      <c r="H70">
        <v>6498515000</v>
      </c>
    </row>
    <row r="71" spans="1:8" x14ac:dyDescent="0.3">
      <c r="A71">
        <v>128</v>
      </c>
      <c r="B71">
        <v>16</v>
      </c>
      <c r="C71">
        <v>116300</v>
      </c>
      <c r="D71">
        <v>120553001900</v>
      </c>
      <c r="E71">
        <v>19956892300</v>
      </c>
      <c r="F71">
        <v>29768935000</v>
      </c>
      <c r="G71">
        <v>40050004200</v>
      </c>
      <c r="H71">
        <v>6895410100</v>
      </c>
    </row>
    <row r="72" spans="1:8" x14ac:dyDescent="0.3">
      <c r="A72">
        <v>256</v>
      </c>
      <c r="B72">
        <v>16</v>
      </c>
      <c r="C72">
        <v>131900</v>
      </c>
      <c r="D72">
        <v>2432568074400</v>
      </c>
      <c r="E72">
        <v>446977824000</v>
      </c>
      <c r="F72">
        <v>679810410500</v>
      </c>
      <c r="G72">
        <v>881249153600</v>
      </c>
      <c r="H72">
        <v>181090076000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6D5F-0651-4222-8E27-B52ED2ED7F7B}">
  <dimension ref="A1:F5"/>
  <sheetViews>
    <sheetView workbookViewId="0">
      <selection activeCell="O26" sqref="O26"/>
    </sheetView>
  </sheetViews>
  <sheetFormatPr baseColWidth="10" defaultRowHeight="14.4" x14ac:dyDescent="0.3"/>
  <cols>
    <col min="1" max="1" width="9.6640625" bestFit="1" customWidth="1"/>
    <col min="2" max="2" width="7.33203125" bestFit="1" customWidth="1"/>
    <col min="3" max="3" width="10" bestFit="1" customWidth="1"/>
    <col min="4" max="6" width="9" bestFit="1" customWidth="1"/>
    <col min="7" max="7" width="8" bestFit="1" customWidth="1"/>
  </cols>
  <sheetData>
    <row r="1" spans="1:6" x14ac:dyDescent="0.3">
      <c r="A1" t="s">
        <v>11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12</v>
      </c>
      <c r="B2">
        <v>34960</v>
      </c>
      <c r="C2">
        <v>80590</v>
      </c>
      <c r="D2">
        <v>29530</v>
      </c>
      <c r="E2">
        <v>25290</v>
      </c>
      <c r="F2">
        <v>26440</v>
      </c>
    </row>
    <row r="3" spans="1:6" x14ac:dyDescent="0.3">
      <c r="A3" t="s">
        <v>13</v>
      </c>
      <c r="B3">
        <v>5090</v>
      </c>
      <c r="C3">
        <v>282820</v>
      </c>
      <c r="D3">
        <v>8430</v>
      </c>
      <c r="E3">
        <v>6010</v>
      </c>
      <c r="F3">
        <v>11630</v>
      </c>
    </row>
    <row r="4" spans="1:6" x14ac:dyDescent="0.3">
      <c r="A4" t="s">
        <v>14</v>
      </c>
      <c r="B4">
        <v>4550</v>
      </c>
      <c r="C4">
        <v>29110</v>
      </c>
      <c r="D4">
        <v>2820</v>
      </c>
      <c r="E4">
        <v>3830</v>
      </c>
      <c r="F4">
        <v>4010</v>
      </c>
    </row>
    <row r="5" spans="1:6" x14ac:dyDescent="0.3">
      <c r="A5" t="s">
        <v>15</v>
      </c>
      <c r="B5">
        <v>8650</v>
      </c>
      <c r="C5">
        <v>209868070</v>
      </c>
      <c r="D5">
        <v>26916690</v>
      </c>
      <c r="E5">
        <v>37134450</v>
      </c>
      <c r="F5">
        <v>63421770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93C2-8605-455F-B0ED-A7AD4E9A9735}">
  <dimension ref="A1:J5"/>
  <sheetViews>
    <sheetView topLeftCell="E19" zoomScaleNormal="100" workbookViewId="0">
      <selection activeCell="V30" sqref="V30"/>
    </sheetView>
  </sheetViews>
  <sheetFormatPr baseColWidth="10" defaultRowHeight="14.4" x14ac:dyDescent="0.3"/>
  <cols>
    <col min="1" max="1" width="4.5546875" bestFit="1" customWidth="1"/>
    <col min="2" max="2" width="6.77734375" bestFit="1" customWidth="1"/>
    <col min="3" max="3" width="6.77734375" customWidth="1"/>
    <col min="4" max="4" width="11.21875" customWidth="1"/>
    <col min="5" max="5" width="7.33203125" bestFit="1" customWidth="1"/>
    <col min="6" max="6" width="6" bestFit="1" customWidth="1"/>
    <col min="7" max="9" width="12" bestFit="1" customWidth="1"/>
    <col min="10" max="10" width="11" bestFit="1" customWidth="1"/>
  </cols>
  <sheetData>
    <row r="1" spans="1:10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v>4</v>
      </c>
      <c r="B2">
        <v>64</v>
      </c>
      <c r="C2">
        <f>output[[#This Row],[N]]*LOG(output[[#This Row],[N]],2)</f>
        <v>8</v>
      </c>
      <c r="D2">
        <f>2^output[[#This Row],[N]]</f>
        <v>16</v>
      </c>
      <c r="E2">
        <v>3860</v>
      </c>
      <c r="F2">
        <v>4800</v>
      </c>
      <c r="G2">
        <v>2440</v>
      </c>
      <c r="H2">
        <v>2890</v>
      </c>
      <c r="I2">
        <v>8070</v>
      </c>
      <c r="J2">
        <v>1608570</v>
      </c>
    </row>
    <row r="3" spans="1:10" x14ac:dyDescent="0.3">
      <c r="A3">
        <v>8</v>
      </c>
      <c r="B3">
        <v>64</v>
      </c>
      <c r="C3">
        <f>output[[#This Row],[N]]*LOG(output[[#This Row],[N]],2)</f>
        <v>24</v>
      </c>
      <c r="D3">
        <f>2^output[[#This Row],[N]]</f>
        <v>256</v>
      </c>
      <c r="E3">
        <v>5380</v>
      </c>
      <c r="F3">
        <v>12460</v>
      </c>
      <c r="G3">
        <v>4660</v>
      </c>
      <c r="H3">
        <v>4180</v>
      </c>
      <c r="I3">
        <v>10780</v>
      </c>
      <c r="J3">
        <v>1569120</v>
      </c>
    </row>
    <row r="4" spans="1:10" x14ac:dyDescent="0.3">
      <c r="A4">
        <v>16</v>
      </c>
      <c r="B4">
        <v>64</v>
      </c>
      <c r="C4">
        <f>output[[#This Row],[N]]*LOG(output[[#This Row],[N]],2)</f>
        <v>64</v>
      </c>
      <c r="D4">
        <f>2^output[[#This Row],[N]]</f>
        <v>65536</v>
      </c>
      <c r="E4">
        <v>7560</v>
      </c>
      <c r="F4">
        <v>28630</v>
      </c>
      <c r="G4">
        <v>240360</v>
      </c>
      <c r="H4">
        <v>299180</v>
      </c>
      <c r="I4">
        <v>511370</v>
      </c>
      <c r="J4">
        <v>1694720</v>
      </c>
    </row>
    <row r="5" spans="1:10" x14ac:dyDescent="0.3">
      <c r="A5">
        <v>32</v>
      </c>
      <c r="B5">
        <v>64</v>
      </c>
      <c r="C5">
        <f>output[[#This Row],[N]]*LOG(output[[#This Row],[N]],2)</f>
        <v>160</v>
      </c>
      <c r="D5">
        <f>2^output[[#This Row],[N]]</f>
        <v>4294967296</v>
      </c>
      <c r="E5">
        <v>11540</v>
      </c>
      <c r="F5">
        <v>84800</v>
      </c>
      <c r="G5">
        <v>10466314400</v>
      </c>
      <c r="H5">
        <v>11301193100</v>
      </c>
      <c r="I5">
        <v>31433796100</v>
      </c>
      <c r="J5">
        <v>1957868400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2DB2-9386-4AFE-9206-842B0F465683}">
  <dimension ref="B1:G3"/>
  <sheetViews>
    <sheetView tabSelected="1" workbookViewId="0">
      <selection activeCell="K3" sqref="K3"/>
    </sheetView>
  </sheetViews>
  <sheetFormatPr baseColWidth="10" defaultRowHeight="14.4" x14ac:dyDescent="0.3"/>
  <sheetData>
    <row r="1" spans="2:7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2:7" x14ac:dyDescent="0.3">
      <c r="B2">
        <v>4</v>
      </c>
      <c r="C2">
        <v>32</v>
      </c>
      <c r="D2">
        <v>42212</v>
      </c>
      <c r="E2">
        <v>31025</v>
      </c>
      <c r="F2">
        <v>25437</v>
      </c>
      <c r="G2">
        <v>21850</v>
      </c>
    </row>
    <row r="3" spans="2:7" x14ac:dyDescent="0.3">
      <c r="B3">
        <v>32</v>
      </c>
      <c r="C3">
        <v>258</v>
      </c>
      <c r="D3">
        <v>5270400</v>
      </c>
      <c r="E3">
        <v>1014300</v>
      </c>
      <c r="F3">
        <v>692500</v>
      </c>
      <c r="G3">
        <v>760900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C A A g A 2 1 3 C W F x U i t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L Q M z I 1 0 j O w 0 Y c J 2 v h m 5 i E U G A E d D J J F E r R x L s 0 p K S 1 K t U s t 1 n U N t t G H c W 3 0 o X 6 w A w B Q S w M E F A A C A A g A 2 1 3 C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t d w l h o u L 7 x H Q I A A F E O A A A T A B w A R m 9 y b X V s Y X M v U 2 V j d G l v b j E u b S C i G A A o o B Q A A A A A A A A A A A A A A A A A A A A A A A A A A A D t l k F v 2 j A U g O 9 I / A c r v Y C U R k 1 g j L X K g S a 0 Q + q 6 b t B e 6 h 1 M 8 g a u H D u z X 9 g A 9 Y / t u F 8 2 o z B 1 F W H T 1 k u p y C F x v t g v 7 7 1 8 k m M g Q a 4 k G Z Z X / 6 R W M 1 O m I S U a Z M o z D h L V T Z u E R A D W a 8 Q e 7 z W f g L Q k M j M v V k m R 2 T m N M y 7 A i 5 R E e 2 M a T v + Y B k d B 6 9 C e 2 v S 6 d 0 G C H 9 9 J V D D U P A O D G m g J t F G 0 H / f I Y E D P d Z E r k g J B z c b s T t H A 8 z 1 y E 6 k U K H w p e K 4 O h T J 3 d r 2 E B U 1 V Y m i u m U 0 7 Y U c t q s E U A l m q D H 2 U u e c 0 3 d s Y h A U I O n R c x y W R E k U m T f j G J X 2 Z q J T L S e g H r w K X f C g U w h D n A s K H o X e p J H x q u m X 5 B 4 5 d w 8 a w W L 2 L 5 F p l a s b t 0 L E d G b G x n X 6 1 Y g h v g a W g T a P s l 0 t u 1 7 w n x D B h g m k T o i 5 + D z y y N Z K E Z W N u Y z / E G 2 k m z W e l s z L v 0 T w H 0 9 i a h r t c O j 2 d T P l M 2 V L R T i Y I 3 / D e J U v n I y S W D S R 2 2 t 4 q z C 8 Y b N L 4 q o p V T m x V w X f x J j 3 X A O l 8 k 5 / Z z 5 h Y + 1 Z V P 3 p 4 3 6 z X u K x u z 0 m 9 V q 9 y t f v c X W 1 v c 7 X r J W b 2 B 1 2 7 L 1 X X y 0 0 l h n w B V Q J V 6 T P A T X a K f h W s 8 P c U K / w d T f H p J v q d n V X R 7 + x d 3 H k X V Y F 5 g f / s Y H R M r 4 3 t P r X O i I L G 6 q s U i q W G l v H 2 Y u y 8 G A f O W o 1 G 0 H T 2 f u z 9 2 L 6 J r f 8 k n y r J h O N / b 0 b r F P 7 i 1 e u X 6 t W 2 f / l n q t F P U E s B A i 0 A F A A C A A g A 2 1 3 C W F x U i t 6 n A A A A 9 w A A A B I A A A A A A A A A A A A A A A A A A A A A A E N v b m Z p Z y 9 Q Y W N r Y W d l L n h t b F B L A Q I t A B Q A A g A I A N t d w l h T c j g s m w A A A O E A A A A T A A A A A A A A A A A A A A A A A P M A A A B b Q 2 9 u d G V u d F 9 U e X B l c 1 0 u e G 1 s U E s B A i 0 A F A A C A A g A 2 1 3 C W G i 4 v v E d A g A A U Q 4 A A B M A A A A A A A A A A A A A A A A A 2 w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0 Q A A A A A A A A V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m V u Z G l t a W V u d G 9 W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x O T o z M j o 0 O C 4 1 M j A x N T U w W i I g L z 4 8 R W 5 0 c n k g V H l w Z T 0 i R m l s b E N v b H V t b l R 5 c G V z I i B W Y W x 1 Z T 0 i c 0 J n T U R B d 0 1 E Q X d N R C I g L z 4 8 R W 5 0 c n k g V H l w Z T 0 i R m l s b E N v b H V t b k 5 h b W V z I i B W Y W x 1 Z T 0 i c 1 s m c X V v d D t B c m N o a X Z v J n F 1 b 3 Q 7 L C Z x d W 9 0 O 1 J l Y y Z x d W 9 0 O y w m c X V v d D t S Z W M y J n F 1 b 3 Q 7 L C Z x d W 9 0 O 0 R Q J n F 1 b 3 Q 7 L C Z x d W 9 0 O 0 R Q M i Z x d W 9 0 O y w m c X V v d D t E U D M m c X V v d D s s J n F 1 b 3 Q 7 R F B N R C Z x d W 9 0 O y w m c X V v d D t H c m V l Z H k m c X V v d D s s J n F 1 b 3 Q 7 R n J h Y 2 N p b 2 5 h Z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g x N T M x Y m U t Y T d k N y 0 0 Z m Q 4 L W J i N j g t O G M 3 M G R h Z m R k O G E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5 k a W 1 p Z W 5 0 b 1 Y 0 L 0 F 1 d G 9 S Z W 1 v d m V k Q 2 9 s d W 1 u c z E u e 0 F y Y 2 h p d m 8 s M H 0 m c X V v d D s s J n F 1 b 3 Q 7 U 2 V j d G l v b j E v c m V u Z G l t a W V u d G 9 W N C 9 B d X R v U m V t b 3 Z l Z E N v b H V t b n M x L n t S Z W M s M X 0 m c X V v d D s s J n F 1 b 3 Q 7 U 2 V j d G l v b j E v c m V u Z G l t a W V u d G 9 W N C 9 B d X R v U m V t b 3 Z l Z E N v b H V t b n M x L n t S Z W M y L D J 9 J n F 1 b 3 Q 7 L C Z x d W 9 0 O 1 N l Y 3 R p b 2 4 x L 3 J l b m R p b W l l b n R v V j Q v Q X V 0 b 1 J l b W 9 2 Z W R D b 2 x 1 b W 5 z M S 5 7 R F A s M 3 0 m c X V v d D s s J n F 1 b 3 Q 7 U 2 V j d G l v b j E v c m V u Z G l t a W V u d G 9 W N C 9 B d X R v U m V t b 3 Z l Z E N v b H V t b n M x L n t E U D I s N H 0 m c X V v d D s s J n F 1 b 3 Q 7 U 2 V j d G l v b j E v c m V u Z G l t a W V u d G 9 W N C 9 B d X R v U m V t b 3 Z l Z E N v b H V t b n M x L n t E U D M s N X 0 m c X V v d D s s J n F 1 b 3 Q 7 U 2 V j d G l v b j E v c m V u Z G l t a W V u d G 9 W N C 9 B d X R v U m V t b 3 Z l Z E N v b H V t b n M x L n t E U E 1 E L D Z 9 J n F 1 b 3 Q 7 L C Z x d W 9 0 O 1 N l Y 3 R p b 2 4 x L 3 J l b m R p b W l l b n R v V j Q v Q X V 0 b 1 J l b W 9 2 Z W R D b 2 x 1 b W 5 z M S 5 7 R 3 J l Z W R 5 L D d 9 J n F 1 b 3 Q 7 L C Z x d W 9 0 O 1 N l Y 3 R p b 2 4 x L 3 J l b m R p b W l l b n R v V j Q v Q X V 0 b 1 J l b W 9 2 Z W R D b 2 x 1 b W 5 z M S 5 7 R n J h Y 2 N p b 2 5 h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u Z G l t a W V u d G 9 W N C 9 B d X R v U m V t b 3 Z l Z E N v b H V t b n M x L n t B c m N o a X Z v L D B 9 J n F 1 b 3 Q 7 L C Z x d W 9 0 O 1 N l Y 3 R p b 2 4 x L 3 J l b m R p b W l l b n R v V j Q v Q X V 0 b 1 J l b W 9 2 Z W R D b 2 x 1 b W 5 z M S 5 7 U m V j L D F 9 J n F 1 b 3 Q 7 L C Z x d W 9 0 O 1 N l Y 3 R p b 2 4 x L 3 J l b m R p b W l l b n R v V j Q v Q X V 0 b 1 J l b W 9 2 Z W R D b 2 x 1 b W 5 z M S 5 7 U m V j M i w y f S Z x d W 9 0 O y w m c X V v d D t T Z W N 0 a W 9 u M S 9 y Z W 5 k a W 1 p Z W 5 0 b 1 Y 0 L 0 F 1 d G 9 S Z W 1 v d m V k Q 2 9 s d W 1 u c z E u e 0 R Q L D N 9 J n F 1 b 3 Q 7 L C Z x d W 9 0 O 1 N l Y 3 R p b 2 4 x L 3 J l b m R p b W l l b n R v V j Q v Q X V 0 b 1 J l b W 9 2 Z W R D b 2 x 1 b W 5 z M S 5 7 R F A y L D R 9 J n F 1 b 3 Q 7 L C Z x d W 9 0 O 1 N l Y 3 R p b 2 4 x L 3 J l b m R p b W l l b n R v V j Q v Q X V 0 b 1 J l b W 9 2 Z W R D b 2 x 1 b W 5 z M S 5 7 R F A z L D V 9 J n F 1 b 3 Q 7 L C Z x d W 9 0 O 1 N l Y 3 R p b 2 4 x L 3 J l b m R p b W l l b n R v V j Q v Q X V 0 b 1 J l b W 9 2 Z W R D b 2 x 1 b W 5 z M S 5 7 R F B N R C w 2 f S Z x d W 9 0 O y w m c X V v d D t T Z W N 0 a W 9 u M S 9 y Z W 5 k a W 1 p Z W 5 0 b 1 Y 0 L 0 F 1 d G 9 S Z W 1 v d m V k Q 2 9 s d W 1 u c z E u e 0 d y Z W V k e S w 3 f S Z x d W 9 0 O y w m c X V v d D t T Z W N 0 a W 9 u M S 9 y Z W 5 k a W 1 p Z W 5 0 b 1 Y 0 L 0 F 1 d G 9 S Z W 1 v d m V k Q 2 9 s d W 1 u c z E u e 0 Z y Y W N j a W 9 u Y W R v L D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W 5 k a W 1 p Z W 5 0 b 1 Y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m R p b W l l b n R v V j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l t a W V u d G 9 W N C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l t a W V u d G 9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l Z D E 3 Y z M 0 L T c 0 Z D I t N G Q y Y y 1 i Z m Y 0 L T R k M z I w M T I x N j c x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5 k a W 1 p Z W 5 0 b 1 Y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M w V D E 0 O j I 4 O j M 3 L j k 0 O D Q x M T N a I i A v P j x F b n R y e S B U e X B l P S J G a W x s Q 2 9 s d W 1 u V H l w Z X M i I F Z h b H V l P S J z Q X d N R E F 3 T U R B d 0 0 9 I i A v P j x F b n R y e S B U e X B l P S J G a W x s Q 2 9 s d W 1 u T m F t Z X M i I F Z h b H V l P S J z W y Z x d W 9 0 O 0 4 m c X V v d D s s J n F 1 b 3 Q 7 U 2 l 6 Z S Z x d W 9 0 O y w m c X V v d D t H c m R 5 J n F 1 b 3 Q 7 L C Z x d W 9 0 O 0 l 0 J n F 1 b 3 Q 7 L C Z x d W 9 0 O 0 J 0 M S Z x d W 9 0 O y w m c X V v d D t C d D I m c X V v d D s s J n F 1 b 3 Q 7 Q n Q z J n F 1 b 3 Q 7 L C Z x d W 9 0 O 1 R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m R p b W l l b n R v V j g v Q X V 0 b 1 J l b W 9 2 Z W R D b 2 x 1 b W 5 z M S 5 7 T i w w f S Z x d W 9 0 O y w m c X V v d D t T Z W N 0 a W 9 u M S 9 y Z W 5 k a W 1 p Z W 5 0 b 1 Y 4 L 0 F 1 d G 9 S Z W 1 v d m V k Q 2 9 s d W 1 u c z E u e 1 N p e m U s M X 0 m c X V v d D s s J n F 1 b 3 Q 7 U 2 V j d G l v b j E v c m V u Z G l t a W V u d G 9 W O C 9 B d X R v U m V t b 3 Z l Z E N v b H V t b n M x L n t H c m R 5 L D J 9 J n F 1 b 3 Q 7 L C Z x d W 9 0 O 1 N l Y 3 R p b 2 4 x L 3 J l b m R p b W l l b n R v V j g v Q X V 0 b 1 J l b W 9 2 Z W R D b 2 x 1 b W 5 z M S 5 7 S X Q s M 3 0 m c X V v d D s s J n F 1 b 3 Q 7 U 2 V j d G l v b j E v c m V u Z G l t a W V u d G 9 W O C 9 B d X R v U m V t b 3 Z l Z E N v b H V t b n M x L n t C d D E s N H 0 m c X V v d D s s J n F 1 b 3 Q 7 U 2 V j d G l v b j E v c m V u Z G l t a W V u d G 9 W O C 9 B d X R v U m V t b 3 Z l Z E N v b H V t b n M x L n t C d D I s N X 0 m c X V v d D s s J n F 1 b 3 Q 7 U 2 V j d G l v b j E v c m V u Z G l t a W V u d G 9 W O C 9 B d X R v U m V t b 3 Z l Z E N v b H V t b n M x L n t C d D M s N n 0 m c X V v d D s s J n F 1 b 3 Q 7 U 2 V j d G l v b j E v c m V u Z G l t a W V u d G 9 W O C 9 B d X R v U m V t b 3 Z l Z E N v b H V t b n M x L n t U a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u Z G l t a W V u d G 9 W O C 9 B d X R v U m V t b 3 Z l Z E N v b H V t b n M x L n t O L D B 9 J n F 1 b 3 Q 7 L C Z x d W 9 0 O 1 N l Y 3 R p b 2 4 x L 3 J l b m R p b W l l b n R v V j g v Q X V 0 b 1 J l b W 9 2 Z W R D b 2 x 1 b W 5 z M S 5 7 U 2 l 6 Z S w x f S Z x d W 9 0 O y w m c X V v d D t T Z W N 0 a W 9 u M S 9 y Z W 5 k a W 1 p Z W 5 0 b 1 Y 4 L 0 F 1 d G 9 S Z W 1 v d m V k Q 2 9 s d W 1 u c z E u e 0 d y Z H k s M n 0 m c X V v d D s s J n F 1 b 3 Q 7 U 2 V j d G l v b j E v c m V u Z G l t a W V u d G 9 W O C 9 B d X R v U m V t b 3 Z l Z E N v b H V t b n M x L n t J d C w z f S Z x d W 9 0 O y w m c X V v d D t T Z W N 0 a W 9 u M S 9 y Z W 5 k a W 1 p Z W 5 0 b 1 Y 4 L 0 F 1 d G 9 S Z W 1 v d m V k Q 2 9 s d W 1 u c z E u e 0 J 0 M S w 0 f S Z x d W 9 0 O y w m c X V v d D t T Z W N 0 a W 9 u M S 9 y Z W 5 k a W 1 p Z W 5 0 b 1 Y 4 L 0 F 1 d G 9 S Z W 1 v d m V k Q 2 9 s d W 1 u c z E u e 0 J 0 M i w 1 f S Z x d W 9 0 O y w m c X V v d D t T Z W N 0 a W 9 u M S 9 y Z W 5 k a W 1 p Z W 5 0 b 1 Y 4 L 0 F 1 d G 9 S Z W 1 v d m V k Q 2 9 s d W 1 u c z E u e 0 J 0 M y w 2 f S Z x d W 9 0 O y w m c X V v d D t T Z W N 0 a W 9 u M S 9 y Z W 5 k a W 1 p Z W 5 0 b 1 Y 4 L 0 F 1 d G 9 S Z W 1 v d m V k Q 2 9 s d W 1 u c z E u e 1 R o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u Z G l t a W V u d G 9 W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k a W 1 p Z W 5 0 b 1 Y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m R p b W l l b n R v V j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l t a W V u d G 9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W Q 4 Y m I 4 Z i 0 5 Z j Q 3 L T R k N D g t O W U 1 Z i 0 5 M T I 0 N T V m M T c 1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u Z G l t a W V u d G 9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B U M T Q 6 M j g 6 N D Y u M D A 1 N z c x O F o i I C 8 + P E V u d H J 5 I F R 5 c G U 9 I k Z p b G x D b 2 x 1 b W 5 U e X B l c y I g V m F s d W U 9 I n N B d 0 1 E Q X d N R E F 3 T T 0 i I C 8 + P E V u d H J 5 I F R 5 c G U 9 I k Z p b G x D b 2 x 1 b W 5 O Y W 1 l c y I g V m F s d W U 9 I n N b J n F 1 b 3 Q 7 T i Z x d W 9 0 O y w m c X V v d D t T a X p l J n F 1 b 3 Q 7 L C Z x d W 9 0 O 0 d y Z H k m c X V v d D s s J n F 1 b 3 Q 7 S X Q m c X V v d D s s J n F 1 b 3 Q 7 Q n Q x J n F 1 b 3 Q 7 L C Z x d W 9 0 O 0 J 0 M i Z x d W 9 0 O y w m c X V v d D t C d D M m c X V v d D s s J n F 1 b 3 Q 7 V G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u Z G l t a W V u d G 9 W M T Y v Q X V 0 b 1 J l b W 9 2 Z W R D b 2 x 1 b W 5 z M S 5 7 T i w w f S Z x d W 9 0 O y w m c X V v d D t T Z W N 0 a W 9 u M S 9 y Z W 5 k a W 1 p Z W 5 0 b 1 Y x N i 9 B d X R v U m V t b 3 Z l Z E N v b H V t b n M x L n t T a X p l L D F 9 J n F 1 b 3 Q 7 L C Z x d W 9 0 O 1 N l Y 3 R p b 2 4 x L 3 J l b m R p b W l l b n R v V j E 2 L 0 F 1 d G 9 S Z W 1 v d m V k Q 2 9 s d W 1 u c z E u e 0 d y Z H k s M n 0 m c X V v d D s s J n F 1 b 3 Q 7 U 2 V j d G l v b j E v c m V u Z G l t a W V u d G 9 W M T Y v Q X V 0 b 1 J l b W 9 2 Z W R D b 2 x 1 b W 5 z M S 5 7 S X Q s M 3 0 m c X V v d D s s J n F 1 b 3 Q 7 U 2 V j d G l v b j E v c m V u Z G l t a W V u d G 9 W M T Y v Q X V 0 b 1 J l b W 9 2 Z W R D b 2 x 1 b W 5 z M S 5 7 Q n Q x L D R 9 J n F 1 b 3 Q 7 L C Z x d W 9 0 O 1 N l Y 3 R p b 2 4 x L 3 J l b m R p b W l l b n R v V j E 2 L 0 F 1 d G 9 S Z W 1 v d m V k Q 2 9 s d W 1 u c z E u e 0 J 0 M i w 1 f S Z x d W 9 0 O y w m c X V v d D t T Z W N 0 a W 9 u M S 9 y Z W 5 k a W 1 p Z W 5 0 b 1 Y x N i 9 B d X R v U m V t b 3 Z l Z E N v b H V t b n M x L n t C d D M s N n 0 m c X V v d D s s J n F 1 b 3 Q 7 U 2 V j d G l v b j E v c m V u Z G l t a W V u d G 9 W M T Y v Q X V 0 b 1 J l b W 9 2 Z W R D b 2 x 1 b W 5 z M S 5 7 V G h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m R p b W l l b n R v V j E 2 L 0 F 1 d G 9 S Z W 1 v d m V k Q 2 9 s d W 1 u c z E u e 0 4 s M H 0 m c X V v d D s s J n F 1 b 3 Q 7 U 2 V j d G l v b j E v c m V u Z G l t a W V u d G 9 W M T Y v Q X V 0 b 1 J l b W 9 2 Z W R D b 2 x 1 b W 5 z M S 5 7 U 2 l 6 Z S w x f S Z x d W 9 0 O y w m c X V v d D t T Z W N 0 a W 9 u M S 9 y Z W 5 k a W 1 p Z W 5 0 b 1 Y x N i 9 B d X R v U m V t b 3 Z l Z E N v b H V t b n M x L n t H c m R 5 L D J 9 J n F 1 b 3 Q 7 L C Z x d W 9 0 O 1 N l Y 3 R p b 2 4 x L 3 J l b m R p b W l l b n R v V j E 2 L 0 F 1 d G 9 S Z W 1 v d m V k Q 2 9 s d W 1 u c z E u e 0 l 0 L D N 9 J n F 1 b 3 Q 7 L C Z x d W 9 0 O 1 N l Y 3 R p b 2 4 x L 3 J l b m R p b W l l b n R v V j E 2 L 0 F 1 d G 9 S Z W 1 v d m V k Q 2 9 s d W 1 u c z E u e 0 J 0 M S w 0 f S Z x d W 9 0 O y w m c X V v d D t T Z W N 0 a W 9 u M S 9 y Z W 5 k a W 1 p Z W 5 0 b 1 Y x N i 9 B d X R v U m V t b 3 Z l Z E N v b H V t b n M x L n t C d D I s N X 0 m c X V v d D s s J n F 1 b 3 Q 7 U 2 V j d G l v b j E v c m V u Z G l t a W V u d G 9 W M T Y v Q X V 0 b 1 J l b W 9 2 Z W R D b 2 x 1 b W 5 z M S 5 7 Q n Q z L D Z 9 J n F 1 b 3 Q 7 L C Z x d W 9 0 O 1 N l Y 3 R p b 2 4 x L 3 J l b m R p b W l l b n R v V j E 2 L 0 F 1 d G 9 S Z W 1 v d m V k Q 2 9 s d W 1 u c z E u e 1 R o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u Z G l t a W V u d G 9 W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l t a W V u d G 9 W M T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l t a W V u d G 9 W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F h M 2 J i M j k t Z W U 5 Z C 0 0 Y 2 U x L W I 0 Y 2 M t N m Y 3 Y z M 2 N T A 5 O G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M w V D E 0 O j M w O j E 1 L j k x M T E z N T J a I i A v P j x F b n R y e S B U e X B l P S J G a W x s Q 2 9 s d W 1 u V H l w Z X M i I F Z h b H V l P S J z Q X d N R E F 3 T U R B d 0 0 9 I i A v P j x F b n R y e S B U e X B l P S J G a W x s Q 2 9 s d W 1 u T m F t Z X M i I F Z h b H V l P S J z W y Z x d W 9 0 O 0 4 m c X V v d D s s J n F 1 b 3 Q 7 U 2 l 6 Z S Z x d W 9 0 O y w m c X V v d D t H c m R 5 J n F 1 b 3 Q 7 L C Z x d W 9 0 O 0 l 0 J n F 1 b 3 Q 7 L C Z x d W 9 0 O 0 J 0 M S Z x d W 9 0 O y w m c X V v d D t C d D I m c X V v d D s s J n F 1 b 3 Q 7 Q n Q z J n F 1 b 3 Q 7 L C Z x d W 9 0 O 1 R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O L D B 9 J n F 1 b 3 Q 7 L C Z x d W 9 0 O 1 N l Y 3 R p b 2 4 x L 2 9 1 d H B 1 d C 9 B d X R v U m V t b 3 Z l Z E N v b H V t b n M x L n t T a X p l L D F 9 J n F 1 b 3 Q 7 L C Z x d W 9 0 O 1 N l Y 3 R p b 2 4 x L 2 9 1 d H B 1 d C 9 B d X R v U m V t b 3 Z l Z E N v b H V t b n M x L n t H c m R 5 L D J 9 J n F 1 b 3 Q 7 L C Z x d W 9 0 O 1 N l Y 3 R p b 2 4 x L 2 9 1 d H B 1 d C 9 B d X R v U m V t b 3 Z l Z E N v b H V t b n M x L n t J d C w z f S Z x d W 9 0 O y w m c X V v d D t T Z W N 0 a W 9 u M S 9 v d X R w d X Q v Q X V 0 b 1 J l b W 9 2 Z W R D b 2 x 1 b W 5 z M S 5 7 Q n Q x L D R 9 J n F 1 b 3 Q 7 L C Z x d W 9 0 O 1 N l Y 3 R p b 2 4 x L 2 9 1 d H B 1 d C 9 B d X R v U m V t b 3 Z l Z E N v b H V t b n M x L n t C d D I s N X 0 m c X V v d D s s J n F 1 b 3 Q 7 U 2 V j d G l v b j E v b 3 V 0 c H V 0 L 0 F 1 d G 9 S Z W 1 v d m V k Q 2 9 s d W 1 u c z E u e 0 J 0 M y w 2 f S Z x d W 9 0 O y w m c X V v d D t T Z W N 0 a W 9 u M S 9 v d X R w d X Q v Q X V 0 b 1 J l b W 9 2 Z W R D b 2 x 1 b W 5 z M S 5 7 V G h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1 d H B 1 d C 9 B d X R v U m V t b 3 Z l Z E N v b H V t b n M x L n t O L D B 9 J n F 1 b 3 Q 7 L C Z x d W 9 0 O 1 N l Y 3 R p b 2 4 x L 2 9 1 d H B 1 d C 9 B d X R v U m V t b 3 Z l Z E N v b H V t b n M x L n t T a X p l L D F 9 J n F 1 b 3 Q 7 L C Z x d W 9 0 O 1 N l Y 3 R p b 2 4 x L 2 9 1 d H B 1 d C 9 B d X R v U m V t b 3 Z l Z E N v b H V t b n M x L n t H c m R 5 L D J 9 J n F 1 b 3 Q 7 L C Z x d W 9 0 O 1 N l Y 3 R p b 2 4 x L 2 9 1 d H B 1 d C 9 B d X R v U m V t b 3 Z l Z E N v b H V t b n M x L n t J d C w z f S Z x d W 9 0 O y w m c X V v d D t T Z W N 0 a W 9 u M S 9 v d X R w d X Q v Q X V 0 b 1 J l b W 9 2 Z W R D b 2 x 1 b W 5 z M S 5 7 Q n Q x L D R 9 J n F 1 b 3 Q 7 L C Z x d W 9 0 O 1 N l Y 3 R p b 2 4 x L 2 9 1 d H B 1 d C 9 B d X R v U m V t b 3 Z l Z E N v b H V t b n M x L n t C d D I s N X 0 m c X V v d D s s J n F 1 b 3 Q 7 U 2 V j d G l v b j E v b 3 V 0 c H V 0 L 0 F 1 d G 9 S Z W 1 v d m V k Q 2 9 s d W 1 u c z E u e 0 J 0 M y w 2 f S Z x d W 9 0 O y w m c X V v d D t T Z W N 0 a W 9 u M S 9 v d X R w d X Q v Q X V 0 b 1 J l b W 9 2 Z W R D b 2 x 1 b W 5 z M S 5 7 V G h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D F l M T l k M C 0 y M j A x L T Q 4 Y z M t O D h h N i 1 i Y T J h Z j k 0 N 2 I w Y z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z M F Q x N D o z M D o x N S 4 5 M T E x M z U y W i I g L z 4 8 R W 5 0 c n k g V H l w Z T 0 i R m l s b E N v b H V t b l R 5 c G V z I i B W Y W x 1 Z T 0 i c 0 F 3 T U R B d 0 1 E Q X d N P S I g L z 4 8 R W 5 0 c n k g V H l w Z T 0 i R m l s b E N v b H V t b k 5 h b W V z I i B W Y W x 1 Z T 0 i c 1 s m c X V v d D t O J n F 1 b 3 Q 7 L C Z x d W 9 0 O 1 N p e m U m c X V v d D s s J n F 1 b 3 Q 7 R 3 J k e S Z x d W 9 0 O y w m c X V v d D t J d C Z x d W 9 0 O y w m c X V v d D t C d D E m c X V v d D s s J n F 1 b 3 Q 7 Q n Q y J n F 1 b 3 Q 7 L C Z x d W 9 0 O 0 J 0 M y Z x d W 9 0 O y w m c X V v d D t U a H Q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4 s M H 0 m c X V v d D s s J n F 1 b 3 Q 7 U 2 V j d G l v b j E v b 3 V 0 c H V 0 L 0 F 1 d G 9 S Z W 1 v d m V k Q 2 9 s d W 1 u c z E u e 1 N p e m U s M X 0 m c X V v d D s s J n F 1 b 3 Q 7 U 2 V j d G l v b j E v b 3 V 0 c H V 0 L 0 F 1 d G 9 S Z W 1 v d m V k Q 2 9 s d W 1 u c z E u e 0 d y Z H k s M n 0 m c X V v d D s s J n F 1 b 3 Q 7 U 2 V j d G l v b j E v b 3 V 0 c H V 0 L 0 F 1 d G 9 S Z W 1 v d m V k Q 2 9 s d W 1 u c z E u e 0 l 0 L D N 9 J n F 1 b 3 Q 7 L C Z x d W 9 0 O 1 N l Y 3 R p b 2 4 x L 2 9 1 d H B 1 d C 9 B d X R v U m V t b 3 Z l Z E N v b H V t b n M x L n t C d D E s N H 0 m c X V v d D s s J n F 1 b 3 Q 7 U 2 V j d G l v b j E v b 3 V 0 c H V 0 L 0 F 1 d G 9 S Z W 1 v d m V k Q 2 9 s d W 1 u c z E u e 0 J 0 M i w 1 f S Z x d W 9 0 O y w m c X V v d D t T Z W N 0 a W 9 u M S 9 v d X R w d X Q v Q X V 0 b 1 J l b W 9 2 Z W R D b 2 x 1 b W 5 z M S 5 7 Q n Q z L D Z 9 J n F 1 b 3 Q 7 L C Z x d W 9 0 O 1 N l Y 3 R p b 2 4 x L 2 9 1 d H B 1 d C 9 B d X R v U m V t b 3 Z l Z E N v b H V t b n M x L n t U a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V 0 c H V 0 L 0 F 1 d G 9 S Z W 1 v d m V k Q 2 9 s d W 1 u c z E u e 0 4 s M H 0 m c X V v d D s s J n F 1 b 3 Q 7 U 2 V j d G l v b j E v b 3 V 0 c H V 0 L 0 F 1 d G 9 S Z W 1 v d m V k Q 2 9 s d W 1 u c z E u e 1 N p e m U s M X 0 m c X V v d D s s J n F 1 b 3 Q 7 U 2 V j d G l v b j E v b 3 V 0 c H V 0 L 0 F 1 d G 9 S Z W 1 v d m V k Q 2 9 s d W 1 u c z E u e 0 d y Z H k s M n 0 m c X V v d D s s J n F 1 b 3 Q 7 U 2 V j d G l v b j E v b 3 V 0 c H V 0 L 0 F 1 d G 9 S Z W 1 v d m V k Q 2 9 s d W 1 u c z E u e 0 l 0 L D N 9 J n F 1 b 3 Q 7 L C Z x d W 9 0 O 1 N l Y 3 R p b 2 4 x L 2 9 1 d H B 1 d C 9 B d X R v U m V t b 3 Z l Z E N v b H V t b n M x L n t C d D E s N H 0 m c X V v d D s s J n F 1 b 3 Q 7 U 2 V j d G l v b j E v b 3 V 0 c H V 0 L 0 F 1 d G 9 S Z W 1 v d m V k Q 2 9 s d W 1 u c z E u e 0 J 0 M i w 1 f S Z x d W 9 0 O y w m c X V v d D t T Z W N 0 a W 9 u M S 9 v d X R w d X Q v Q X V 0 b 1 J l b W 9 2 Z W R D b 2 x 1 b W 5 z M S 5 7 Q n Q z L D Z 9 J n F 1 b 3 Q 7 L C Z x d W 9 0 O 1 N l Y 3 R p b 2 4 x L 2 9 1 d H B 1 d C 9 B d X R v U m V t b 3 Z l Z E N v b H V t b n M x L n t U a H Q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m R p b W l l b n R v Q X J j a G l 2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N D V h N T M 0 L W E y N z I t N G V l Y y 0 5 Y j Y 2 L T Z l N D F h Y z N k Z j d h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5 k a W 1 p Z W 5 0 b 0 F y Y 2 h p d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l Q w O T o 0 N j o 1 N S 4 5 O D Y x O T Q 5 W i I g L z 4 8 R W 5 0 c n k g V H l w Z T 0 i R m l s b E N v b H V t b l R 5 c G V z I i B W Y W x 1 Z T 0 i c 0 J n T U R B d 0 1 E Q X c 9 P S I g L z 4 8 R W 5 0 c n k g V H l w Z T 0 i R m l s b E N v b H V t b k 5 h b W V z I i B W Y W x 1 Z T 0 i c 1 s m c X V v d D t B c m N o a X Z v J n F 1 b 3 Q 7 L C Z x d W 9 0 O 0 d y Z H k m c X V v d D s s J n F 1 b 3 Q 7 S X Q m c X V v d D s s J n F 1 b 3 Q 7 Q n Q x J n F 1 b 3 Q 7 L C Z x d W 9 0 O 0 J 0 M i Z x d W 9 0 O y w m c X V v d D t C d D M m c X V v d D s s J n F 1 b 3 Q 7 V G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u Z G l t a W V u d G 9 B c m N o a X Z v L 0 F 1 d G 9 S Z W 1 v d m V k Q 2 9 s d W 1 u c z E u e 0 F y Y 2 h p d m 8 s M H 0 m c X V v d D s s J n F 1 b 3 Q 7 U 2 V j d G l v b j E v c m V u Z G l t a W V u d G 9 B c m N o a X Z v L 0 F 1 d G 9 S Z W 1 v d m V k Q 2 9 s d W 1 u c z E u e 0 d y Z H k s M X 0 m c X V v d D s s J n F 1 b 3 Q 7 U 2 V j d G l v b j E v c m V u Z G l t a W V u d G 9 B c m N o a X Z v L 0 F 1 d G 9 S Z W 1 v d m V k Q 2 9 s d W 1 u c z E u e 0 l 0 L D J 9 J n F 1 b 3 Q 7 L C Z x d W 9 0 O 1 N l Y 3 R p b 2 4 x L 3 J l b m R p b W l l b n R v Q X J j a G l 2 b y 9 B d X R v U m V t b 3 Z l Z E N v b H V t b n M x L n t C d D E s M 3 0 m c X V v d D s s J n F 1 b 3 Q 7 U 2 V j d G l v b j E v c m V u Z G l t a W V u d G 9 B c m N o a X Z v L 0 F 1 d G 9 S Z W 1 v d m V k Q 2 9 s d W 1 u c z E u e 0 J 0 M i w 0 f S Z x d W 9 0 O y w m c X V v d D t T Z W N 0 a W 9 u M S 9 y Z W 5 k a W 1 p Z W 5 0 b 0 F y Y 2 h p d m 8 v Q X V 0 b 1 J l b W 9 2 Z W R D b 2 x 1 b W 5 z M S 5 7 Q n Q z L D V 9 J n F 1 b 3 Q 7 L C Z x d W 9 0 O 1 N l Y 3 R p b 2 4 x L 3 J l b m R p b W l l b n R v Q X J j a G l 2 b y 9 B d X R v U m V t b 3 Z l Z E N v b H V t b n M x L n t U a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u Z G l t a W V u d G 9 B c m N o a X Z v L 0 F 1 d G 9 S Z W 1 v d m V k Q 2 9 s d W 1 u c z E u e 0 F y Y 2 h p d m 8 s M H 0 m c X V v d D s s J n F 1 b 3 Q 7 U 2 V j d G l v b j E v c m V u Z G l t a W V u d G 9 B c m N o a X Z v L 0 F 1 d G 9 S Z W 1 v d m V k Q 2 9 s d W 1 u c z E u e 0 d y Z H k s M X 0 m c X V v d D s s J n F 1 b 3 Q 7 U 2 V j d G l v b j E v c m V u Z G l t a W V u d G 9 B c m N o a X Z v L 0 F 1 d G 9 S Z W 1 v d m V k Q 2 9 s d W 1 u c z E u e 0 l 0 L D J 9 J n F 1 b 3 Q 7 L C Z x d W 9 0 O 1 N l Y 3 R p b 2 4 x L 3 J l b m R p b W l l b n R v Q X J j a G l 2 b y 9 B d X R v U m V t b 3 Z l Z E N v b H V t b n M x L n t C d D E s M 3 0 m c X V v d D s s J n F 1 b 3 Q 7 U 2 V j d G l v b j E v c m V u Z G l t a W V u d G 9 B c m N o a X Z v L 0 F 1 d G 9 S Z W 1 v d m V k Q 2 9 s d W 1 u c z E u e 0 J 0 M i w 0 f S Z x d W 9 0 O y w m c X V v d D t T Z W N 0 a W 9 u M S 9 y Z W 5 k a W 1 p Z W 5 0 b 0 F y Y 2 h p d m 8 v Q X V 0 b 1 J l b W 9 2 Z W R D b 2 x 1 b W 5 z M S 5 7 Q n Q z L D V 9 J n F 1 b 3 Q 7 L C Z x d W 9 0 O 1 N l Y 3 R p b 2 4 x L 3 J l b m R p b W l l b n R v Q X J j a G l 2 b y 9 B d X R v U m V t b 3 Z l Z E N v b H V t b n M x L n t U a H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m R p b W l l b n R v Q X J j a G l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k a W 1 p Z W 5 0 b 0 F y Y 2 h p d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l t a W V u d G 9 B c m N o a X Z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Y Q m g a R R U T r 0 j y 8 0 v r W f W A A A A A A I A A A A A A B B m A A A A A Q A A I A A A A A z h j 0 J g h C v R 4 f Z N P 4 C Q 1 T g W R E A i q r m a B Z Z x W G b V c S O b A A A A A A 6 A A A A A A g A A I A A A A J d u 5 y a B v N T 7 g P w K J r E M h U 4 t 1 p X c 6 o 9 V Q / L Q d Y f N y 2 j X U A A A A G b B A 3 p x b V b q v b L 8 d 1 V M a G r s G H H 2 4 1 v R S 2 0 3 Q 7 A n o 1 O M Q G z / k O a E i D r B O 1 u a P w n s x 0 C O N + 5 D 1 3 7 p P i q 5 h g Y a Q l H 4 O f q J + t Q o 5 v v D + Z H b e n w 7 Q A A A A C H 1 T 7 k w 7 i w Y r E h 0 c w a p 5 g B i W p F G a D 3 u D T K I n d m 9 K Q 3 V u k n v V Q M v e 5 k N n a U 6 b I J I U o n B N 4 j c H 0 m r u M U K 0 + S 9 H / c = < / D a t a M a s h u p > 
</file>

<file path=customXml/itemProps1.xml><?xml version="1.0" encoding="utf-8"?>
<ds:datastoreItem xmlns:ds="http://schemas.openxmlformats.org/officeDocument/2006/customXml" ds:itemID="{7A51C673-6B69-42F5-B88B-2215F1F882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rendimientoV8</vt:lpstr>
      <vt:lpstr>rendimientoV16</vt:lpstr>
      <vt:lpstr>rendimientoArchivo</vt:lpstr>
      <vt:lpstr>Pesos 1</vt:lpstr>
      <vt:lpstr>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JOSE JIMENEZ LUQUE</dc:creator>
  <cp:lastModifiedBy>ANTONIO JOSE</cp:lastModifiedBy>
  <dcterms:created xsi:type="dcterms:W3CDTF">2024-05-11T19:09:05Z</dcterms:created>
  <dcterms:modified xsi:type="dcterms:W3CDTF">2024-06-03T16:51:17Z</dcterms:modified>
</cp:coreProperties>
</file>