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J:\Informatics\BPickett\ZIKV_manuscript\submission_initial\Revision_v2\Bcell_overlap\"/>
    </mc:Choice>
  </mc:AlternateContent>
  <bookViews>
    <workbookView xWindow="0" yWindow="0" windowWidth="20160" windowHeight="9312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H2" i="1"/>
  <c r="G2" i="1"/>
  <c r="E2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<sst xmlns="http://schemas.openxmlformats.org/spreadsheetml/2006/main" count="18" uniqueCount="18">
  <si>
    <t>Species</t>
  </si>
  <si>
    <t>Number of sites within surface diagnostic peptides</t>
  </si>
  <si>
    <t>Number of sites within surface diagnostic peptides AND B-cell epitopes</t>
  </si>
  <si>
    <t>DENV1</t>
  </si>
  <si>
    <t>DENV2</t>
  </si>
  <si>
    <t>DENV3</t>
  </si>
  <si>
    <t>DENV4</t>
  </si>
  <si>
    <t>ILHV</t>
  </si>
  <si>
    <t>JEV</t>
  </si>
  <si>
    <t>SLEV</t>
  </si>
  <si>
    <t>WNV</t>
  </si>
  <si>
    <t>YFV</t>
  </si>
  <si>
    <t>ZIKV</t>
  </si>
  <si>
    <t>Percentage</t>
  </si>
  <si>
    <t>Median</t>
  </si>
  <si>
    <t>Min</t>
  </si>
  <si>
    <t>Max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</si>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</sst>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B16" sqref="B16"/>
    </sheetView>
  </sheetViews>
  <sheetFormatPr defaultRowHeight="14.4" x14ac:dyDescent="0.3"/>
  <cols>
    <col min="2" max="2" width="26.44140625" customWidth="1"/>
    <col min="3" max="3" width="28.88671875" customWidth="1"/>
    <col min="4" max="4" width="10.109375" bestFit="1" customWidth="1"/>
  </cols>
  <sheetData>
    <row r="1" spans="1:8" s="1" customFormat="1" ht="28.2" customHeight="1" x14ac:dyDescent="0.3">
      <c r="A1" s="1" t="s">
        <v>0</v>
      </c>
      <c r="B1" s="1" t="s">
        <v>1</v>
      </c>
      <c r="C1" s="1" t="s">
        <v>2</v>
      </c>
      <c r="D1" s="1" t="s">
        <v>13</v>
      </c>
      <c r="E1" s="1" t="s">
        <v>14</v>
      </c>
      <c r="F1" s="1" t="s">
        <v>17</v>
      </c>
      <c r="G1" s="1" t="s">
        <v>15</v>
      </c>
      <c r="H1" s="1" t="s">
        <v>16</v>
      </c>
    </row>
    <row r="2" spans="1:8" x14ac:dyDescent="0.3">
      <c r="A2" t="s">
        <v>3</v>
      </c>
      <c r="B2">
        <v>112</v>
      </c>
      <c r="C2">
        <v>84</v>
      </c>
      <c r="D2">
        <f>(C2/B2)*100</f>
        <v>75</v>
      </c>
      <c r="E2">
        <f>MEDIAN(D2:D11)</f>
        <v>77.151416122004349</v>
      </c>
      <c r="F2">
        <f>AVERAGE(D2:D11)</f>
        <v>77.204555981131392</v>
      </c>
      <c r="G2">
        <f>MIN(D2:D11)</f>
        <v>68.902439024390233</v>
      </c>
      <c r="H2">
        <f>MAX(D2:D11)</f>
        <v>86.138613861386133</v>
      </c>
    </row>
    <row r="3" spans="1:8" x14ac:dyDescent="0.3">
      <c r="A3" t="s">
        <v>4</v>
      </c>
      <c r="B3">
        <v>202</v>
      </c>
      <c r="C3">
        <v>174</v>
      </c>
      <c r="D3">
        <f t="shared" ref="D3:D11" si="0">(C3/B3)*100</f>
        <v>86.138613861386133</v>
      </c>
    </row>
    <row r="4" spans="1:8" x14ac:dyDescent="0.3">
      <c r="A4" t="s">
        <v>5</v>
      </c>
      <c r="B4">
        <v>108</v>
      </c>
      <c r="C4">
        <v>83</v>
      </c>
      <c r="D4">
        <f t="shared" si="0"/>
        <v>76.851851851851848</v>
      </c>
    </row>
    <row r="5" spans="1:8" x14ac:dyDescent="0.3">
      <c r="A5" t="s">
        <v>6</v>
      </c>
      <c r="B5">
        <v>204</v>
      </c>
      <c r="C5">
        <v>158</v>
      </c>
      <c r="D5">
        <f t="shared" si="0"/>
        <v>77.450980392156865</v>
      </c>
    </row>
    <row r="6" spans="1:8" x14ac:dyDescent="0.3">
      <c r="A6" t="s">
        <v>7</v>
      </c>
      <c r="B6">
        <v>160</v>
      </c>
      <c r="C6">
        <v>126</v>
      </c>
      <c r="D6">
        <f t="shared" si="0"/>
        <v>78.75</v>
      </c>
    </row>
    <row r="7" spans="1:8" x14ac:dyDescent="0.3">
      <c r="A7" t="s">
        <v>8</v>
      </c>
      <c r="B7">
        <v>178</v>
      </c>
      <c r="C7">
        <v>141</v>
      </c>
      <c r="D7">
        <f t="shared" si="0"/>
        <v>79.213483146067418</v>
      </c>
    </row>
    <row r="8" spans="1:8" x14ac:dyDescent="0.3">
      <c r="A8" t="s">
        <v>9</v>
      </c>
      <c r="B8">
        <v>164</v>
      </c>
      <c r="C8">
        <v>113</v>
      </c>
      <c r="D8">
        <f t="shared" si="0"/>
        <v>68.902439024390233</v>
      </c>
    </row>
    <row r="9" spans="1:8" x14ac:dyDescent="0.3">
      <c r="A9" t="s">
        <v>10</v>
      </c>
      <c r="B9">
        <v>161</v>
      </c>
      <c r="C9">
        <v>121</v>
      </c>
      <c r="D9">
        <f t="shared" si="0"/>
        <v>75.155279503105589</v>
      </c>
    </row>
    <row r="10" spans="1:8" x14ac:dyDescent="0.3">
      <c r="A10" t="s">
        <v>11</v>
      </c>
      <c r="B10">
        <v>344</v>
      </c>
      <c r="C10">
        <v>279</v>
      </c>
      <c r="D10">
        <f t="shared" si="0"/>
        <v>81.104651162790702</v>
      </c>
    </row>
    <row r="11" spans="1:8" x14ac:dyDescent="0.3">
      <c r="A11" t="s">
        <v>12</v>
      </c>
      <c r="B11">
        <v>230</v>
      </c>
      <c r="C11">
        <v>169</v>
      </c>
      <c r="D11">
        <f t="shared" si="0"/>
        <v>73.478260869565219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Employee</dc:creator>
  <cp:lastModifiedBy>Employee</cp:lastModifiedBy>
  <dcterms:created xsi:type="dcterms:W3CDTF">2017-04-04T23:49:02Z</dcterms:created>
  <dcterms:modified xsi:type="dcterms:W3CDTF">2017-04-04T23:57:56Z</dcterms:modified>
</cp:coreProperties>
</file>