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1_{1EEE206B-AC8A-4207-9C63-0B3E93E1D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8" i="1"/>
  <c r="C10" i="1"/>
  <c r="C11" i="1"/>
  <c r="C12" i="1"/>
  <c r="C13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C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C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C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C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C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C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C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C9" i="1"/>
  <c r="F8" i="1"/>
  <c r="E8" i="1"/>
  <c r="D8" i="1"/>
  <c r="F7" i="1"/>
  <c r="E7" i="1"/>
  <c r="C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<sst xmlns="http://schemas.openxmlformats.org/spreadsheetml/2006/main" count="77" uniqueCount="9">
  <si>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</si>
  <si>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</si>
  <si>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</si>
  <si>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</si>
  <si>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</si>
  <si>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</si>
  <si>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</si>
  <si>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</si>
  <si>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CERRILLOS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</si>
</sst>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42" applyFont="1" applyBorder="1" applyAlignment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J64" sqref="J64"/>
    </sheetView>
  </sheetViews>
  <sheetFormatPr baseColWidth="10" defaultColWidth="8.88671875" defaultRowHeight="14.4" x14ac:dyDescent="0.3"/>
  <cols>
    <col min="1" max="1" width="12.21875" customWidth="1"/>
    <col min="3" max="3" width="60.21875" customWidth="1"/>
    <col min="4" max="4" width="46.5546875" customWidth="1"/>
    <col min="5" max="5" width="17.3320312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13102</v>
      </c>
      <c r="C2" s="1" t="str">
        <f>"XA. PARTIDO ECOLOGISTA VERDE"</f>
        <v>XA. PARTIDO ECOLOGISTA VERDE</v>
      </c>
      <c r="E2" s="1" t="str">
        <f>""</f>
        <v/>
      </c>
      <c r="F2" s="1" t="str">
        <f>"1.412"</f>
        <v>1.412</v>
      </c>
      <c r="G2" s="1">
        <v>5.28</v>
      </c>
      <c r="H2" s="1"/>
    </row>
    <row r="3" spans="1:8" x14ac:dyDescent="0.3">
      <c r="A3" t="s">
        <v>8</v>
      </c>
      <c r="B3">
        <v>13102</v>
      </c>
      <c r="C3" s="1" t="str">
        <f t="shared" ref="C3:C6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"602"</f>
        <v>602</v>
      </c>
      <c r="G3" s="1">
        <v>2.25</v>
      </c>
      <c r="H3" s="1">
        <v>0</v>
      </c>
    </row>
    <row r="4" spans="1:8" x14ac:dyDescent="0.3">
      <c r="A4" t="s">
        <v>8</v>
      </c>
      <c r="B4">
        <v>13102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"163"</f>
        <v>163</v>
      </c>
      <c r="G4" s="1">
        <v>0.61</v>
      </c>
      <c r="H4" s="1">
        <v>0</v>
      </c>
    </row>
    <row r="5" spans="1:8" x14ac:dyDescent="0.3">
      <c r="A5" t="s">
        <v>8</v>
      </c>
      <c r="B5">
        <v>13102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"387"</f>
        <v>387</v>
      </c>
      <c r="G5" s="1">
        <v>1.4500000000000002</v>
      </c>
      <c r="H5" s="1">
        <v>0</v>
      </c>
    </row>
    <row r="6" spans="1:8" x14ac:dyDescent="0.3">
      <c r="A6" t="s">
        <v>8</v>
      </c>
      <c r="B6">
        <v>13102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"260"</f>
        <v>260</v>
      </c>
      <c r="G6" s="1">
        <v>0.97</v>
      </c>
      <c r="H6" s="1">
        <v>0</v>
      </c>
    </row>
    <row r="7" spans="1:8" x14ac:dyDescent="0.3">
      <c r="A7" t="s">
        <v>8</v>
      </c>
      <c r="B7">
        <v>13102</v>
      </c>
      <c r="C7" s="1" t="str">
        <f>"XG. PARTIDO HUMANISTA"</f>
        <v>XG. PARTIDO HUMANISTA</v>
      </c>
      <c r="E7" s="1" t="str">
        <f>""</f>
        <v/>
      </c>
      <c r="F7" s="1" t="str">
        <f>"564"</f>
        <v>564</v>
      </c>
      <c r="G7" s="1">
        <v>2.11</v>
      </c>
      <c r="H7" s="1"/>
    </row>
    <row r="8" spans="1:8" x14ac:dyDescent="0.3">
      <c r="A8" t="s">
        <v>8</v>
      </c>
      <c r="B8">
        <v>13102</v>
      </c>
      <c r="C8" s="1" t="str">
        <f>"XG. PARTIDO HUMANISTA"</f>
        <v>XG. PARTIDO HUMANISTA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"564"</f>
        <v>564</v>
      </c>
      <c r="G8" s="1">
        <v>2.11</v>
      </c>
      <c r="H8" s="1">
        <v>0</v>
      </c>
    </row>
    <row r="9" spans="1:8" x14ac:dyDescent="0.3">
      <c r="A9" t="s">
        <v>8</v>
      </c>
      <c r="B9">
        <v>13102</v>
      </c>
      <c r="C9" s="1" t="str">
        <f>"XL. COMUNIDAD INDEPENDIENTE VEN SEREMOS (D8)"</f>
        <v>XL. COMUNIDAD INDEPENDIENTE VEN SEREMOS (D8)</v>
      </c>
      <c r="E9" s="1" t="str">
        <f>""</f>
        <v/>
      </c>
      <c r="F9" s="1" t="str">
        <f>"683"</f>
        <v>683</v>
      </c>
      <c r="G9" s="1">
        <v>2.5499999999999998</v>
      </c>
      <c r="H9" s="1"/>
    </row>
    <row r="10" spans="1:8" x14ac:dyDescent="0.3">
      <c r="A10" t="s">
        <v>8</v>
      </c>
      <c r="B10">
        <v>13102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"173"</f>
        <v>173</v>
      </c>
      <c r="G10" s="1">
        <v>0.65</v>
      </c>
      <c r="H10" s="1">
        <v>0</v>
      </c>
    </row>
    <row r="11" spans="1:8" x14ac:dyDescent="0.3">
      <c r="A11" t="s">
        <v>8</v>
      </c>
      <c r="B11">
        <v>13102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"161"</f>
        <v>161</v>
      </c>
      <c r="G11" s="1">
        <v>0.6</v>
      </c>
      <c r="H11" s="1">
        <v>0</v>
      </c>
    </row>
    <row r="12" spans="1:8" x14ac:dyDescent="0.3">
      <c r="A12" t="s">
        <v>8</v>
      </c>
      <c r="B12">
        <v>13102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"257"</f>
        <v>257</v>
      </c>
      <c r="G12" s="1">
        <v>0.96</v>
      </c>
      <c r="H12" s="1">
        <v>0</v>
      </c>
    </row>
    <row r="13" spans="1:8" x14ac:dyDescent="0.3">
      <c r="A13" t="s">
        <v>8</v>
      </c>
      <c r="B13">
        <v>13102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"92"</f>
        <v>92</v>
      </c>
      <c r="G13" s="1">
        <v>0.33999999999999997</v>
      </c>
      <c r="H13" s="1">
        <v>0</v>
      </c>
    </row>
    <row r="14" spans="1:8" x14ac:dyDescent="0.3">
      <c r="A14" t="s">
        <v>8</v>
      </c>
      <c r="B14">
        <v>13102</v>
      </c>
      <c r="C14" s="1" t="str">
        <f>"XP. VAMOS POR CHILE"</f>
        <v>XP. VAMOS POR CHILE</v>
      </c>
      <c r="E14" s="1" t="str">
        <f>""</f>
        <v/>
      </c>
      <c r="F14" s="1" t="str">
        <f>"4.217"</f>
        <v>4.217</v>
      </c>
      <c r="G14" s="1">
        <v>15.76</v>
      </c>
      <c r="H14" s="1"/>
    </row>
    <row r="15" spans="1:8" x14ac:dyDescent="0.3">
      <c r="A15" t="s">
        <v>8</v>
      </c>
      <c r="B15">
        <v>13102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"392"</f>
        <v>392</v>
      </c>
      <c r="G15" s="1">
        <v>1.46</v>
      </c>
      <c r="H15" s="1">
        <v>0</v>
      </c>
    </row>
    <row r="16" spans="1:8" x14ac:dyDescent="0.3">
      <c r="A16" t="s">
        <v>8</v>
      </c>
      <c r="B16">
        <v>13102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"381"</f>
        <v>381</v>
      </c>
      <c r="G16" s="1">
        <v>1.4200000000000002</v>
      </c>
      <c r="H16" s="1">
        <v>0</v>
      </c>
    </row>
    <row r="17" spans="1:8" x14ac:dyDescent="0.3">
      <c r="A17" t="s">
        <v>8</v>
      </c>
      <c r="B17">
        <v>13102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"127"</f>
        <v>127</v>
      </c>
      <c r="G17" s="1">
        <v>0.47000000000000003</v>
      </c>
      <c r="H17" s="1">
        <v>0</v>
      </c>
    </row>
    <row r="18" spans="1:8" x14ac:dyDescent="0.3">
      <c r="A18" t="s">
        <v>8</v>
      </c>
      <c r="B18">
        <v>13102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"124"</f>
        <v>124</v>
      </c>
      <c r="G18" s="1">
        <v>0.45999999999999996</v>
      </c>
      <c r="H18" s="1">
        <v>0</v>
      </c>
    </row>
    <row r="19" spans="1:8" x14ac:dyDescent="0.3">
      <c r="A19" t="s">
        <v>8</v>
      </c>
      <c r="B19">
        <v>13102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"740"</f>
        <v>740</v>
      </c>
      <c r="G19" s="1">
        <v>2.76</v>
      </c>
      <c r="H19" s="1">
        <v>0</v>
      </c>
    </row>
    <row r="20" spans="1:8" x14ac:dyDescent="0.3">
      <c r="A20" t="s">
        <v>8</v>
      </c>
      <c r="B20">
        <v>13102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"629"</f>
        <v>629</v>
      </c>
      <c r="G20" s="1">
        <v>2.35</v>
      </c>
      <c r="H20" s="1">
        <v>0</v>
      </c>
    </row>
    <row r="21" spans="1:8" x14ac:dyDescent="0.3">
      <c r="A21" t="s">
        <v>8</v>
      </c>
      <c r="B21">
        <v>13102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"139"</f>
        <v>139</v>
      </c>
      <c r="G21" s="1">
        <v>0.52</v>
      </c>
      <c r="H21" s="1">
        <v>0</v>
      </c>
    </row>
    <row r="22" spans="1:8" x14ac:dyDescent="0.3">
      <c r="A22" t="s">
        <v>8</v>
      </c>
      <c r="B22">
        <v>13102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"1.685"</f>
        <v>1.685</v>
      </c>
      <c r="G22" s="1">
        <v>6.3</v>
      </c>
      <c r="H22" s="1">
        <v>1</v>
      </c>
    </row>
    <row r="23" spans="1:8" x14ac:dyDescent="0.3">
      <c r="A23" t="s">
        <v>8</v>
      </c>
      <c r="B23">
        <v>13102</v>
      </c>
      <c r="C23" s="1" t="str">
        <f>"YB. LISTA DEL APRUEBO"</f>
        <v>YB. LISTA DEL APRUEBO</v>
      </c>
      <c r="E23" s="1" t="str">
        <f>""</f>
        <v/>
      </c>
      <c r="F23" s="1" t="str">
        <f>"2.807"</f>
        <v>2.807</v>
      </c>
      <c r="G23" s="1">
        <v>10.489999999999998</v>
      </c>
      <c r="H23" s="1"/>
    </row>
    <row r="24" spans="1:8" x14ac:dyDescent="0.3">
      <c r="A24" t="s">
        <v>8</v>
      </c>
      <c r="B24">
        <v>13102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"473"</f>
        <v>473</v>
      </c>
      <c r="G24" s="1">
        <v>1.77</v>
      </c>
      <c r="H24" s="1">
        <v>1</v>
      </c>
    </row>
    <row r="25" spans="1:8" x14ac:dyDescent="0.3">
      <c r="A25" t="s">
        <v>8</v>
      </c>
      <c r="B25">
        <v>13102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"119"</f>
        <v>119</v>
      </c>
      <c r="G25" s="1">
        <v>0.44</v>
      </c>
      <c r="H25" s="1">
        <v>0</v>
      </c>
    </row>
    <row r="26" spans="1:8" x14ac:dyDescent="0.3">
      <c r="A26" t="s">
        <v>8</v>
      </c>
      <c r="B26">
        <v>13102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"509"</f>
        <v>509</v>
      </c>
      <c r="G26" s="1">
        <v>1.9</v>
      </c>
      <c r="H26" s="1">
        <v>0</v>
      </c>
    </row>
    <row r="27" spans="1:8" x14ac:dyDescent="0.3">
      <c r="A27" t="s">
        <v>8</v>
      </c>
      <c r="B27">
        <v>13102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"365"</f>
        <v>365</v>
      </c>
      <c r="G27" s="1">
        <v>1.3599999999999999</v>
      </c>
      <c r="H27" s="1">
        <v>0</v>
      </c>
    </row>
    <row r="28" spans="1:8" x14ac:dyDescent="0.3">
      <c r="A28" t="s">
        <v>8</v>
      </c>
      <c r="B28">
        <v>13102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"225"</f>
        <v>225</v>
      </c>
      <c r="G28" s="1">
        <v>0.84</v>
      </c>
      <c r="H28" s="1">
        <v>0</v>
      </c>
    </row>
    <row r="29" spans="1:8" x14ac:dyDescent="0.3">
      <c r="A29" t="s">
        <v>8</v>
      </c>
      <c r="B29">
        <v>13102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"981"</f>
        <v>981</v>
      </c>
      <c r="G29" s="1">
        <v>3.6700000000000004</v>
      </c>
      <c r="H29" s="1">
        <v>0</v>
      </c>
    </row>
    <row r="30" spans="1:8" x14ac:dyDescent="0.3">
      <c r="A30" t="s">
        <v>8</v>
      </c>
      <c r="B30">
        <v>13102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"135"</f>
        <v>135</v>
      </c>
      <c r="G30" s="1">
        <v>0.5</v>
      </c>
      <c r="H30" s="1">
        <v>0</v>
      </c>
    </row>
    <row r="31" spans="1:8" x14ac:dyDescent="0.3">
      <c r="A31" t="s">
        <v>8</v>
      </c>
      <c r="B31">
        <v>13102</v>
      </c>
      <c r="C31" s="1" t="str">
        <f>"YQ. APRUEBO DIGNIDAD"</f>
        <v>YQ. APRUEBO DIGNIDAD</v>
      </c>
      <c r="E31" s="1" t="str">
        <f>""</f>
        <v/>
      </c>
      <c r="F31" s="1" t="str">
        <f>"8.692"</f>
        <v>8.692</v>
      </c>
      <c r="G31" s="1">
        <v>32.479999999999997</v>
      </c>
      <c r="H31" s="1"/>
    </row>
    <row r="32" spans="1:8" x14ac:dyDescent="0.3">
      <c r="A32" t="s">
        <v>8</v>
      </c>
      <c r="B32">
        <v>13102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"743"</f>
        <v>743</v>
      </c>
      <c r="G32" s="1">
        <v>2.78</v>
      </c>
      <c r="H32" s="1">
        <v>0</v>
      </c>
    </row>
    <row r="33" spans="1:8" x14ac:dyDescent="0.3">
      <c r="A33" t="s">
        <v>8</v>
      </c>
      <c r="B33">
        <v>13102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"293"</f>
        <v>293</v>
      </c>
      <c r="G33" s="1">
        <v>1.0900000000000001</v>
      </c>
      <c r="H33" s="1">
        <v>0</v>
      </c>
    </row>
    <row r="34" spans="1:8" x14ac:dyDescent="0.3">
      <c r="A34" t="s">
        <v>8</v>
      </c>
      <c r="B34">
        <v>13102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"577"</f>
        <v>577</v>
      </c>
      <c r="G34" s="1">
        <v>2.16</v>
      </c>
      <c r="H34" s="1">
        <v>1</v>
      </c>
    </row>
    <row r="35" spans="1:8" x14ac:dyDescent="0.3">
      <c r="A35" t="s">
        <v>8</v>
      </c>
      <c r="B35">
        <v>13102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"306"</f>
        <v>306</v>
      </c>
      <c r="G35" s="1">
        <v>1.1400000000000001</v>
      </c>
      <c r="H35" s="1">
        <v>0</v>
      </c>
    </row>
    <row r="36" spans="1:8" x14ac:dyDescent="0.3">
      <c r="A36" t="s">
        <v>8</v>
      </c>
      <c r="B36">
        <v>13102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"220"</f>
        <v>220</v>
      </c>
      <c r="G36" s="1">
        <v>0.82000000000000006</v>
      </c>
      <c r="H36" s="1">
        <v>0</v>
      </c>
    </row>
    <row r="37" spans="1:8" x14ac:dyDescent="0.3">
      <c r="A37" t="s">
        <v>8</v>
      </c>
      <c r="B37">
        <v>13102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"163"</f>
        <v>163</v>
      </c>
      <c r="G37" s="1">
        <v>0.61</v>
      </c>
      <c r="H37" s="1">
        <v>0</v>
      </c>
    </row>
    <row r="38" spans="1:8" x14ac:dyDescent="0.3">
      <c r="A38" t="s">
        <v>8</v>
      </c>
      <c r="B38">
        <v>13102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"246"</f>
        <v>246</v>
      </c>
      <c r="G38" s="1">
        <v>0.91999999999999993</v>
      </c>
      <c r="H38" s="1">
        <v>1</v>
      </c>
    </row>
    <row r="39" spans="1:8" x14ac:dyDescent="0.3">
      <c r="A39" t="s">
        <v>8</v>
      </c>
      <c r="B39">
        <v>13102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"6.144"</f>
        <v>6.144</v>
      </c>
      <c r="G39" s="1">
        <v>22.96</v>
      </c>
      <c r="H39" s="1">
        <v>1</v>
      </c>
    </row>
    <row r="40" spans="1:8" x14ac:dyDescent="0.3">
      <c r="A40" t="s">
        <v>8</v>
      </c>
      <c r="B40">
        <v>13102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"2.647"</f>
        <v>2.647</v>
      </c>
      <c r="G40" s="1">
        <v>9.89</v>
      </c>
      <c r="H40" s="1"/>
    </row>
    <row r="41" spans="1:8" x14ac:dyDescent="0.3">
      <c r="A41" t="s">
        <v>8</v>
      </c>
      <c r="B41">
        <v>13102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"464"</f>
        <v>464</v>
      </c>
      <c r="G41" s="1">
        <v>1.73</v>
      </c>
      <c r="H41" s="1">
        <v>0</v>
      </c>
    </row>
    <row r="42" spans="1:8" x14ac:dyDescent="0.3">
      <c r="A42" t="s">
        <v>8</v>
      </c>
      <c r="B42">
        <v>13102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"1.006"</f>
        <v>1.006</v>
      </c>
      <c r="G42" s="1">
        <v>3.7600000000000002</v>
      </c>
      <c r="H42" s="1">
        <v>0</v>
      </c>
    </row>
    <row r="43" spans="1:8" x14ac:dyDescent="0.3">
      <c r="A43" t="s">
        <v>8</v>
      </c>
      <c r="B43">
        <v>13102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"332"</f>
        <v>332</v>
      </c>
      <c r="G43" s="1">
        <v>1.24</v>
      </c>
      <c r="H43" s="1">
        <v>0</v>
      </c>
    </row>
    <row r="44" spans="1:8" x14ac:dyDescent="0.3">
      <c r="A44" t="s">
        <v>8</v>
      </c>
      <c r="B44">
        <v>13102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"253"</f>
        <v>253</v>
      </c>
      <c r="G44" s="1">
        <v>0.95</v>
      </c>
      <c r="H44" s="1">
        <v>0</v>
      </c>
    </row>
    <row r="45" spans="1:8" x14ac:dyDescent="0.3">
      <c r="A45" t="s">
        <v>8</v>
      </c>
      <c r="B45">
        <v>13102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"224"</f>
        <v>224</v>
      </c>
      <c r="G45" s="1">
        <v>0.84</v>
      </c>
      <c r="H45" s="1">
        <v>0</v>
      </c>
    </row>
    <row r="46" spans="1:8" x14ac:dyDescent="0.3">
      <c r="A46" t="s">
        <v>8</v>
      </c>
      <c r="B46">
        <v>13102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"193"</f>
        <v>193</v>
      </c>
      <c r="G46" s="1">
        <v>0.72</v>
      </c>
      <c r="H46" s="1">
        <v>0</v>
      </c>
    </row>
    <row r="47" spans="1:8" x14ac:dyDescent="0.3">
      <c r="A47" t="s">
        <v>8</v>
      </c>
      <c r="B47">
        <v>13102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"81"</f>
        <v>81</v>
      </c>
      <c r="G47" s="1">
        <v>0.3</v>
      </c>
      <c r="H47" s="1">
        <v>0</v>
      </c>
    </row>
    <row r="48" spans="1:8" x14ac:dyDescent="0.3">
      <c r="A48" t="s">
        <v>8</v>
      </c>
      <c r="B48">
        <v>13102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"94"</f>
        <v>94</v>
      </c>
      <c r="G48" s="1">
        <v>0.35000000000000003</v>
      </c>
      <c r="H48" s="1">
        <v>0</v>
      </c>
    </row>
    <row r="49" spans="1:8" x14ac:dyDescent="0.3">
      <c r="A49" t="s">
        <v>8</v>
      </c>
      <c r="B49">
        <v>13102</v>
      </c>
      <c r="C49" s="1" t="str">
        <f>"ZB. UNION PATRIOTICA"</f>
        <v>ZB. UNION PATRIOTICA</v>
      </c>
      <c r="E49" s="1" t="str">
        <f>""</f>
        <v/>
      </c>
      <c r="F49" s="1" t="str">
        <f>"419"</f>
        <v>419</v>
      </c>
      <c r="G49" s="1">
        <v>1.5699999999999998</v>
      </c>
      <c r="H49" s="1"/>
    </row>
    <row r="50" spans="1:8" x14ac:dyDescent="0.3">
      <c r="A50" t="s">
        <v>8</v>
      </c>
      <c r="B50">
        <v>13102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"127"</f>
        <v>127</v>
      </c>
      <c r="G50" s="1">
        <v>0.47000000000000003</v>
      </c>
      <c r="H50" s="1">
        <v>0</v>
      </c>
    </row>
    <row r="51" spans="1:8" x14ac:dyDescent="0.3">
      <c r="A51" t="s">
        <v>8</v>
      </c>
      <c r="B51">
        <v>13102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"70"</f>
        <v>70</v>
      </c>
      <c r="G51" s="1">
        <v>0.26</v>
      </c>
      <c r="H51" s="1">
        <v>0</v>
      </c>
    </row>
    <row r="52" spans="1:8" x14ac:dyDescent="0.3">
      <c r="A52" t="s">
        <v>8</v>
      </c>
      <c r="B52">
        <v>13102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"56"</f>
        <v>56</v>
      </c>
      <c r="G52" s="1">
        <v>0.21</v>
      </c>
      <c r="H52" s="1">
        <v>0</v>
      </c>
    </row>
    <row r="53" spans="1:8" x14ac:dyDescent="0.3">
      <c r="A53" t="s">
        <v>8</v>
      </c>
      <c r="B53">
        <v>13102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"93"</f>
        <v>93</v>
      </c>
      <c r="G53" s="1">
        <v>0.35000000000000003</v>
      </c>
      <c r="H53" s="1">
        <v>0</v>
      </c>
    </row>
    <row r="54" spans="1:8" x14ac:dyDescent="0.3">
      <c r="A54" t="s">
        <v>8</v>
      </c>
      <c r="B54">
        <v>13102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"73"</f>
        <v>73</v>
      </c>
      <c r="G54" s="1">
        <v>0.27</v>
      </c>
      <c r="H54" s="1">
        <v>0</v>
      </c>
    </row>
    <row r="55" spans="1:8" x14ac:dyDescent="0.3">
      <c r="A55" t="s">
        <v>8</v>
      </c>
      <c r="B55">
        <v>13102</v>
      </c>
      <c r="C55" s="1" t="str">
        <f>"ZN. LA LISTA DEL PUEBLO (D8)"</f>
        <v>ZN. LA LISTA DEL PUEBLO (D8)</v>
      </c>
      <c r="E55" s="1" t="str">
        <f>""</f>
        <v/>
      </c>
      <c r="F55" s="1" t="str">
        <f>"4.940"</f>
        <v>4.940</v>
      </c>
      <c r="G55" s="1">
        <v>18.459999999999997</v>
      </c>
      <c r="H55" s="1"/>
    </row>
    <row r="56" spans="1:8" x14ac:dyDescent="0.3">
      <c r="A56" t="s">
        <v>8</v>
      </c>
      <c r="B56">
        <v>13102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"1.075"</f>
        <v>1.075</v>
      </c>
      <c r="G56" s="1">
        <v>4.0199999999999996</v>
      </c>
      <c r="H56" s="1">
        <v>1</v>
      </c>
    </row>
    <row r="57" spans="1:8" x14ac:dyDescent="0.3">
      <c r="A57" t="s">
        <v>8</v>
      </c>
      <c r="B57">
        <v>13102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"785"</f>
        <v>785</v>
      </c>
      <c r="G57" s="1">
        <v>2.93</v>
      </c>
      <c r="H57" s="1">
        <v>1</v>
      </c>
    </row>
    <row r="58" spans="1:8" x14ac:dyDescent="0.3">
      <c r="A58" t="s">
        <v>8</v>
      </c>
      <c r="B58">
        <v>13102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"641"</f>
        <v>641</v>
      </c>
      <c r="G58" s="1">
        <v>2.4</v>
      </c>
      <c r="H58" s="1">
        <v>0</v>
      </c>
    </row>
    <row r="59" spans="1:8" x14ac:dyDescent="0.3">
      <c r="A59" t="s">
        <v>8</v>
      </c>
      <c r="B59">
        <v>13102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"486"</f>
        <v>486</v>
      </c>
      <c r="G59" s="1">
        <v>1.82</v>
      </c>
      <c r="H59" s="1">
        <v>0</v>
      </c>
    </row>
    <row r="60" spans="1:8" x14ac:dyDescent="0.3">
      <c r="A60" t="s">
        <v>8</v>
      </c>
      <c r="B60">
        <v>13102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"639"</f>
        <v>639</v>
      </c>
      <c r="G60" s="1">
        <v>2.39</v>
      </c>
      <c r="H60" s="1">
        <v>0</v>
      </c>
    </row>
    <row r="61" spans="1:8" x14ac:dyDescent="0.3">
      <c r="A61" t="s">
        <v>8</v>
      </c>
      <c r="B61">
        <v>13102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"165"</f>
        <v>165</v>
      </c>
      <c r="G61" s="1">
        <v>0.62</v>
      </c>
      <c r="H61" s="1">
        <v>0</v>
      </c>
    </row>
    <row r="62" spans="1:8" x14ac:dyDescent="0.3">
      <c r="A62" t="s">
        <v>8</v>
      </c>
      <c r="B62">
        <v>13102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"853"</f>
        <v>853</v>
      </c>
      <c r="G62" s="1">
        <v>3.19</v>
      </c>
      <c r="H62" s="1">
        <v>0</v>
      </c>
    </row>
    <row r="63" spans="1:8" x14ac:dyDescent="0.3">
      <c r="A63" t="s">
        <v>8</v>
      </c>
      <c r="B63">
        <v>13102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"296"</f>
        <v>296</v>
      </c>
      <c r="G63" s="1">
        <v>1.1100000000000001</v>
      </c>
      <c r="H63" s="1">
        <v>0</v>
      </c>
    </row>
    <row r="64" spans="1:8" x14ac:dyDescent="0.3">
      <c r="A64" t="s">
        <v>8</v>
      </c>
      <c r="B64">
        <v>13102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"383"</f>
        <v>383</v>
      </c>
      <c r="G64" s="1">
        <v>1.43</v>
      </c>
      <c r="H64" s="1"/>
    </row>
    <row r="65" spans="1:8" x14ac:dyDescent="0.3">
      <c r="A65" t="s">
        <v>8</v>
      </c>
      <c r="B65">
        <v>13102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"166"</f>
        <v>166</v>
      </c>
      <c r="G65" s="1">
        <v>0.62</v>
      </c>
      <c r="H65" s="1">
        <v>0</v>
      </c>
    </row>
    <row r="66" spans="1:8" x14ac:dyDescent="0.3">
      <c r="A66" t="s">
        <v>8</v>
      </c>
      <c r="B66">
        <v>13102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"44"</f>
        <v>44</v>
      </c>
      <c r="G66" s="1">
        <v>0.16</v>
      </c>
      <c r="H66" s="1">
        <v>0</v>
      </c>
    </row>
    <row r="67" spans="1:8" x14ac:dyDescent="0.3">
      <c r="A67" t="s">
        <v>8</v>
      </c>
      <c r="B67">
        <v>13102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"69"</f>
        <v>69</v>
      </c>
      <c r="G67" s="1">
        <v>0.26</v>
      </c>
      <c r="H67" s="1">
        <v>0</v>
      </c>
    </row>
    <row r="68" spans="1:8" x14ac:dyDescent="0.3">
      <c r="A68" t="s">
        <v>8</v>
      </c>
      <c r="B68">
        <v>13102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"26"</f>
        <v>26</v>
      </c>
      <c r="G68" s="1">
        <v>0.1</v>
      </c>
      <c r="H68" s="1">
        <v>0</v>
      </c>
    </row>
    <row r="69" spans="1:8" x14ac:dyDescent="0.3">
      <c r="A69" t="s">
        <v>8</v>
      </c>
      <c r="B69">
        <v>13102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"50"</f>
        <v>50</v>
      </c>
      <c r="G69" s="1">
        <v>0.19</v>
      </c>
      <c r="H69" s="1">
        <v>0</v>
      </c>
    </row>
    <row r="70" spans="1:8" x14ac:dyDescent="0.3">
      <c r="A70" t="s">
        <v>8</v>
      </c>
      <c r="B70">
        <v>13102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"28"</f>
        <v>28</v>
      </c>
      <c r="G70" s="1">
        <v>0.1</v>
      </c>
      <c r="H70" s="1">
        <v>0</v>
      </c>
    </row>
  </sheetData>
  <autoFilter ref="A1:H7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2021-06-09T19:19:49Z</dcterms:created>
  <dcterms:modified xsi:type="dcterms:W3CDTF">2021-06-10T18:39:51Z</dcterms:modified>
</cp:coreProperties>
</file>