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E9C9D851-5B81-4C59-B91D-9482CD28F3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Hoja_01!$C$1:$H$38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28" i="1"/>
  <c r="C29" i="1"/>
  <c r="C30" i="1"/>
  <c r="C31" i="1"/>
  <c r="C32" i="1"/>
  <c r="C21" i="1"/>
  <c r="C22" i="1"/>
  <c r="C23" i="1"/>
  <c r="C24" i="1"/>
  <c r="C25" i="1"/>
  <c r="C26" i="1"/>
  <c r="C14" i="1"/>
  <c r="C15" i="1"/>
  <c r="C16" i="1"/>
  <c r="C17" i="1"/>
  <c r="C18" i="1"/>
  <c r="C19" i="1"/>
  <c r="C7" i="1"/>
  <c r="C8" i="1"/>
  <c r="C9" i="1"/>
  <c r="C10" i="1"/>
  <c r="C11" i="1"/>
  <c r="C12" i="1"/>
  <c r="C3" i="1"/>
  <c r="C4" i="1"/>
  <c r="C5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C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C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C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C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C6" i="1"/>
  <c r="F5" i="1"/>
  <c r="E5" i="1"/>
  <c r="D5" i="1"/>
  <c r="F4" i="1"/>
  <c r="E4" i="1"/>
  <c r="D4" i="1"/>
  <c r="F3" i="1"/>
  <c r="E3" i="1"/>
  <c r="D3" i="1"/>
  <c r="F2" i="1"/>
  <c r="E2" i="1"/>
  <c r="C2" i="1"/>
</calcChain>
</file>

<file path=xl/sharedStrings.xml><?xml version="1.0" encoding="utf-8"?>
<sst xmlns="http://schemas.openxmlformats.org/spreadsheetml/2006/main" count="45" uniqueCount="9">
  <si>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</si>
  <si>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</si>
  <si>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</si>
  <si>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</si>
  <si>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</si>
  <si>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</si>
  <si>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</si>
  <si>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</si>
  <si>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CURACAVI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</si>
</sst>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E1" sqref="E1"/>
    </sheetView>
  </sheetViews>
  <sheetFormatPr baseColWidth="10" defaultColWidth="8.88671875" defaultRowHeight="14.4" x14ac:dyDescent="0.3"/>
  <cols>
    <col min="1" max="1" width="12.21875" customWidth="1"/>
    <col min="2" max="2" width="11.33203125" customWidth="1"/>
    <col min="3" max="3" width="50.77734375" customWidth="1"/>
    <col min="4" max="4" width="54.777343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13503</v>
      </c>
      <c r="C2" s="1" t="str">
        <f>"XA. PARTIDO ECOLOGISTA VERDE"</f>
        <v>XA. PARTIDO ECOLOGISTA VERDE</v>
      </c>
      <c r="E2" s="1" t="str">
        <f>""</f>
        <v/>
      </c>
      <c r="F2" s="1" t="str">
        <f>"769"</f>
        <v>769</v>
      </c>
      <c r="G2" s="1">
        <v>6.34</v>
      </c>
      <c r="H2" s="1"/>
    </row>
    <row r="3" spans="1:8" x14ac:dyDescent="0.3">
      <c r="A3" t="s">
        <v>8</v>
      </c>
      <c r="B3">
        <v>13503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"438"</f>
        <v>438</v>
      </c>
      <c r="G3" s="1">
        <v>3.61</v>
      </c>
      <c r="H3" s="1">
        <v>0</v>
      </c>
    </row>
    <row r="4" spans="1:8" x14ac:dyDescent="0.3">
      <c r="A4" t="s">
        <v>8</v>
      </c>
      <c r="B4">
        <v>13503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"99"</f>
        <v>99</v>
      </c>
      <c r="G4" s="1">
        <v>0.82000000000000006</v>
      </c>
      <c r="H4" s="1">
        <v>0</v>
      </c>
    </row>
    <row r="5" spans="1:8" x14ac:dyDescent="0.3">
      <c r="A5" t="s">
        <v>8</v>
      </c>
      <c r="B5">
        <v>13503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"232"</f>
        <v>232</v>
      </c>
      <c r="G5" s="1">
        <v>1.91</v>
      </c>
      <c r="H5" s="1">
        <v>0</v>
      </c>
    </row>
    <row r="6" spans="1:8" x14ac:dyDescent="0.3">
      <c r="A6" t="s">
        <v>8</v>
      </c>
      <c r="B6">
        <v>13503</v>
      </c>
      <c r="C6" s="1" t="str">
        <f>"XP. VAMOS POR CHILE"</f>
        <v>XP. VAMOS POR CHILE</v>
      </c>
      <c r="E6" s="1" t="str">
        <f>""</f>
        <v/>
      </c>
      <c r="F6" s="1" t="str">
        <f>"2.683"</f>
        <v>2.683</v>
      </c>
      <c r="G6" s="1">
        <v>22.11</v>
      </c>
      <c r="H6" s="1"/>
    </row>
    <row r="7" spans="1:8" x14ac:dyDescent="0.3">
      <c r="A7" t="s">
        <v>8</v>
      </c>
      <c r="B7">
        <v>13503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"149"</f>
        <v>149</v>
      </c>
      <c r="G7" s="1">
        <v>1.23</v>
      </c>
      <c r="H7" s="1">
        <v>1</v>
      </c>
    </row>
    <row r="8" spans="1:8" x14ac:dyDescent="0.3">
      <c r="A8" t="s">
        <v>8</v>
      </c>
      <c r="B8">
        <v>13503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"1.238"</f>
        <v>1.238</v>
      </c>
      <c r="G8" s="1">
        <v>10.199999999999999</v>
      </c>
      <c r="H8" s="1">
        <v>0</v>
      </c>
    </row>
    <row r="9" spans="1:8" x14ac:dyDescent="0.3">
      <c r="A9" t="s">
        <v>8</v>
      </c>
      <c r="B9">
        <v>13503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"232"</f>
        <v>232</v>
      </c>
      <c r="G9" s="1">
        <v>1.91</v>
      </c>
      <c r="H9" s="1">
        <v>0</v>
      </c>
    </row>
    <row r="10" spans="1:8" x14ac:dyDescent="0.3">
      <c r="A10" t="s">
        <v>8</v>
      </c>
      <c r="B10">
        <v>13503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"527"</f>
        <v>527</v>
      </c>
      <c r="G10" s="1">
        <v>4.34</v>
      </c>
      <c r="H10" s="1">
        <v>0</v>
      </c>
    </row>
    <row r="11" spans="1:8" x14ac:dyDescent="0.3">
      <c r="A11" t="s">
        <v>8</v>
      </c>
      <c r="B11">
        <v>13503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"343"</f>
        <v>343</v>
      </c>
      <c r="G11" s="1">
        <v>2.83</v>
      </c>
      <c r="H11" s="1">
        <v>0</v>
      </c>
    </row>
    <row r="12" spans="1:8" x14ac:dyDescent="0.3">
      <c r="A12" t="s">
        <v>8</v>
      </c>
      <c r="B12">
        <v>13503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"194"</f>
        <v>194</v>
      </c>
      <c r="G12" s="1">
        <v>1.6</v>
      </c>
      <c r="H12" s="1">
        <v>0</v>
      </c>
    </row>
    <row r="13" spans="1:8" x14ac:dyDescent="0.3">
      <c r="A13" t="s">
        <v>8</v>
      </c>
      <c r="B13">
        <v>13503</v>
      </c>
      <c r="C13" s="1" t="str">
        <f>"YB. LISTA DEL APRUEBO"</f>
        <v>YB. LISTA DEL APRUEBO</v>
      </c>
      <c r="E13" s="1" t="str">
        <f>""</f>
        <v/>
      </c>
      <c r="F13" s="1" t="str">
        <f>"2.114"</f>
        <v>2.114</v>
      </c>
      <c r="G13" s="1">
        <v>17.419999999999998</v>
      </c>
      <c r="H13" s="1"/>
    </row>
    <row r="14" spans="1:8" x14ac:dyDescent="0.3">
      <c r="A14" t="s">
        <v>8</v>
      </c>
      <c r="B14">
        <v>13503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"416"</f>
        <v>416</v>
      </c>
      <c r="G14" s="1">
        <v>3.4299999999999997</v>
      </c>
      <c r="H14" s="1">
        <v>0</v>
      </c>
    </row>
    <row r="15" spans="1:8" x14ac:dyDescent="0.3">
      <c r="A15" t="s">
        <v>8</v>
      </c>
      <c r="B15">
        <v>13503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"176"</f>
        <v>176</v>
      </c>
      <c r="G15" s="1">
        <v>1.4500000000000002</v>
      </c>
      <c r="H15" s="1">
        <v>0</v>
      </c>
    </row>
    <row r="16" spans="1:8" x14ac:dyDescent="0.3">
      <c r="A16" t="s">
        <v>8</v>
      </c>
      <c r="B16">
        <v>13503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"455"</f>
        <v>455</v>
      </c>
      <c r="G16" s="1">
        <v>3.75</v>
      </c>
      <c r="H16" s="1">
        <v>0</v>
      </c>
    </row>
    <row r="17" spans="1:8" x14ac:dyDescent="0.3">
      <c r="A17" t="s">
        <v>8</v>
      </c>
      <c r="B17">
        <v>13503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"676"</f>
        <v>676</v>
      </c>
      <c r="G17" s="1">
        <v>5.57</v>
      </c>
      <c r="H17" s="1">
        <v>1</v>
      </c>
    </row>
    <row r="18" spans="1:8" x14ac:dyDescent="0.3">
      <c r="A18" t="s">
        <v>8</v>
      </c>
      <c r="B18">
        <v>13503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"163"</f>
        <v>163</v>
      </c>
      <c r="G18" s="1">
        <v>1.34</v>
      </c>
      <c r="H18" s="1">
        <v>0</v>
      </c>
    </row>
    <row r="19" spans="1:8" x14ac:dyDescent="0.3">
      <c r="A19" t="s">
        <v>8</v>
      </c>
      <c r="B19">
        <v>13503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"228"</f>
        <v>228</v>
      </c>
      <c r="G19" s="1">
        <v>1.8800000000000001</v>
      </c>
      <c r="H19" s="1">
        <v>0</v>
      </c>
    </row>
    <row r="20" spans="1:8" x14ac:dyDescent="0.3">
      <c r="A20" t="s">
        <v>8</v>
      </c>
      <c r="B20">
        <v>13503</v>
      </c>
      <c r="C20" s="1" t="str">
        <f>"YQ. APRUEBO DIGNIDAD"</f>
        <v>YQ. APRUEBO DIGNIDAD</v>
      </c>
      <c r="E20" s="1" t="str">
        <f>""</f>
        <v/>
      </c>
      <c r="F20" s="1" t="str">
        <f>"2.742"</f>
        <v>2.742</v>
      </c>
      <c r="G20" s="1">
        <v>22.59</v>
      </c>
      <c r="H20" s="1"/>
    </row>
    <row r="21" spans="1:8" x14ac:dyDescent="0.3">
      <c r="A21" t="s">
        <v>8</v>
      </c>
      <c r="B21">
        <v>13503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"726"</f>
        <v>726</v>
      </c>
      <c r="G21" s="1">
        <v>5.9799999999999995</v>
      </c>
      <c r="H21" s="1">
        <v>0</v>
      </c>
    </row>
    <row r="22" spans="1:8" x14ac:dyDescent="0.3">
      <c r="A22" t="s">
        <v>8</v>
      </c>
      <c r="B22">
        <v>13503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"760"</f>
        <v>760</v>
      </c>
      <c r="G22" s="1">
        <v>6.2600000000000007</v>
      </c>
      <c r="H22" s="1">
        <v>1</v>
      </c>
    </row>
    <row r="23" spans="1:8" x14ac:dyDescent="0.3">
      <c r="A23" t="s">
        <v>8</v>
      </c>
      <c r="B23">
        <v>13503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"769"</f>
        <v>769</v>
      </c>
      <c r="G23" s="1">
        <v>6.34</v>
      </c>
      <c r="H23" s="1">
        <v>0</v>
      </c>
    </row>
    <row r="24" spans="1:8" x14ac:dyDescent="0.3">
      <c r="A24" t="s">
        <v>8</v>
      </c>
      <c r="B24">
        <v>13503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"145"</f>
        <v>145</v>
      </c>
      <c r="G24" s="1">
        <v>1.1900000000000002</v>
      </c>
      <c r="H24" s="1">
        <v>0</v>
      </c>
    </row>
    <row r="25" spans="1:8" x14ac:dyDescent="0.3">
      <c r="A25" t="s">
        <v>8</v>
      </c>
      <c r="B25">
        <v>13503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"198"</f>
        <v>198</v>
      </c>
      <c r="G25" s="1">
        <v>1.63</v>
      </c>
      <c r="H25" s="1">
        <v>0</v>
      </c>
    </row>
    <row r="26" spans="1:8" x14ac:dyDescent="0.3">
      <c r="A26" t="s">
        <v>8</v>
      </c>
      <c r="B26">
        <v>13503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"144"</f>
        <v>144</v>
      </c>
      <c r="G26" s="1">
        <v>1.1900000000000002</v>
      </c>
      <c r="H26" s="1">
        <v>0</v>
      </c>
    </row>
    <row r="27" spans="1:8" x14ac:dyDescent="0.3">
      <c r="A27" t="s">
        <v>8</v>
      </c>
      <c r="B27">
        <v>13503</v>
      </c>
      <c r="C27" s="1" t="str">
        <f>"ZN. LA LISTA DEL PUEBLO DISTRITO 14 (D14)"</f>
        <v>ZN. LA LISTA DEL PUEBLO DISTRITO 14 (D14)</v>
      </c>
      <c r="E27" s="1" t="str">
        <f>""</f>
        <v/>
      </c>
      <c r="F27" s="1" t="str">
        <f>"1.881"</f>
        <v>1.881</v>
      </c>
      <c r="G27" s="1">
        <v>15.5</v>
      </c>
      <c r="H27" s="1"/>
    </row>
    <row r="28" spans="1:8" x14ac:dyDescent="0.3">
      <c r="A28" t="s">
        <v>8</v>
      </c>
      <c r="B28">
        <v>13503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"527"</f>
        <v>527</v>
      </c>
      <c r="G28" s="1">
        <v>4.34</v>
      </c>
      <c r="H28" s="1">
        <v>0</v>
      </c>
    </row>
    <row r="29" spans="1:8" x14ac:dyDescent="0.3">
      <c r="A29" t="s">
        <v>8</v>
      </c>
      <c r="B29">
        <v>13503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"554"</f>
        <v>554</v>
      </c>
      <c r="G29" s="1">
        <v>4.5600000000000005</v>
      </c>
      <c r="H29" s="1">
        <v>1</v>
      </c>
    </row>
    <row r="30" spans="1:8" x14ac:dyDescent="0.3">
      <c r="A30" t="s">
        <v>8</v>
      </c>
      <c r="B30">
        <v>13503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"250"</f>
        <v>250</v>
      </c>
      <c r="G30" s="1">
        <v>2.06</v>
      </c>
      <c r="H30" s="1">
        <v>0</v>
      </c>
    </row>
    <row r="31" spans="1:8" x14ac:dyDescent="0.3">
      <c r="A31" t="s">
        <v>8</v>
      </c>
      <c r="B31">
        <v>13503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"205"</f>
        <v>205</v>
      </c>
      <c r="G31" s="1">
        <v>1.69</v>
      </c>
      <c r="H31" s="1">
        <v>0</v>
      </c>
    </row>
    <row r="32" spans="1:8" x14ac:dyDescent="0.3">
      <c r="A32" t="s">
        <v>8</v>
      </c>
      <c r="B32">
        <v>13503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"345"</f>
        <v>345</v>
      </c>
      <c r="G32" s="1">
        <v>2.8400000000000003</v>
      </c>
      <c r="H32" s="1">
        <v>0</v>
      </c>
    </row>
    <row r="33" spans="1:8" x14ac:dyDescent="0.3">
      <c r="A33" t="s">
        <v>8</v>
      </c>
      <c r="B33">
        <v>13503</v>
      </c>
      <c r="C33" s="1" t="str">
        <f>"ZT. INDEPENDIENTES POR LA NUEVA CONSTITUCION (D14)"</f>
        <v>ZT. INDEPENDIENTES POR LA NUEVA CONSTITUCION (D14)</v>
      </c>
      <c r="E33" s="1" t="str">
        <f>""</f>
        <v/>
      </c>
      <c r="F33" s="1" t="str">
        <f>"1.948"</f>
        <v>1.948</v>
      </c>
      <c r="G33" s="1">
        <v>16.05</v>
      </c>
      <c r="H33" s="1"/>
    </row>
    <row r="34" spans="1:8" x14ac:dyDescent="0.3">
      <c r="A34" t="s">
        <v>8</v>
      </c>
      <c r="B34">
        <v>13503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"656"</f>
        <v>656</v>
      </c>
      <c r="G34" s="1">
        <v>5.4</v>
      </c>
      <c r="H34" s="1">
        <v>1</v>
      </c>
    </row>
    <row r="35" spans="1:8" x14ac:dyDescent="0.3">
      <c r="A35" t="s">
        <v>8</v>
      </c>
      <c r="B35">
        <v>13503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"258"</f>
        <v>258</v>
      </c>
      <c r="G35" s="1">
        <v>2.13</v>
      </c>
      <c r="H35" s="1">
        <v>0</v>
      </c>
    </row>
    <row r="36" spans="1:8" x14ac:dyDescent="0.3">
      <c r="A36" t="s">
        <v>8</v>
      </c>
      <c r="B36">
        <v>13503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"234"</f>
        <v>234</v>
      </c>
      <c r="G36" s="1">
        <v>1.9300000000000002</v>
      </c>
      <c r="H36" s="1">
        <v>0</v>
      </c>
    </row>
    <row r="37" spans="1:8" x14ac:dyDescent="0.3">
      <c r="A37" t="s">
        <v>8</v>
      </c>
      <c r="B37">
        <v>13503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"90"</f>
        <v>90</v>
      </c>
      <c r="G37" s="1">
        <v>0.74</v>
      </c>
      <c r="H37" s="1">
        <v>0</v>
      </c>
    </row>
    <row r="38" spans="1:8" x14ac:dyDescent="0.3">
      <c r="A38" t="s">
        <v>8</v>
      </c>
      <c r="B38">
        <v>13503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"710"</f>
        <v>710</v>
      </c>
      <c r="G38" s="1">
        <v>5.8500000000000005</v>
      </c>
      <c r="H38" s="1">
        <v>0</v>
      </c>
    </row>
  </sheetData>
  <autoFilter ref="C1:H3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2021-06-10T16:19:27Z</dcterms:created>
  <dcterms:modified xsi:type="dcterms:W3CDTF">2021-06-10T19:39:01Z</dcterms:modified>
</cp:coreProperties>
</file>