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D:\GoogleDrive\私人\私人 Stock 2.0\"/>
    </mc:Choice>
  </mc:AlternateContent>
  <xr:revisionPtr revIDLastSave="0" documentId="13_ncr:1_{693C3800-285B-47C6-BE52-96C3EE6E511B}" xr6:coauthVersionLast="45" xr6:coauthVersionMax="45" xr10:uidLastSave="{00000000-0000-0000-0000-000000000000}"/>
  <bookViews>
    <workbookView xWindow="25611" yWindow="-103" windowWidth="16663" windowHeight="9463" tabRatio="844" activeTab="1" xr2:uid="{E5341D75-8C28-4386-8249-C2E39010DE6C}"/>
  </bookViews>
  <sheets>
    <sheet name="未做" sheetId="10" r:id="rId1"/>
    <sheet name="模拟" sheetId="20" r:id="rId2"/>
    <sheet name="kelly" sheetId="19" r:id="rId3"/>
    <sheet name="Calc" sheetId="18" r:id="rId4"/>
    <sheet name="测试" sheetId="17" r:id="rId5"/>
    <sheet name="信号" sheetId="15" r:id="rId6"/>
    <sheet name="问答" sheetId="1" r:id="rId7"/>
    <sheet name="指标" sheetId="9" r:id="rId8"/>
    <sheet name="科学" sheetId="6" r:id="rId9"/>
    <sheet name="经济" sheetId="5" r:id="rId10"/>
    <sheet name="储存" sheetId="3" r:id="rId11"/>
    <sheet name="数据" sheetId="7" r:id="rId12"/>
    <sheet name="Meta" sheetId="2" r:id="rId13"/>
  </sheets>
  <definedNames>
    <definedName name="_xlnm._FilterDatabase" localSheetId="6" hidden="1">问答!$A$1:$F$25</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2" i="10" l="1"/>
  <c r="F23" i="10"/>
  <c r="F24" i="10"/>
  <c r="F21" i="10"/>
  <c r="A5" i="19"/>
  <c r="I2" i="18"/>
  <c r="A6" i="18" l="1"/>
  <c r="A8" i="18"/>
  <c r="A9" i="18"/>
  <c r="A11" i="18"/>
  <c r="A4" i="18"/>
  <c r="A12" i="18"/>
  <c r="A5" i="18"/>
  <c r="A13" i="18"/>
  <c r="A7" i="18"/>
  <c r="A10" i="18"/>
  <c r="A3" i="18"/>
  <c r="A2" i="18"/>
  <c r="H191" i="3"/>
  <c r="K191" i="3"/>
  <c r="H192" i="3"/>
  <c r="K192" i="3"/>
  <c r="H193" i="3"/>
  <c r="K193" i="3"/>
  <c r="H194" i="3"/>
  <c r="K194" i="3"/>
  <c r="H195" i="3"/>
  <c r="K195" i="3"/>
  <c r="H196" i="3"/>
  <c r="K196" i="3"/>
  <c r="H197" i="3"/>
  <c r="K197" i="3"/>
  <c r="H198" i="3"/>
  <c r="K198" i="3"/>
</calcChain>
</file>

<file path=xl/sharedStrings.xml><?xml version="1.0" encoding="utf-8"?>
<sst xmlns="http://schemas.openxmlformats.org/spreadsheetml/2006/main" count="1493" uniqueCount="864">
  <si>
    <t>General</t>
  </si>
  <si>
    <t>General</t>
    <phoneticPr fontId="2" type="noConversion"/>
  </si>
  <si>
    <t>Oth</t>
    <phoneticPr fontId="2" type="noConversion"/>
  </si>
  <si>
    <t>Is it better to buy new IPO Stocks or non-IPO Stocks</t>
    <phoneticPr fontId="2" type="noConversion"/>
  </si>
  <si>
    <t>question</t>
    <phoneticPr fontId="2" type="noConversion"/>
  </si>
  <si>
    <t>question_state</t>
  </si>
  <si>
    <t>answered</t>
  </si>
  <si>
    <t>answered</t>
    <phoneticPr fontId="2" type="noConversion"/>
  </si>
  <si>
    <t>Group</t>
    <phoneticPr fontId="2" type="noConversion"/>
  </si>
  <si>
    <t>question_group</t>
    <phoneticPr fontId="2" type="noConversion"/>
  </si>
  <si>
    <t>Asset(1)</t>
    <phoneticPr fontId="2" type="noConversion"/>
  </si>
  <si>
    <t>close (base indicator)</t>
    <phoneticPr fontId="2" type="noConversion"/>
  </si>
  <si>
    <t>ivola (smaller better)</t>
    <phoneticPr fontId="2" type="noConversion"/>
  </si>
  <si>
    <t>pct_chg (bigger the better)</t>
    <phoneticPr fontId="2" type="noConversion"/>
  </si>
  <si>
    <t>jump_up (bigger better) (means 1, means jumped higher stocks are better)</t>
    <phoneticPr fontId="2" type="noConversion"/>
  </si>
  <si>
    <t>jump_down (smaller better) (means 0, means not jumped down stocks are better)</t>
    <phoneticPr fontId="2" type="noConversion"/>
  </si>
  <si>
    <t>volume (evenly good  for trend20. not as good as tor because volume is total measure )</t>
    <phoneticPr fontId="2" type="noConversion"/>
  </si>
  <si>
    <t>tor (small better for trend20)</t>
    <phoneticPr fontId="2" type="noConversion"/>
  </si>
  <si>
    <t>close_tor_dev</t>
    <phoneticPr fontId="2" type="noConversion"/>
  </si>
  <si>
    <t>total_mv (smaller better. Better than circ_mv)</t>
    <phoneticPr fontId="2" type="noConversion"/>
  </si>
  <si>
    <t>circ_mv (smaller better. Worse than total_mv)</t>
    <phoneticPr fontId="2" type="noConversion"/>
  </si>
  <si>
    <t>pjump_up/down</t>
    <phoneticPr fontId="2" type="noConversion"/>
  </si>
  <si>
    <t>candle_net_pos</t>
    <phoneticPr fontId="2" type="noConversion"/>
  </si>
  <si>
    <t>support_resistance</t>
    <phoneticPr fontId="2" type="noConversion"/>
  </si>
  <si>
    <t>pe (higher better)</t>
    <phoneticPr fontId="2" type="noConversion"/>
  </si>
  <si>
    <t>dv_ttm (lower better)</t>
    <phoneticPr fontId="2" type="noConversion"/>
  </si>
  <si>
    <t>roi</t>
    <phoneticPr fontId="2" type="noConversion"/>
  </si>
  <si>
    <t>roe</t>
    <phoneticPr fontId="2" type="noConversion"/>
  </si>
  <si>
    <t>n_cashflow_act (lower better)</t>
    <phoneticPr fontId="2" type="noConversion"/>
  </si>
  <si>
    <t>n_cashflow_act/total_mv(smaller better) (divided by total mv is better)</t>
    <phoneticPr fontId="2" type="noConversion"/>
  </si>
  <si>
    <t>n_cashflow_inv_act (bigger better)</t>
    <phoneticPr fontId="2" type="noConversion"/>
  </si>
  <si>
    <t>n_cashflow_inv_act/total_mv (bigger better) (divided by total mv is better)</t>
    <phoneticPr fontId="2" type="noConversion"/>
  </si>
  <si>
    <t>n_cashflow_fnc_act (evenly good)</t>
    <phoneticPr fontId="2" type="noConversion"/>
  </si>
  <si>
    <t>n_cashflow_fnc_act/ total_mv (smaller better) (divided by total mv is better)</t>
    <phoneticPr fontId="2" type="noConversion"/>
  </si>
  <si>
    <t>profit_ded(lower better. Very significant)</t>
    <phoneticPr fontId="2" type="noConversion"/>
  </si>
  <si>
    <t>grossprofit_margin (evenly good. Lower a tiniy bit better)</t>
    <phoneticPr fontId="2" type="noConversion"/>
  </si>
  <si>
    <t>ps_ttm (evenly good)</t>
    <phoneticPr fontId="2" type="noConversion"/>
  </si>
  <si>
    <t>netprofit_yoy (evenly good)</t>
    <phoneticPr fontId="2" type="noConversion"/>
  </si>
  <si>
    <t>or_yoy (evenly good)</t>
    <phoneticPr fontId="2" type="noConversion"/>
  </si>
  <si>
    <t>turn_days (higher tiny bit better)</t>
    <phoneticPr fontId="2" type="noConversion"/>
  </si>
  <si>
    <t>float_share (as abs value) (smaller better) (as good as total_share)</t>
    <phoneticPr fontId="2" type="noConversion"/>
  </si>
  <si>
    <t>total_share (as abs value) (smaller better) (as good as float_share)</t>
    <phoneticPr fontId="2" type="noConversion"/>
  </si>
  <si>
    <t>tota_cur_asset (as abs value) (smaller better)</t>
    <phoneticPr fontId="2" type="noConversion"/>
  </si>
  <si>
    <t>debt_to_assets (lower tiny bit better)</t>
    <phoneticPr fontId="2" type="noConversion"/>
  </si>
  <si>
    <t>total_assets (not tested, but prob not significant)</t>
    <phoneticPr fontId="2" type="noConversion"/>
  </si>
  <si>
    <t>total_cur_assets  (not tested, but prob not significant)</t>
    <phoneticPr fontId="2" type="noConversion"/>
  </si>
  <si>
    <t>total_nca  (not tested, but prob not significant)</t>
    <phoneticPr fontId="2" type="noConversion"/>
  </si>
  <si>
    <t>total_liab  (not tested, but prob not significant)</t>
    <phoneticPr fontId="2" type="noConversion"/>
  </si>
  <si>
    <t>total_ncl  (not tested, but prob not significant)</t>
    <phoneticPr fontId="2" type="noConversion"/>
  </si>
  <si>
    <t>total_cur_liab  (not tested, but prob not significant)</t>
    <phoneticPr fontId="2" type="noConversion"/>
  </si>
  <si>
    <t>pb (lower tiny bit better)</t>
    <phoneticPr fontId="2" type="noConversion"/>
  </si>
  <si>
    <t>pledge_ratio (smaller better)</t>
    <phoneticPr fontId="2" type="noConversion"/>
  </si>
  <si>
    <t>Buyback</t>
    <phoneticPr fontId="2" type="noConversion"/>
  </si>
  <si>
    <t>Sellable</t>
    <phoneticPr fontId="2" type="noConversion"/>
  </si>
  <si>
    <t>股东增减持</t>
  </si>
  <si>
    <t>大宗交易</t>
    <phoneticPr fontId="2" type="noConversion"/>
  </si>
  <si>
    <t>Institute Holding</t>
    <phoneticPr fontId="2" type="noConversion"/>
  </si>
  <si>
    <t>Leverage</t>
    <phoneticPr fontId="2" type="noConversion"/>
  </si>
  <si>
    <t>Follower</t>
    <phoneticPr fontId="2" type="noConversion"/>
  </si>
  <si>
    <t>beta240 (even good) (freq 5,20, 60 not tested)</t>
    <phoneticPr fontId="2" type="noConversion"/>
  </si>
  <si>
    <t>support_resistance</t>
  </si>
  <si>
    <t>大宗交易</t>
  </si>
  <si>
    <t>close</t>
    <phoneticPr fontId="2" type="noConversion"/>
  </si>
  <si>
    <t>ivola</t>
    <phoneticPr fontId="2" type="noConversion"/>
  </si>
  <si>
    <t>pct_chg</t>
    <phoneticPr fontId="2" type="noConversion"/>
  </si>
  <si>
    <t>jump_up</t>
    <phoneticPr fontId="2" type="noConversion"/>
  </si>
  <si>
    <t>jump_down</t>
  </si>
  <si>
    <t>jump_down</t>
    <phoneticPr fontId="2" type="noConversion"/>
  </si>
  <si>
    <t>volume</t>
  </si>
  <si>
    <t>volume</t>
    <phoneticPr fontId="2" type="noConversion"/>
  </si>
  <si>
    <t>turnover_rate</t>
    <phoneticPr fontId="2" type="noConversion"/>
  </si>
  <si>
    <t>total_mv</t>
    <phoneticPr fontId="2" type="noConversion"/>
  </si>
  <si>
    <t>circ_mv</t>
    <phoneticPr fontId="2" type="noConversion"/>
  </si>
  <si>
    <t>pe</t>
    <phoneticPr fontId="2" type="noConversion"/>
  </si>
  <si>
    <t>dv_ttm</t>
    <phoneticPr fontId="2" type="noConversion"/>
  </si>
  <si>
    <t>n_cashflow_act</t>
    <phoneticPr fontId="2" type="noConversion"/>
  </si>
  <si>
    <t>n_cashflow_inv_act</t>
    <phoneticPr fontId="2" type="noConversion"/>
  </si>
  <si>
    <t>n_cashflow_fnc_act</t>
    <phoneticPr fontId="2" type="noConversion"/>
  </si>
  <si>
    <t>profit_ded</t>
    <phoneticPr fontId="2" type="noConversion"/>
  </si>
  <si>
    <t>grossprofit_margin</t>
    <phoneticPr fontId="2" type="noConversion"/>
  </si>
  <si>
    <t>ps_ttm</t>
    <phoneticPr fontId="2" type="noConversion"/>
  </si>
  <si>
    <t>netprofit_yoy</t>
    <phoneticPr fontId="2" type="noConversion"/>
  </si>
  <si>
    <t>or_yoy</t>
    <phoneticPr fontId="2" type="noConversion"/>
  </si>
  <si>
    <t>turn_days</t>
    <phoneticPr fontId="2" type="noConversion"/>
  </si>
  <si>
    <t>float_share</t>
    <phoneticPr fontId="2" type="noConversion"/>
  </si>
  <si>
    <t>total_share</t>
    <phoneticPr fontId="2" type="noConversion"/>
  </si>
  <si>
    <t>total_cur_asset</t>
    <phoneticPr fontId="2" type="noConversion"/>
  </si>
  <si>
    <t>debt_to_assets</t>
    <phoneticPr fontId="2" type="noConversion"/>
  </si>
  <si>
    <t>total_assets</t>
    <phoneticPr fontId="2" type="noConversion"/>
  </si>
  <si>
    <t>total_cur_assets</t>
    <phoneticPr fontId="2" type="noConversion"/>
  </si>
  <si>
    <t>total_nca</t>
    <phoneticPr fontId="2" type="noConversion"/>
  </si>
  <si>
    <t>total_liab</t>
    <phoneticPr fontId="2" type="noConversion"/>
  </si>
  <si>
    <t>total_ncl</t>
    <phoneticPr fontId="2" type="noConversion"/>
  </si>
  <si>
    <t>total_cur_liab</t>
    <phoneticPr fontId="2" type="noConversion"/>
  </si>
  <si>
    <t>pb</t>
    <phoneticPr fontId="2" type="noConversion"/>
  </si>
  <si>
    <t>pledge_ratio</t>
    <phoneticPr fontId="2" type="noConversion"/>
  </si>
  <si>
    <t>buyback</t>
    <phoneticPr fontId="2" type="noConversion"/>
  </si>
  <si>
    <t>大非小非</t>
    <phoneticPr fontId="2" type="noConversion"/>
  </si>
  <si>
    <t>institute_holding</t>
    <phoneticPr fontId="2" type="noConversion"/>
  </si>
  <si>
    <t>leverage</t>
    <phoneticPr fontId="2" type="noConversion"/>
  </si>
  <si>
    <t>follower</t>
    <phoneticPr fontId="2" type="noConversion"/>
  </si>
  <si>
    <t>beta</t>
    <phoneticPr fontId="2" type="noConversion"/>
  </si>
  <si>
    <t>todo</t>
  </si>
  <si>
    <t>todo</t>
    <phoneticPr fontId="2" type="noConversion"/>
  </si>
  <si>
    <t>indicator specific</t>
    <phoneticPr fontId="2" type="noConversion"/>
  </si>
  <si>
    <t>飞机，消费，食品医疗</t>
    <phoneticPr fontId="2" type="noConversion"/>
  </si>
  <si>
    <t>asset_bullishness</t>
    <phoneticPr fontId="2" type="noConversion"/>
  </si>
  <si>
    <t>What are good industries? (L1,L2,L3)</t>
    <phoneticPr fontId="2" type="noConversion"/>
  </si>
  <si>
    <t>High or low volatility?</t>
    <phoneticPr fontId="2" type="noConversion"/>
  </si>
  <si>
    <t>Low volatility is better</t>
    <phoneticPr fontId="2" type="noConversion"/>
  </si>
  <si>
    <t>question_target</t>
    <phoneticPr fontId="2" type="noConversion"/>
  </si>
  <si>
    <t>asset</t>
  </si>
  <si>
    <t>asset</t>
    <phoneticPr fontId="2" type="noConversion"/>
  </si>
  <si>
    <t>group</t>
    <phoneticPr fontId="2" type="noConversion"/>
  </si>
  <si>
    <t>market</t>
  </si>
  <si>
    <t>market</t>
    <phoneticPr fontId="2" type="noConversion"/>
  </si>
  <si>
    <t>general</t>
  </si>
  <si>
    <t>general</t>
    <phoneticPr fontId="2" type="noConversion"/>
  </si>
  <si>
    <t>backtest_multiple</t>
    <phoneticPr fontId="2" type="noConversion"/>
  </si>
  <si>
    <t>asset_volatility</t>
    <phoneticPr fontId="2" type="noConversion"/>
  </si>
  <si>
    <t>statistical count</t>
    <phoneticPr fontId="2" type="noConversion"/>
  </si>
  <si>
    <t>logic</t>
    <phoneticPr fontId="2" type="noConversion"/>
  </si>
  <si>
    <t>past_gain</t>
  </si>
  <si>
    <t>past_gain</t>
    <phoneticPr fontId="2" type="noConversion"/>
  </si>
  <si>
    <t>future_gain</t>
    <phoneticPr fontId="2" type="noConversion"/>
  </si>
  <si>
    <t>high or low</t>
    <phoneticPr fontId="2" type="noConversion"/>
  </si>
  <si>
    <t>answer</t>
    <phoneticPr fontId="2" type="noConversion"/>
  </si>
  <si>
    <t>past losers are more likely to become future winner. But the pearson effect is very small, at max 0.16 over 240 days and 0.04 over 5 days. So it is very insiginificant</t>
    <phoneticPr fontId="2" type="noConversion"/>
  </si>
  <si>
    <t>time</t>
  </si>
  <si>
    <t>time</t>
    <phoneticPr fontId="2" type="noConversion"/>
  </si>
  <si>
    <t>Is there a daily effect</t>
    <phoneticPr fontId="2" type="noConversion"/>
  </si>
  <si>
    <t>Is there a weekly effect</t>
    <phoneticPr fontId="2" type="noConversion"/>
  </si>
  <si>
    <t>Is there a monthly effect</t>
    <phoneticPr fontId="2" type="noConversion"/>
  </si>
  <si>
    <t>Is there a yearly effect</t>
    <phoneticPr fontId="2" type="noConversion"/>
  </si>
  <si>
    <t>Is there a new year effect</t>
    <phoneticPr fontId="2" type="noConversion"/>
  </si>
  <si>
    <t>Yes, more stable</t>
    <phoneticPr fontId="2" type="noConversion"/>
  </si>
  <si>
    <t>Yes, very significant</t>
    <phoneticPr fontId="2" type="noConversion"/>
  </si>
  <si>
    <t>predict the year using first season</t>
    <phoneticPr fontId="2" type="noConversion"/>
  </si>
  <si>
    <t>Yes, good approach with 75% accuracy from 2000-2019</t>
    <phoneticPr fontId="2" type="noConversion"/>
  </si>
  <si>
    <t>Why all stocks together return better than sh_index</t>
    <phoneticPr fontId="2" type="noConversion"/>
  </si>
  <si>
    <t>a lot of small stock not counted in the index</t>
    <phoneticPr fontId="2" type="noConversion"/>
  </si>
  <si>
    <t>Yes, but not stable. Changes over time. Thursday is always the worst day=&gt; good time to buy stocks. Best day is Monday, Wednesday, Friday</t>
    <phoneticPr fontId="2" type="noConversion"/>
  </si>
  <si>
    <t>Big difference stockmarket before and after 2005</t>
    <phoneticPr fontId="2" type="noConversion"/>
  </si>
  <si>
    <t>Yes, world and market is more connected. Market behaves different with digital technology</t>
    <phoneticPr fontId="2" type="noConversion"/>
  </si>
  <si>
    <t>Yes, more stable. Month around June is worst, month around Feb is best. Each month begin performs better than end of month. The longer the day in month, the worse the performance. Buy at end, sell at begin</t>
    <phoneticPr fontId="2" type="noConversion"/>
  </si>
  <si>
    <t>Yes, more stable. First and last week of year very good for all years</t>
    <phoneticPr fontId="2" type="noConversion"/>
  </si>
  <si>
    <t>Is there holiday effect</t>
    <phoneticPr fontId="2" type="noConversion"/>
  </si>
  <si>
    <t>No, only new year. Other holiday no measureable effect</t>
    <phoneticPr fontId="2" type="noConversion"/>
  </si>
  <si>
    <t>sh_index and pct_chg correlation</t>
    <phoneticPr fontId="2" type="noConversion"/>
  </si>
  <si>
    <t>If SZ or SH index gains 6-9%, the mean return next day is mixed. Some are very good, some very bad. If SZ or SH index gains -6-7%, the mean return next day is around 1.2. If SZ or SH index gains -1-5%, the mean return next day is around 0. If SZ or SH index gains 0-2%, the mean return next day is around 0.22. If SZ or SH index gains 3-6%, the mean return next day is around 0.6. If SZ or SH index gains 6-9%, the mean return next day is mixed. Some are very good, some very bad.</t>
    <phoneticPr fontId="2" type="noConversion"/>
  </si>
  <si>
    <t>if index performed bad in last 240 days, it will perform better next 240 days. On average</t>
    <phoneticPr fontId="2" type="noConversion"/>
  </si>
  <si>
    <t>sh_index past and future_gain corr</t>
    <phoneticPr fontId="2" type="noConversion"/>
  </si>
  <si>
    <t>Is mean reverse measureable</t>
    <phoneticPr fontId="2" type="noConversion"/>
  </si>
  <si>
    <t>Yes, in the long run only. On individual asset and market level. Very weak and not very useful though</t>
    <phoneticPr fontId="2" type="noConversion"/>
  </si>
  <si>
    <t>High or low frequency trading</t>
    <phoneticPr fontId="2" type="noConversion"/>
  </si>
  <si>
    <t>High is much much better. Predicting near future is easier than far future.</t>
    <phoneticPr fontId="2" type="noConversion"/>
  </si>
  <si>
    <t>How many stocks beat market</t>
    <phoneticPr fontId="2" type="noConversion"/>
  </si>
  <si>
    <t>from 2000 to 2019, average 47% stocks beat the index. Which means Index usually have a slight edge</t>
    <phoneticPr fontId="2" type="noConversion"/>
  </si>
  <si>
    <t>from 2000 to 2019, average 47% stocks beat the index. Which means Index usually have a slight edge. Percentage of stocks beating the market is highly frequent</t>
    <phoneticPr fontId="2" type="noConversion"/>
  </si>
  <si>
    <t>Big or small stock</t>
    <phoneticPr fontId="2" type="noConversion"/>
  </si>
  <si>
    <t>from 2000 to 2019. the average day net jump_down is -1.58. It means that there is a bit more jump down than jump up.</t>
    <phoneticPr fontId="2" type="noConversion"/>
  </si>
  <si>
    <t>in average, more jump up or down</t>
    <phoneticPr fontId="2" type="noConversion"/>
  </si>
  <si>
    <t>up_limit</t>
    <phoneticPr fontId="2" type="noConversion"/>
  </si>
  <si>
    <t>down_limit</t>
    <phoneticPr fontId="2" type="noConversion"/>
  </si>
  <si>
    <t>lower better</t>
    <phoneticPr fontId="2" type="noConversion"/>
  </si>
  <si>
    <t>lower better. the higher up/down limit, the more volatile the market. The more volatile the market, the worse it is in general. Even if most stock minus can couple stock up_limit， still no predictablilty</t>
    <phoneticPr fontId="2" type="noConversion"/>
  </si>
  <si>
    <t>winner</t>
    <phoneticPr fontId="2" type="noConversion"/>
  </si>
  <si>
    <t>loser</t>
    <phoneticPr fontId="2" type="noConversion"/>
  </si>
  <si>
    <t>If most stocks has bad pct_but still a lot of stock on that day涨停。This day seems to occure at any time. No correlation detected yet</t>
    <phoneticPr fontId="2" type="noConversion"/>
  </si>
  <si>
    <t>There are on average 50% winner and 47% losers, 3% flat stocks on each day.</t>
    <phoneticPr fontId="2" type="noConversion"/>
  </si>
  <si>
    <t>Neither. There are on average 50% winner and 47% losers, 3% flat stocks on each day. Highly frequent each day</t>
    <phoneticPr fontId="2" type="noConversion"/>
  </si>
  <si>
    <t>Does Volume come before price?</t>
    <phoneticPr fontId="2" type="noConversion"/>
  </si>
  <si>
    <t>What is trend2,5,10,20,60,240</t>
    <phoneticPr fontId="2" type="noConversion"/>
  </si>
  <si>
    <t>The secret cj sauce to predict the future. Very useful</t>
    <phoneticPr fontId="2" type="noConversion"/>
  </si>
  <si>
    <t>period</t>
    <phoneticPr fontId="2" type="noConversion"/>
  </si>
  <si>
    <t>Which trend is best</t>
    <phoneticPr fontId="2" type="noConversion"/>
  </si>
  <si>
    <t>short freq is best. Trend 2 and 5</t>
    <phoneticPr fontId="2" type="noConversion"/>
  </si>
  <si>
    <t>What is the order importance of indicator</t>
    <phoneticPr fontId="2" type="noConversion"/>
  </si>
  <si>
    <t>old or new</t>
    <phoneticPr fontId="2" type="noConversion"/>
  </si>
  <si>
    <t xml:space="preserve">old stocks are better and usually perform better. </t>
    <phoneticPr fontId="2" type="noConversion"/>
  </si>
  <si>
    <t>std high or low</t>
    <phoneticPr fontId="2" type="noConversion"/>
  </si>
  <si>
    <t>low</t>
    <phoneticPr fontId="2" type="noConversion"/>
  </si>
  <si>
    <t>make absolute check on all_stock_market to determin which indicator is absolutely more useful</t>
    <phoneticPr fontId="2" type="noConversion"/>
  </si>
  <si>
    <t>over or under ma5</t>
    <phoneticPr fontId="2" type="noConversion"/>
  </si>
  <si>
    <t>lower better. Consistent with fama fench model</t>
    <phoneticPr fontId="2" type="noConversion"/>
  </si>
  <si>
    <t>trend_cj</t>
    <phoneticPr fontId="2" type="noConversion"/>
  </si>
  <si>
    <t>candlestick</t>
    <phoneticPr fontId="2" type="noConversion"/>
  </si>
  <si>
    <t>RSI_Mean_Even, RSI_Mean_Short,RSI_Mean_Long seem all to almost be the same. So no big differentiate needed</t>
    <phoneticPr fontId="2" type="noConversion"/>
  </si>
  <si>
    <t>Are different RSI type significant</t>
    <phoneticPr fontId="2" type="noConversion"/>
  </si>
  <si>
    <t>No, all pretty much the same</t>
    <phoneticPr fontId="2" type="noConversion"/>
  </si>
  <si>
    <t>IN General. Bullishness rank almost matches the RSI_mean_even rank. Which means they both can pick up good industry/stocks</t>
    <phoneticPr fontId="2" type="noConversion"/>
  </si>
  <si>
    <t>technical_indicator</t>
    <phoneticPr fontId="2" type="noConversion"/>
  </si>
  <si>
    <t>bullishness or RSI rank</t>
    <phoneticPr fontId="2" type="noConversion"/>
  </si>
  <si>
    <t>RSI. Easier and more accurate. Bullishness rank almost matches the RSI_mean_even rank. Which means they both can pick up good industry/stocks</t>
    <phoneticPr fontId="2" type="noConversion"/>
  </si>
  <si>
    <t>trend ideal setup</t>
    <phoneticPr fontId="2" type="noConversion"/>
  </si>
  <si>
    <t>on small volatile stocks with no trend but flat. Good stocks like 茅台 are hence not good for trend_cj, but bad stocks in 创业板 are</t>
    <phoneticPr fontId="2" type="noConversion"/>
  </si>
  <si>
    <t>s_score</t>
    <phoneticPr fontId="2" type="noConversion"/>
  </si>
  <si>
    <t>how to calculate it</t>
    <phoneticPr fontId="2" type="noConversion"/>
  </si>
  <si>
    <t>using market_score + industry_score+asset_score</t>
    <phoneticPr fontId="2" type="noConversion"/>
  </si>
  <si>
    <t>dilemma, some test show above, some under</t>
    <phoneticPr fontId="2" type="noConversion"/>
  </si>
  <si>
    <t>which MA variation is best</t>
    <phoneticPr fontId="2" type="noConversion"/>
  </si>
  <si>
    <t>All MA seems to be the same except for DEMA,TEMA. They perform worse than any other</t>
    <phoneticPr fontId="2" type="noConversion"/>
  </si>
  <si>
    <t>After 涨停,9-10% , the future gain2 is 1.3%. It is the highest among all pct_chg</t>
    <phoneticPr fontId="2" type="noConversion"/>
  </si>
  <si>
    <t>occurence</t>
    <phoneticPr fontId="2" type="noConversion"/>
  </si>
  <si>
    <t>happens most at 创业板. Because high volatility</t>
    <phoneticPr fontId="2" type="noConversion"/>
  </si>
  <si>
    <t>Need Differentiate between indicator for asset and market</t>
    <phoneticPr fontId="2" type="noConversion"/>
  </si>
  <si>
    <t xml:space="preserve">YES, VERY IMPORTANT. </t>
    <phoneticPr fontId="2" type="noConversion"/>
  </si>
  <si>
    <t>DO NOT CONFUSE. Asset beta higher the better. Strategy beta lower the better</t>
    <phoneticPr fontId="2" type="noConversion"/>
  </si>
  <si>
    <t>high</t>
    <phoneticPr fontId="2" type="noConversion"/>
  </si>
  <si>
    <t>open</t>
    <phoneticPr fontId="2" type="noConversion"/>
  </si>
  <si>
    <t>useful or just use close?</t>
    <phoneticPr fontId="2" type="noConversion"/>
  </si>
  <si>
    <t>contain information for candle stick</t>
    <phoneticPr fontId="2" type="noConversion"/>
  </si>
  <si>
    <t>best rsi thresh for trend strategy</t>
    <phoneticPr fontId="2" type="noConversion"/>
  </si>
  <si>
    <t>for freq 2,5,10, set trigger around 70, for 20,60,240, set trigger around 50</t>
    <phoneticPr fontId="2" type="noConversion"/>
  </si>
  <si>
    <t>Do index godo represent the market</t>
    <phoneticPr fontId="2" type="noConversion"/>
  </si>
  <si>
    <t>Okish. They represent big stocks, but not small stocks. Once an stock is added to index, ist beta goes up with the index</t>
    <phoneticPr fontId="2" type="noConversion"/>
  </si>
  <si>
    <t>What is your paradigmen</t>
    <phoneticPr fontId="2" type="noConversion"/>
  </si>
  <si>
    <t>standard 1</t>
    <phoneticPr fontId="2" type="noConversion"/>
  </si>
  <si>
    <t>The rest is in between</t>
    <phoneticPr fontId="2" type="noConversion"/>
  </si>
  <si>
    <t>past_gain2 direct propotional with future_gain2. Past_gain240 inverse propotional with future_gain240</t>
    <phoneticPr fontId="2" type="noConversion"/>
  </si>
  <si>
    <t>trend2 signal can be used as a compound signal where it is good when all trend ==1 and bad when all trend==0</t>
    <phoneticPr fontId="2" type="noConversion"/>
  </si>
  <si>
    <t xml:space="preserve">pct_chg: [False, 0.4], total_mv: [True, 0.2], turnover_rate: [True, 0.3], ivola: [True, 0.1], </t>
  </si>
  <si>
    <t>This following score seems to consistently outperform all other weight permutation</t>
    <phoneticPr fontId="2" type="noConversion"/>
  </si>
  <si>
    <t>standard 3. trade less, rely more on date</t>
    <phoneticPr fontId="2" type="noConversion"/>
  </si>
  <si>
    <t>size premium is also consistent with fama french model that small companies return better</t>
    <phoneticPr fontId="2" type="noConversion"/>
  </si>
  <si>
    <t>Except for pct_chg, HIGHER BETA as asset indicator IS BETTER</t>
    <phoneticPr fontId="2" type="noConversion"/>
  </si>
  <si>
    <t>Most of the time close_m5 : False is BETTER</t>
    <phoneticPr fontId="2" type="noConversion"/>
  </si>
  <si>
    <t>standard 2</t>
    <phoneticPr fontId="2" type="noConversion"/>
  </si>
  <si>
    <t>Close_m5: True =  ivola. REST prefers Close_m5 :False</t>
    <phoneticPr fontId="2" type="noConversion"/>
  </si>
  <si>
    <t>small total_mv, turnoverrate, ivola seem to be good at all tests</t>
    <phoneticPr fontId="2" type="noConversion"/>
  </si>
  <si>
    <t>high and low pct_chg stocks in general have low beta with the market. It means they are extrem and less effected by market</t>
    <phoneticPr fontId="2" type="noConversion"/>
  </si>
  <si>
    <t>days</t>
    <phoneticPr fontId="2" type="noConversion"/>
  </si>
  <si>
    <t>comp</t>
    <phoneticPr fontId="2" type="noConversion"/>
  </si>
  <si>
    <t>std</t>
    <phoneticPr fontId="2" type="noConversion"/>
  </si>
  <si>
    <t>meanpctchg</t>
    <phoneticPr fontId="2" type="noConversion"/>
  </si>
  <si>
    <t>trend strategy2</t>
    <phoneticPr fontId="2" type="noConversion"/>
  </si>
  <si>
    <t>a really bad strategy is to buy stocks with top 10 lowest pct_chg over a long period</t>
    <phoneticPr fontId="2" type="noConversion"/>
  </si>
  <si>
    <t>Candlestick chart seems to be useful</t>
    <phoneticPr fontId="2" type="noConversion"/>
  </si>
  <si>
    <t>Candlestick chart seems to have an effect mostly on future return 2,5,10 and 60</t>
    <phoneticPr fontId="2" type="noConversion"/>
  </si>
  <si>
    <t xml:space="preserve">Use all stocks_pct_chg to predict all stock pct_chg in trend calculation is better than using sh_inde </t>
    <phoneticPr fontId="2" type="noConversion"/>
  </si>
  <si>
    <t>from 2000 to 2020, all win and lose day std is 1.85</t>
    <phoneticPr fontId="2" type="noConversion"/>
  </si>
  <si>
    <t>max</t>
    <phoneticPr fontId="2" type="noConversion"/>
  </si>
  <si>
    <t>from 2000 to 2020. All winning day mean is 1.22, std is 1.16. all losing day mean is 1.4, std is 1.49</t>
    <phoneticPr fontId="2" type="noConversion"/>
  </si>
  <si>
    <t>high seems to be better than open</t>
    <phoneticPr fontId="2" type="noConversion"/>
  </si>
  <si>
    <t>The vanilla base for trend2 pct_chg_mean is 0.58</t>
    <phoneticPr fontId="2" type="noConversion"/>
  </si>
  <si>
    <t>RSI is better from 0.5-0.55. If RSI is too high, it is just bad</t>
    <phoneticPr fontId="2" type="noConversion"/>
  </si>
  <si>
    <t>Consequently, using pattern recognitions candle stick charts can be useful</t>
    <phoneticPr fontId="2" type="noConversion"/>
  </si>
  <si>
    <t>High and low seems to have information contained for future price movement. Hence using technical analysis on high low can be useful</t>
    <phoneticPr fontId="2" type="noConversion"/>
  </si>
  <si>
    <t>bad</t>
    <phoneticPr fontId="2" type="noConversion"/>
  </si>
  <si>
    <t>good</t>
    <phoneticPr fontId="2" type="noConversion"/>
  </si>
  <si>
    <t>result</t>
    <phoneticPr fontId="2" type="noConversion"/>
  </si>
  <si>
    <t>240max</t>
    <phoneticPr fontId="2" type="noConversion"/>
  </si>
  <si>
    <t>2min</t>
    <phoneticPr fontId="2" type="noConversion"/>
  </si>
  <si>
    <t>tail</t>
    <phoneticPr fontId="2" type="noConversion"/>
  </si>
  <si>
    <t>head</t>
    <phoneticPr fontId="2" type="noConversion"/>
  </si>
  <si>
    <t>index</t>
    <phoneticPr fontId="2" type="noConversion"/>
  </si>
  <si>
    <t>all stock pct_chg are similar, but their involved period is much longer than using index. So in overall, choosing all stocks pct_chg as indicator is better than choosing index as indicator</t>
    <phoneticPr fontId="2" type="noConversion"/>
  </si>
  <si>
    <t>index vs all stocks</t>
    <phoneticPr fontId="2" type="noConversion"/>
  </si>
  <si>
    <t>makes sense since 399001 represents a much larger group of stocks</t>
    <phoneticPr fontId="2" type="noConversion"/>
  </si>
  <si>
    <t>long period index better, short period all stocks better</t>
    <phoneticPr fontId="2" type="noConversion"/>
  </si>
  <si>
    <t>allstocks&gt;399001&gt;000001</t>
    <phoneticPr fontId="2" type="noConversion"/>
  </si>
  <si>
    <t>bigger better</t>
    <phoneticPr fontId="2" type="noConversion"/>
  </si>
  <si>
    <t>or_yoy</t>
    <phoneticPr fontId="13" type="noConversion"/>
  </si>
  <si>
    <t>open&gt;high&gt;low&gt; close</t>
    <phoneticPr fontId="2" type="noConversion"/>
  </si>
  <si>
    <t>close_column</t>
    <phoneticPr fontId="2" type="noConversion"/>
  </si>
  <si>
    <t>smaller better</t>
    <phoneticPr fontId="2" type="noConversion"/>
  </si>
  <si>
    <t>debt_to_asset_ratio</t>
    <phoneticPr fontId="13" type="noConversion"/>
  </si>
  <si>
    <t>0.02 better than -0.02</t>
    <phoneticPr fontId="2" type="noConversion"/>
  </si>
  <si>
    <t>tresh</t>
    <phoneticPr fontId="2" type="noConversion"/>
  </si>
  <si>
    <t>ivola</t>
    <phoneticPr fontId="13" type="noConversion"/>
  </si>
  <si>
    <t xml:space="preserve">all stock </t>
    <phoneticPr fontId="2" type="noConversion"/>
  </si>
  <si>
    <t>ps</t>
    <phoneticPr fontId="13" type="noConversion"/>
  </si>
  <si>
    <t>netprofit_yoy</t>
    <phoneticPr fontId="13" type="noConversion"/>
  </si>
  <si>
    <t>Using pct_chg is better than pct_chg_000001.SH for trend calculation. Makes sense since sh_index is only a indicator that can simply not match all the stocks</t>
    <phoneticPr fontId="2" type="noConversion"/>
  </si>
  <si>
    <t>unknown</t>
    <phoneticPr fontId="2" type="noConversion"/>
  </si>
  <si>
    <t>pct_chg</t>
    <phoneticPr fontId="13" type="noConversion"/>
  </si>
  <si>
    <t>in trend research. Trend10 over trend2 using RSI is the best. it yields 0.43% daily return from 2000 to 2020 with 52% participating rate</t>
    <phoneticPr fontId="2" type="noConversion"/>
  </si>
  <si>
    <t>turnoverrate</t>
    <phoneticPr fontId="13" type="noConversion"/>
  </si>
  <si>
    <t>So basically, choose total_mv, beta,tornoverrate first</t>
    <phoneticPr fontId="2" type="noConversion"/>
  </si>
  <si>
    <t>beta230</t>
    <phoneticPr fontId="13" type="noConversion"/>
  </si>
  <si>
    <t>they have choosing big or small percentile can improve the return, AND their absolute return among all other indicators are almost exactly in the same order. Which makes them perfect to align with</t>
    <phoneticPr fontId="2" type="noConversion"/>
  </si>
  <si>
    <t>total_mv</t>
    <phoneticPr fontId="13" type="noConversion"/>
  </si>
  <si>
    <t>total_mv,Beta240,turnoverrate are the 3 most important indicator that plays role for trend20</t>
    <phoneticPr fontId="2" type="noConversion"/>
  </si>
  <si>
    <t>big absolute pct_chg_mean</t>
    <phoneticPr fontId="13" type="noConversion"/>
  </si>
  <si>
    <t>big percentfile 差距</t>
    <phoneticPr fontId="13" type="noConversion"/>
  </si>
  <si>
    <t>In general, buying under MA5 with trend20 is a good idea</t>
    <phoneticPr fontId="2" type="noConversion"/>
  </si>
  <si>
    <t>Only These indicator want  close  over_ma5: ivola(lowest percent_0-18),tor(lowest percent_0-18)</t>
    <phoneticPr fontId="2" type="noConversion"/>
  </si>
  <si>
    <t>they are the main reason why the whole market pct_chg is disturbed</t>
    <phoneticPr fontId="2" type="noConversion"/>
  </si>
  <si>
    <t>IMPORTANT:  As shown in graph. (smallest 10% vs biggest 10% stock )After 2015 small stocks start to outperform big stocks very significantly</t>
    <phoneticPr fontId="2" type="noConversion"/>
  </si>
  <si>
    <t>This is because from 1990 to 2005 mainly big stocks were ipod. And big stocks perform better during that time</t>
    <phoneticPr fontId="2" type="noConversion"/>
  </si>
  <si>
    <t>from 2005 to 2020, stock stocks perform better</t>
    <phoneticPr fontId="2" type="noConversion"/>
  </si>
  <si>
    <t>SOLVED: from 1990 to 2020 big stocks perform better</t>
    <phoneticPr fontId="2" type="noConversion"/>
  </si>
  <si>
    <t>CONTRADICTION !: Generate_all_stock_base says that 10% biggest stock perform better than 10% smallest stock</t>
    <phoneticPr fontId="2" type="noConversion"/>
  </si>
  <si>
    <t>ps smaller better</t>
    <phoneticPr fontId="2" type="noConversion"/>
  </si>
  <si>
    <t>pe bigger better</t>
    <phoneticPr fontId="2" type="noConversion"/>
  </si>
  <si>
    <t>pb smaller better</t>
    <phoneticPr fontId="2" type="noConversion"/>
  </si>
  <si>
    <t>or_yoy bigger better</t>
    <phoneticPr fontId="2" type="noConversion"/>
  </si>
  <si>
    <t>net_profit_yoy bigger better</t>
    <phoneticPr fontId="2" type="noConversion"/>
  </si>
  <si>
    <t>net_proft_margin small is better</t>
    <phoneticPr fontId="2" type="noConversion"/>
  </si>
  <si>
    <t>Gross_profit_margin, higher better</t>
    <phoneticPr fontId="2" type="noConversion"/>
  </si>
  <si>
    <t>BIG beta is better than small beta. Makes sense since trend20 lives from volatility. So high beta when market is up, is really a good thing</t>
    <phoneticPr fontId="2" type="noConversion"/>
  </si>
  <si>
    <t>turnover_rate smaller better</t>
    <phoneticPr fontId="2" type="noConversion"/>
  </si>
  <si>
    <t>total_mv smaller better</t>
    <phoneticPr fontId="2" type="noConversion"/>
  </si>
  <si>
    <t>pct_chg bigger the better</t>
    <phoneticPr fontId="2" type="noConversion"/>
  </si>
  <si>
    <t>jump up is good if it happens</t>
    <phoneticPr fontId="2" type="noConversion"/>
  </si>
  <si>
    <t>jump down has no real effect</t>
    <phoneticPr fontId="2" type="noConversion"/>
  </si>
  <si>
    <t>ivola smaller better</t>
    <phoneticPr fontId="2" type="noConversion"/>
  </si>
  <si>
    <t>Formerly know, but here is again.</t>
    <phoneticPr fontId="2" type="noConversion"/>
  </si>
  <si>
    <t>question A</t>
    <phoneticPr fontId="2" type="noConversion"/>
  </si>
  <si>
    <t>Generally. Past losers are future winners. This effect seems to be very strong across all groups, freqs and times</t>
    <phoneticPr fontId="2" type="noConversion"/>
  </si>
  <si>
    <t>NOTE. DO NOT CONFUSE. Buy past_gain5 Losers with lowerst gain, BUT buy observation day pct_chg winner</t>
    <phoneticPr fontId="2" type="noConversion"/>
  </si>
  <si>
    <t>Same applies for past_gain10,20,60</t>
    <phoneticPr fontId="2" type="noConversion"/>
  </si>
  <si>
    <t>past_gain5 winners with 31% gain are not likely to gain more in next 2 days.</t>
    <phoneticPr fontId="2" type="noConversion"/>
  </si>
  <si>
    <t>past_gain5 losers(59%-65%) are most likely to rebounce (7% ,11%,19%). Occurence is extremly low 0.09%</t>
    <phoneticPr fontId="2" type="noConversion"/>
  </si>
  <si>
    <t>IF 银行 past_gain2 is &lt; -15%, then next 2 day mean gain is 5%. This happens only during 2008 is it is very rare</t>
    <phoneticPr fontId="2" type="noConversion"/>
  </si>
  <si>
    <t>But -9-10% has a very low future gain2. It seems that if it does not hit 跌停，it will be rebounce for the next day</t>
    <phoneticPr fontId="2" type="noConversion"/>
  </si>
  <si>
    <t>The second best is -7-9%, the future_gain2 is 0.6</t>
    <phoneticPr fontId="2" type="noConversion"/>
  </si>
  <si>
    <t>涨停 and 跌停 occures most at 创业板 with 1.2% each. 主板occures with 0.7%</t>
    <phoneticPr fontId="2" type="noConversion"/>
  </si>
  <si>
    <t>涨停 and 跌停 occurence each is around 1%</t>
    <phoneticPr fontId="2" type="noConversion"/>
  </si>
  <si>
    <t>This finding is consistent across all groups</t>
    <phoneticPr fontId="2" type="noConversion"/>
  </si>
  <si>
    <t xml:space="preserve">close_m5: [False], close_m20: [False], close_m60: [False], close_m240: [True], </t>
  </si>
  <si>
    <t xml:space="preserve">close_m5: [False], close_m20: [False], close_m60: [False], close_m240: [False], </t>
  </si>
  <si>
    <t xml:space="preserve">close_m5: [False], close_m20: [False], close_m60: [True], close_m240: [True], </t>
  </si>
  <si>
    <t xml:space="preserve">close_m5: [True], close_m20: [True], close_m60: [False], close_m240: [True], </t>
  </si>
  <si>
    <t>4 Good ma combination on all stocks on backtest with trend 20</t>
    <phoneticPr fontId="2" type="noConversion"/>
  </si>
  <si>
    <t>Best 2 Combination for 主板</t>
    <phoneticPr fontId="2" type="noConversion"/>
  </si>
  <si>
    <t>abv 10 and 60, rest und</t>
    <phoneticPr fontId="2" type="noConversion"/>
  </si>
  <si>
    <t>und10 and 60 rest above</t>
    <phoneticPr fontId="2" type="noConversion"/>
  </si>
  <si>
    <t>The  best combination for 主板: without 2</t>
    <phoneticPr fontId="2" type="noConversion"/>
  </si>
  <si>
    <t>ba ma 5,20,240, rest all under</t>
    <phoneticPr fontId="2" type="noConversion"/>
  </si>
  <si>
    <t>ab ma 20, rest all under ma</t>
    <phoneticPr fontId="2" type="noConversion"/>
  </si>
  <si>
    <t>abv ma 10 and 20, rest all under ma</t>
    <phoneticPr fontId="2" type="noConversion"/>
  </si>
  <si>
    <t xml:space="preserve">The best 3 combination for 创业板: </t>
    <phoneticPr fontId="2" type="noConversion"/>
  </si>
  <si>
    <t>MA backtest using only 创业板stocks and abv_ma5 is good but not best. Using a specific True/False model for all freq 2,10,20,60,240 is better and can target better ma</t>
    <phoneticPr fontId="2" type="noConversion"/>
  </si>
  <si>
    <t>BUT, it still does significantly Beat just using the strategy on 创业板，which yields same return and less std.</t>
    <phoneticPr fontId="2" type="noConversion"/>
  </si>
  <si>
    <t>abv5_und10_abv20_und60_abv240 seems to be in general the best strategy.</t>
    <phoneticPr fontId="2" type="noConversion"/>
  </si>
  <si>
    <t xml:space="preserve">Trend20 strategy is best used for small stocks with no generall trend at all. </t>
    <phoneticPr fontId="2" type="noConversion"/>
  </si>
  <si>
    <t>Buying Above MA in general is better than under Ma for any freq and at any time</t>
    <phoneticPr fontId="2" type="noConversion"/>
  </si>
  <si>
    <t>total income and other fundamental indicators shows that lower rank among all stocks is better. This indicates that smaller total_mv size is better, but does not give indice about indicator itself</t>
    <phoneticPr fontId="2" type="noConversion"/>
  </si>
  <si>
    <t>ivola_mean and ivola_std is actually quite the same. Same applies for turnover_mean and turnover_std</t>
    <phoneticPr fontId="2" type="noConversion"/>
  </si>
  <si>
    <t>Trend20 might work on new IPO stocks with period less and more than 240</t>
    <phoneticPr fontId="2" type="noConversion"/>
  </si>
  <si>
    <t>This way, we can detect how suitable an asset is for this strategy</t>
    <phoneticPr fontId="2" type="noConversion"/>
  </si>
  <si>
    <t>Which stocks to chose for trend20 can be calculated by adding all group_mean_pct_chg score togehter</t>
    <phoneticPr fontId="2" type="noConversion"/>
  </si>
  <si>
    <t>Trend20 strategy also works on individual stocks</t>
    <phoneticPr fontId="2" type="noConversion"/>
  </si>
  <si>
    <t>Very SMALL AND VERY BIG (top 200 each )stocks are NOT GOOD for Trend20 strategy</t>
    <phoneticPr fontId="2" type="noConversion"/>
  </si>
  <si>
    <t>Bullishness rank shows that VERY big stocks (=200biggest )are also GOOD. So very small and big are both good</t>
    <phoneticPr fontId="2" type="noConversion"/>
  </si>
  <si>
    <t>Bullishness rank shows that VERY small stocks (=100 smallest of 3700)are GOOD in generall</t>
    <phoneticPr fontId="2" type="noConversion"/>
  </si>
  <si>
    <t xml:space="preserve">But choosing the 200 smallest stock DOES NOT yield good trend20_mean_pct_chg. This is probably small stocks are new and have no trend. Or small stocks perform not so well in generall. VERY SMALL stock just does not perform well </t>
    <phoneticPr fontId="2" type="noConversion"/>
  </si>
  <si>
    <t>Which means that size is important for Trend20 strategy. After a test. Removing the 200 biggest stocks drastically improved the trend20_mean_pct_chg. Probably because big stocks are not so technical related. Hard to trade all</t>
    <phoneticPr fontId="2" type="noConversion"/>
  </si>
  <si>
    <t>Bullishness rank says主板，中小板，创业板are better in that order. Trend20 strategy used the reversed order</t>
    <phoneticPr fontId="2" type="noConversion"/>
  </si>
  <si>
    <t>Trend20 Strategy is more suited on 创业板 stocks</t>
    <phoneticPr fontId="2" type="noConversion"/>
  </si>
  <si>
    <t>Good or bad industry = in folder/analysis_once/rsi</t>
    <phoneticPr fontId="2" type="noConversion"/>
  </si>
  <si>
    <t>trend20_ strategy suitness is pct_chg_mean used with this strategy. Basically a backtest with strategy and see if it is good or not</t>
    <phoneticPr fontId="2" type="noConversion"/>
  </si>
  <si>
    <t>This means, that good stocks like 茅台with good trend are not best suited with this strategy</t>
    <phoneticPr fontId="2" type="noConversion"/>
  </si>
  <si>
    <t xml:space="preserve">It seems, that trend20 is best used on stocks with no up or down trend. </t>
    <phoneticPr fontId="2" type="noConversion"/>
  </si>
  <si>
    <t>But, if they are both good for backtest with trend20 is another question.</t>
    <phoneticPr fontId="2" type="noConversion"/>
  </si>
  <si>
    <t>IF want to be greedy, use pct_chg_mean</t>
    <phoneticPr fontId="2" type="noConversion"/>
  </si>
  <si>
    <t>IF want to be save, then use final bullishness rank.</t>
    <phoneticPr fontId="2" type="noConversion"/>
  </si>
  <si>
    <t>BUT airport as LV2 industry category is very good, it is also in 交通运输。It depends on which industry level one want to see</t>
    <phoneticPr fontId="2" type="noConversion"/>
  </si>
  <si>
    <t>OR dont buy 钢铁，采取，纺织服务，商业贸易，交通运输</t>
    <phoneticPr fontId="2" type="noConversion"/>
  </si>
  <si>
    <t>Order ov LV1 Industry pct_chg_mean from 2005 to 20191111 : 综合,建筑装饰,,电气设备,计算机,电子,非银金融,国防军工,传媒,食品饮料,通信,机械设备,医药生物,轻工制造,化工,有色金属,汽车,银行,农林牧渔,家用电器,建筑材料,公用事业,休闲服务,房地产,交通运输,商业贸易,纺织服装,采掘,钢铁</t>
    <phoneticPr fontId="2" type="noConversion"/>
  </si>
  <si>
    <t>TOTAL MV is more accurate and better than circ_MV</t>
    <phoneticPr fontId="2" type="noConversion"/>
  </si>
  <si>
    <t>Total MV and circ_MV small company perform much better than the rest. Confirms Fama-French Model</t>
    <phoneticPr fontId="2" type="noConversion"/>
  </si>
  <si>
    <t>For all freq, stocks under ma_freq seems to perform better with trend20 strategy</t>
    <phoneticPr fontId="2" type="noConversion"/>
  </si>
  <si>
    <t>Stocks UNDER ma5 seems to perform better in short period</t>
    <phoneticPr fontId="2" type="noConversion"/>
  </si>
  <si>
    <t>In General, short term indicators are much better suited for long term indicators</t>
    <phoneticPr fontId="2" type="noConversion"/>
  </si>
  <si>
    <t>turnoverrate_std60 is in general bad for high and low values. It is generally not very predictive</t>
    <phoneticPr fontId="2" type="noConversion"/>
  </si>
  <si>
    <t>almost all lower std variation are better</t>
    <phoneticPr fontId="2" type="noConversion"/>
  </si>
  <si>
    <t>ivola the lower the better for short trend trading</t>
    <phoneticPr fontId="2" type="noConversion"/>
  </si>
  <si>
    <t>ivola_std60 the lower the better</t>
    <phoneticPr fontId="2" type="noConversion"/>
  </si>
  <si>
    <t>close_std5 the lower the better</t>
    <phoneticPr fontId="2" type="noConversion"/>
  </si>
  <si>
    <t>turnover rate on the observation day the lower the better</t>
    <phoneticPr fontId="2" type="noConversion"/>
  </si>
  <si>
    <t>Volume on the observation day the lower the better</t>
    <phoneticPr fontId="2" type="noConversion"/>
  </si>
  <si>
    <t>pct_chg on the observation day the higher the better</t>
    <phoneticPr fontId="2" type="noConversion"/>
  </si>
  <si>
    <t>Period longer the better. Early IPO stocks are much better than new ipo stocks</t>
    <phoneticPr fontId="2" type="noConversion"/>
  </si>
  <si>
    <t>min_hold_day=0 seem to produce a very volatile return. Why?</t>
    <phoneticPr fontId="2" type="noConversion"/>
  </si>
  <si>
    <t>For trend20, p_min_holdday 5 performs much worse than 0,1,2. This can be explained because it is a short trend strategy. If holding a stock too long, the trend changes very quickly</t>
    <phoneticPr fontId="2" type="noConversion"/>
  </si>
  <si>
    <t>Using a small p_maxsize will create a bigger std in portfolio return. Sometimes got pick good stocks, sometimes picked up bad stocks</t>
    <phoneticPr fontId="2" type="noConversion"/>
  </si>
  <si>
    <t>Basically, nothing else is needed to approximate the trend</t>
    <phoneticPr fontId="2" type="noConversion"/>
  </si>
  <si>
    <t>comp_chg order: sh_index &lt; all_stocks_comp_chg &lt; abv_ma240 &lt; abv_ma60 &lt; abv_ma20</t>
    <phoneticPr fontId="2" type="noConversion"/>
  </si>
  <si>
    <t>Amazing Finding: Abv_ma240, abv_ma60,abv_ma20 are all very very good to predict the current trend</t>
    <phoneticPr fontId="2" type="noConversion"/>
  </si>
  <si>
    <t>IF whole stock market tor rate&gt;5%, it is definetely crazy time</t>
    <phoneticPr fontId="2" type="noConversion"/>
  </si>
  <si>
    <t>Turnover Rate is better than Volume because it is a percent indicator</t>
    <phoneticPr fontId="2" type="noConversion"/>
  </si>
  <si>
    <t>STD40_beath_sh_index seems to have a trend from 2000 to 2008 and 2008 to 2015, but after 2015 it seems to be dissapeared</t>
    <phoneticPr fontId="2" type="noConversion"/>
  </si>
  <si>
    <t>High Volatility seems to happen shortly before crazy times</t>
    <phoneticPr fontId="2" type="noConversion"/>
  </si>
  <si>
    <t>USE STD40 ON Beat sh_index  to calculate the volatility of the market. The higher the vola, the crazier times it is</t>
    <phoneticPr fontId="2" type="noConversion"/>
  </si>
  <si>
    <t>In General涨停跌停data are useful, but require a lot off modification to get accurate data</t>
    <phoneticPr fontId="2" type="noConversion"/>
  </si>
  <si>
    <t>When volume rises, price will rise with certain delay</t>
    <phoneticPr fontId="2" type="noConversion"/>
  </si>
  <si>
    <t>After Volume has hit the bottom ,the price will hit the bottom</t>
    <phoneticPr fontId="2" type="noConversion"/>
  </si>
  <si>
    <t>Even on Long term, Volume comes before Price</t>
    <phoneticPr fontId="2" type="noConversion"/>
  </si>
  <si>
    <t>The winner and loser data is a high frequency data</t>
    <phoneticPr fontId="2" type="noConversion"/>
  </si>
  <si>
    <t>ivola is crazy high at crazy times. And normal at normal times</t>
    <phoneticPr fontId="2" type="noConversion"/>
  </si>
  <si>
    <t>跌停at2015年perfeclty signals the turning point at peak. But it does not do that at 2008</t>
    <phoneticPr fontId="2" type="noConversion"/>
  </si>
  <si>
    <t>涨停at bad times signals turnpoint . Market will be bad</t>
    <phoneticPr fontId="2" type="noConversion"/>
  </si>
  <si>
    <t>涨停at bad times signals turnpoint . Market will be good</t>
    <phoneticPr fontId="2" type="noConversion"/>
  </si>
  <si>
    <t>涨停和跌停最多的时候是疯狂的时候。平时数量较少</t>
    <phoneticPr fontId="2" type="noConversion"/>
  </si>
  <si>
    <t>But Jump downs can be seen during 2008 and 2015 crazy times</t>
    <phoneticPr fontId="2" type="noConversion"/>
  </si>
  <si>
    <t>No real jump up can be seen before 2008 or 2015. In General Jump up seems to have no direct correlation with future market trend.</t>
    <phoneticPr fontId="2" type="noConversion"/>
  </si>
  <si>
    <t>The size of a company needs to be looked closer</t>
    <phoneticPr fontId="2" type="noConversion"/>
  </si>
  <si>
    <t>from 2000 to 2019 , big stocks performed on average better than small stocks. Big stocks gained 12000,small stocks gained 8200</t>
    <phoneticPr fontId="2" type="noConversion"/>
  </si>
  <si>
    <t>percentage of stocks beating the index is highly volatile on daily basis</t>
    <phoneticPr fontId="2" type="noConversion"/>
  </si>
  <si>
    <t>For some reason, the overall market in the long run is much better than index. Reason could be that index always select the biggest stocks and misses the rise of small stocks. It could also mean error in the data.</t>
    <phoneticPr fontId="2" type="noConversion"/>
  </si>
  <si>
    <t>From 2000 to 2019, the overall pearson between sh_index pct_chg and all stocks pct_chg is insane high. As 0.9</t>
    <phoneticPr fontId="2" type="noConversion"/>
  </si>
  <si>
    <t>general feeling, that the more extrem the index gain, the more extrem the time</t>
    <phoneticPr fontId="2" type="noConversion"/>
  </si>
  <si>
    <t>Predict</t>
    <phoneticPr fontId="2" type="noConversion"/>
  </si>
  <si>
    <t>For all other freq 5,20,60, it is insignificant</t>
    <phoneticPr fontId="2" type="noConversion"/>
  </si>
  <si>
    <t>It supports the idea that in the long run, the mean reverse effect is true</t>
    <phoneticPr fontId="2" type="noConversion"/>
  </si>
  <si>
    <t>If SZ or SH index gains 6-9%, the mean return next day is mixed. Some are very good, some very bad</t>
    <phoneticPr fontId="2" type="noConversion"/>
  </si>
  <si>
    <t>If SZ or SH index gains 3-6%, the mean return next day is around 0.6</t>
    <phoneticPr fontId="2" type="noConversion"/>
  </si>
  <si>
    <t>If SZ or SH index gains 0-2%, the mean return next day is around 0.22</t>
    <phoneticPr fontId="2" type="noConversion"/>
  </si>
  <si>
    <t>If SZ or SH index gains -1-5%, the mean return next day is around 0</t>
    <phoneticPr fontId="2" type="noConversion"/>
  </si>
  <si>
    <t>If SZ or SH index gains -6-7%, the mean return next day is around 1.2</t>
    <phoneticPr fontId="2" type="noConversion"/>
  </si>
  <si>
    <t>If SZ or SH index gains -8-10%, the mean return next day is around 2.3</t>
    <phoneticPr fontId="2" type="noConversion"/>
  </si>
  <si>
    <t>For all Holiday effects, only new year seems to be significant</t>
    <phoneticPr fontId="2" type="noConversion"/>
  </si>
  <si>
    <t>date_period_stats</t>
    <phoneticPr fontId="2" type="noConversion"/>
  </si>
  <si>
    <t>Feb is maximum, Juni is minimum. The rest is interpolation</t>
    <phoneticPr fontId="2" type="noConversion"/>
  </si>
  <si>
    <t>The first and last week of the year is significantly good for all periods</t>
    <phoneticPr fontId="2" type="noConversion"/>
  </si>
  <si>
    <t>Each month begin performs better than end. It almost seems monoton. Would be nice to sell at begin and buy at the end</t>
    <phoneticPr fontId="2" type="noConversion"/>
  </si>
  <si>
    <t>Juni is significantly the worst month for all periods</t>
    <phoneticPr fontId="2" type="noConversion"/>
  </si>
  <si>
    <t>Be careful that the measurement might vary depending on time. Conclusion is that Thursday is worst, the rest are all ok</t>
    <phoneticPr fontId="2" type="noConversion"/>
  </si>
  <si>
    <t>2015-today Monday, Wednesday, Friday are middle</t>
    <phoneticPr fontId="2" type="noConversion"/>
  </si>
  <si>
    <t>2015-today Tuesday is best.</t>
    <phoneticPr fontId="2" type="noConversion"/>
  </si>
  <si>
    <t>2015-today Thursday is significantly worse than all other</t>
    <phoneticPr fontId="2" type="noConversion"/>
  </si>
  <si>
    <t>1990-2008 is different than 2008-2015. Because the world gets much connected and influenced by american stock market</t>
    <phoneticPr fontId="2" type="noConversion"/>
  </si>
  <si>
    <t>The best day varies thru time between, Monday, Wednesday, Friday</t>
    <phoneticPr fontId="2" type="noConversion"/>
  </si>
  <si>
    <t>Thursday is always the worst day=&gt; good time to buy stocks.</t>
    <phoneticPr fontId="2" type="noConversion"/>
  </si>
  <si>
    <t>All stocks average together perform better than sh index</t>
    <phoneticPr fontId="2" type="noConversion"/>
  </si>
  <si>
    <t>Date</t>
    <phoneticPr fontId="2" type="noConversion"/>
  </si>
  <si>
    <t xml:space="preserve">For </t>
    <phoneticPr fontId="2" type="noConversion"/>
  </si>
  <si>
    <t>asset_Fundamental</t>
    <phoneticPr fontId="2" type="noConversion"/>
  </si>
  <si>
    <t>For ALL 3700stocks, the general fundamental score can at best be 0.5 correlated to bullishness</t>
    <phoneticPr fontId="2" type="noConversion"/>
  </si>
  <si>
    <t>generally speaking, a lot of indicator have higher correlation on industry level than on stock level</t>
    <phoneticPr fontId="2" type="noConversion"/>
  </si>
  <si>
    <t>grossprofit margin has -0.35 correlation with buliishness rank on industry level1, but no correlation on stock level</t>
    <phoneticPr fontId="2" type="noConversion"/>
  </si>
  <si>
    <t>current_liability_to_mv has a 0.3 correlation on industry L1 level, but no correlation on individual stock level</t>
    <phoneticPr fontId="2" type="noConversion"/>
  </si>
  <si>
    <t>asset_rank has a 0.3 correlation on industry L1 level, but no correlation on individual stock level</t>
    <phoneticPr fontId="2" type="noConversion"/>
  </si>
  <si>
    <t>fundamental rank can predict bullishness rank on a very long period and with mayn stock base. The correlation is 0.46. it means that fundamental is important for stock</t>
    <phoneticPr fontId="2" type="noConversion"/>
  </si>
  <si>
    <t>Volatiliti rank is proportional for asset E,I and inverse proportional for fund. In other words, smaller volatility rank the smaller bullishness rank for EI, smaller volatility rank the greater Bullishness rank for FD</t>
    <phoneticPr fontId="2" type="noConversion"/>
  </si>
  <si>
    <t>asset_Volatility</t>
    <phoneticPr fontId="2" type="noConversion"/>
  </si>
  <si>
    <t>good industry are 消费，医药</t>
    <phoneticPr fontId="2" type="noConversion"/>
  </si>
  <si>
    <t>asset_Bullishness</t>
    <phoneticPr fontId="2" type="noConversion"/>
  </si>
  <si>
    <t>asset_volatility score works okish ok stocks, good on industry_L1, not good on anything else</t>
    <phoneticPr fontId="2" type="noConversion"/>
  </si>
  <si>
    <t>the lower tor the better</t>
    <phoneticPr fontId="2" type="noConversion"/>
  </si>
  <si>
    <t>higher close_std240 the better</t>
    <phoneticPr fontId="2" type="noConversion"/>
  </si>
  <si>
    <t>beta240 seems to have no effect on bullishness price</t>
    <phoneticPr fontId="2" type="noConversion"/>
  </si>
  <si>
    <t>the higher ivola_std5 over a period, the better the stock. Plausibile because the price needs to climb up</t>
    <phoneticPr fontId="2" type="noConversion"/>
  </si>
  <si>
    <t>airport is definetely a very very good L2 industry among all. With 0.53 normal score</t>
    <phoneticPr fontId="2" type="noConversion"/>
  </si>
  <si>
    <t>From</t>
    <phoneticPr fontId="2" type="noConversion"/>
  </si>
  <si>
    <t>The money Masters</t>
  </si>
  <si>
    <t>区块链-Florence:区块链是伟大的技术，可以帮助全名记账，decentral，自动结算</t>
  </si>
  <si>
    <t>2.美元利率会突破3%，重大心里的拐点。美国10年国债收益率+libor利率非常重要</t>
  </si>
  <si>
    <t>1.欧元因为政治不稳定，意大利法国德国，所以会导致美元指数上升</t>
  </si>
  <si>
    <t>美元会走强:</t>
  </si>
  <si>
    <t>金融投资层:非常不稳定，波动率大，规模大，极其容易被消息面引起波动</t>
  </si>
  <si>
    <t>贸易层:相对稳定，规模没有金融投资层大</t>
  </si>
  <si>
    <t>个人资本层</t>
  </si>
  <si>
    <t>全球环流分为三层:</t>
  </si>
  <si>
    <t>货币环流就是回报率带动的</t>
  </si>
  <si>
    <t>海洋环流是风带动的</t>
  </si>
  <si>
    <t>货币环流就好像海洋环流:</t>
  </si>
  <si>
    <t>市场缩表:</t>
  </si>
  <si>
    <t>新兴市场接美元的速度很快，造成他们的美元负债很高，水位很高</t>
  </si>
  <si>
    <t>购买力会减少，美联储最大的买主和中东，沙特的土豪也不买了。</t>
  </si>
  <si>
    <t>连续未来5年国债发行数量和供应链极大</t>
  </si>
  <si>
    <t>美国国债:</t>
  </si>
  <si>
    <t>美国长期利率，取决于没干过国债走势</t>
  </si>
  <si>
    <t>所以看美国利率长期走势可以判断未来全世界的走势</t>
  </si>
  <si>
    <t>全世界长期利率走势要看美元利率走势。如果美国提高利率，其他国家必须跟着提高利率，不然资本会外流，导致货币贬值。</t>
  </si>
  <si>
    <t>金融危机很可能是从新兴国家中的国家爆发，因为他们负债多，如果提高利率的速度太快，那么很容易出现问题</t>
  </si>
  <si>
    <t>光光看负债不如看GDP/负债</t>
  </si>
  <si>
    <t>问题在于垂直=GDP/负债</t>
  </si>
  <si>
    <t>负债:</t>
  </si>
  <si>
    <t>比如日本一直0利率已经让国家和社会失去了动力。</t>
  </si>
  <si>
    <t>长久实行0利率会对经济造成摧毁作用</t>
  </si>
  <si>
    <t>零利率:</t>
  </si>
  <si>
    <t>A:因为在货币发行的同事，流通速度很慢，所以没有对物价造成影响</t>
  </si>
  <si>
    <t>在欧洲，日本，美国通货膨胀都不高，很低。为什么物价没有反应？</t>
  </si>
  <si>
    <t>超发货币就好比在晃动这块巨石，滚下来就会砸到通货膨胀，导致最后物价失控，超级通货膨胀。</t>
  </si>
  <si>
    <t>德国1914年在一战中多发了8倍货币，但是物价只涨了50%.</t>
  </si>
  <si>
    <t>货币发行数量x速度=会影响通货膨胀</t>
  </si>
  <si>
    <t>货币和通货膨胀的关系:</t>
  </si>
  <si>
    <t>中国垄断没有比土地供应的垄断更有暴力，比如电信，石油等</t>
  </si>
  <si>
    <t>房地产和股票不一样，不是标准化产品，就算在全球金融危机的时候也会有地方上涨，因为地段不同</t>
  </si>
  <si>
    <t>宋鸿兵认为不会，全球利率上涨，房价很难继续上涨。中国政府通过国内政策也阻止不了全球加息。</t>
  </si>
  <si>
    <t>中国房地产还会不会上涨:</t>
  </si>
  <si>
    <t>同时股市也会越来越低，因为别人都去拿无风险利率了。</t>
  </si>
  <si>
    <t>加息一般导致美元增值，房地产跌，因为加房地产销售方和买家都需要向银行借款。如果利率高，贷款就高，压力就大</t>
  </si>
  <si>
    <t>美元加息:</t>
  </si>
  <si>
    <t>利率:</t>
  </si>
  <si>
    <t>货币流动速度:</t>
  </si>
  <si>
    <t>房地产市场更加像金融市场和股票市场，有很多不可预测性。</t>
  </si>
  <si>
    <t>不是普通商品，啤酒，香烟手机越便宜，人们买的越多，买跌不买长，但是房地产是相反，越跌的时候越没有人买</t>
  </si>
  <si>
    <t>房地产:</t>
  </si>
  <si>
    <t>It is based on the notion that there is a tendency for reversal when the price range widens</t>
    <phoneticPr fontId="2" type="noConversion"/>
  </si>
  <si>
    <t>Extracted from the same relationship between Elliott Waves and Fibonacci ratio, a 78.6% retracement level is identified as a best place for buying or selling (in continuation to the larger trend) as it increases the risk to reward ratio up to 1:3.</t>
    <phoneticPr fontId="2" type="noConversion"/>
  </si>
  <si>
    <t>fibonacci summation is the basis for elliott wave</t>
    <phoneticPr fontId="2" type="noConversion"/>
  </si>
  <si>
    <t>Check out 3year /10year bond yield curve</t>
    <phoneticPr fontId="2" type="noConversion"/>
  </si>
  <si>
    <t>GoogleScholar</t>
    <phoneticPr fontId="2" type="noConversion"/>
  </si>
  <si>
    <t xml:space="preserve">Support and Resistance. In fact we show that prices more likely re-bounce than cross these values. </t>
    <phoneticPr fontId="2" type="noConversion"/>
  </si>
  <si>
    <t>Digging Deep in Technical Analysis is still better than the linguistic approach</t>
    <phoneticPr fontId="2" type="noConversion"/>
  </si>
  <si>
    <t>Linguistic approach to read newspaper only yields 52.2% direction. Almost zero and non directive</t>
    <phoneticPr fontId="2" type="noConversion"/>
  </si>
  <si>
    <t>Benfords Law. The lower the number, the higher probability that it occurs</t>
    <phoneticPr fontId="2" type="noConversion"/>
  </si>
  <si>
    <t>对冲，机会成本</t>
    <phoneticPr fontId="2" type="noConversion"/>
  </si>
  <si>
    <t>李永乐</t>
    <phoneticPr fontId="2" type="noConversion"/>
  </si>
  <si>
    <t>沉没成本，不要去计算过去已经花了的时间，不要可惜，而是选接下来最好的选择</t>
    <phoneticPr fontId="2" type="noConversion"/>
  </si>
  <si>
    <t>theory 李永乐老师</t>
    <phoneticPr fontId="2" type="noConversion"/>
  </si>
  <si>
    <t>The High or Low have more predictability than close price</t>
    <phoneticPr fontId="2" type="noConversion"/>
  </si>
  <si>
    <t>Predictive power decreases as predicting period prolongs.</t>
    <phoneticPr fontId="2" type="noConversion"/>
  </si>
  <si>
    <t>Five of the eight candlestick patterns have significant predictive power for both medium and large market value stocks.</t>
    <phoneticPr fontId="2" type="noConversion"/>
  </si>
  <si>
    <t>Trend 20 is much better than Trend60 Trend240 for long term trade frequency</t>
    <phoneticPr fontId="2" type="noConversion"/>
  </si>
  <si>
    <t>small better than big</t>
    <phoneticPr fontId="2" type="noConversion"/>
  </si>
  <si>
    <t xml:space="preserve">Chinese stocks: Size, not book-to-market, helps to explain cross-sectional differences in Chinese stock
returns from 1996-2002. </t>
    <phoneticPr fontId="2" type="noConversion"/>
  </si>
  <si>
    <t xml:space="preserve">A number of studies have reported that when the Fama–French model is applied to emerging markets the book-to-market factor retains its explanatory ability but the market value of equity factor performs poorly. </t>
    <phoneticPr fontId="2" type="noConversion"/>
  </si>
  <si>
    <t>Griffin shows that the Fama and French factors are country specific (Canada, Japan, the U.K., and the U.S.) and concludes that the local factors provide a better explanation of time-series variation in stock returns than the global factors</t>
    <phoneticPr fontId="2" type="noConversion"/>
  </si>
  <si>
    <t>in other words, low PB and low market value stocks might perform good</t>
    <phoneticPr fontId="2" type="noConversion"/>
  </si>
  <si>
    <t>Fama and French started with the observation that two classes of stocks have tended to do better than the market as a whole: (i) small caps and (ii) stocks with a high book-to-market ratio (B/P, customarily called value stocks, contrasted with growth stocks).</t>
    <phoneticPr fontId="2" type="noConversion"/>
  </si>
  <si>
    <t xml:space="preserve">Examining β and size, they find that higher returns, small size, and higher β are all correlated. </t>
    <phoneticPr fontId="2" type="noConversion"/>
  </si>
  <si>
    <t>The Fama–French three-factor model explains over 90% of the diversified portfolios returns</t>
    <phoneticPr fontId="2" type="noConversion"/>
  </si>
  <si>
    <t>Chinese Stockmarket has a long term memory in Price. It is inefficient and fundamental weight is generally not overweight</t>
    <phoneticPr fontId="2" type="noConversion"/>
  </si>
  <si>
    <t>Me</t>
    <phoneticPr fontId="2" type="noConversion"/>
  </si>
  <si>
    <t>7 of the top 10 world richest people are in the us. IT means that the us market is very stable</t>
    <phoneticPr fontId="2" type="noConversion"/>
  </si>
  <si>
    <t xml:space="preserve">The trends that form before candlestick patterns
are crucial with regard to the profitability of this
approach (Nison 1991). </t>
    <phoneticPr fontId="2" type="noConversion"/>
  </si>
  <si>
    <t xml:space="preserve"> This is because Nison (1991) and Morris
(1995) suggested that candlestick charting is most
useful for short-term trading,</t>
    <phoneticPr fontId="2" type="noConversion"/>
  </si>
  <si>
    <t>The findings reveal that four patterns are profitable for the Taiwan stock market after transaction costs, and a bootstrap analysis, out-of-sample, and several sub-samples are examined to confirm the robustness of the results. LESS</t>
    <phoneticPr fontId="2" type="noConversion"/>
  </si>
  <si>
    <t xml:space="preserve"> In this paper, stock price
data of 40 stocks in Hong Kong Hang Seng Component Index
is collected to carry out the investment simulation experiment.
Experimental result shows that the proposed method yields
statistically significant profit when compared with a random
investment strategy and candlestick investment without
RBFNN. </t>
    <phoneticPr fontId="2" type="noConversion"/>
  </si>
  <si>
    <t>However, there is no evidence candlestick technical trading strategies add value in either the entire 30 year period, in three 10 year sub-periods or in bull or bear markets.</t>
    <phoneticPr fontId="2" type="noConversion"/>
  </si>
  <si>
    <t xml:space="preserve"> Likewise, in statistical analysis few patterns
have confirmed the behavior expected of them. In at least one case the trend expressed by data, although significant, was
contrary to the original interpretation of the pattern. Therefore, direct application of patterns developed for other markets,
times or actions is not recommended.</t>
    <phoneticPr fontId="2" type="noConversion"/>
  </si>
  <si>
    <t>we find that candlestick trading strategies do not have value for Dow Jones Industrial Average (DJIA) stocks. This is further evidence that this market is informationally efficient. LESS</t>
    <phoneticPr fontId="2" type="noConversion"/>
  </si>
  <si>
    <t>it is the large-size trades (in terms of the number of transactions) which have the largest effect on cumulative price increases</t>
    <phoneticPr fontId="2" type="noConversion"/>
  </si>
  <si>
    <t>Our study takes China's stock markets as an empirical case and supports that daily trading volume used as a proxy for information arrival has significant explanatory power for the persistence of volatility.</t>
    <phoneticPr fontId="2" type="noConversion"/>
  </si>
  <si>
    <t>Market correlation increases when index falls down</t>
    <phoneticPr fontId="2" type="noConversion"/>
  </si>
  <si>
    <t>the reversal effect in small-size firm stocks is more significant than the reversal effect in large-size firm stocks, the reversal effect in high-trading-volume firm stocks is more significant than the reversal effect in low-trading-volume firm stocks.</t>
    <phoneticPr fontId="2" type="noConversion"/>
  </si>
  <si>
    <t>for daily strategy, weight less with fundamentals, more with other indicators</t>
    <phoneticPr fontId="2" type="noConversion"/>
  </si>
  <si>
    <t>some other emerging capital markets, daily returns do not possess long memory characteristics</t>
    <phoneticPr fontId="2" type="noConversion"/>
  </si>
  <si>
    <t>or corresponding is very low, maybe 90% technical, 10% fundamental</t>
    <phoneticPr fontId="2" type="noConversion"/>
  </si>
  <si>
    <t>The US market is not long-term dependent</t>
    <phoneticPr fontId="2" type="noConversion"/>
  </si>
  <si>
    <t>Daily trading volume used as a proxy for information arrival time has no significant explanatory power for the conditional volatility of daily returns</t>
    <phoneticPr fontId="2" type="noConversion"/>
  </si>
  <si>
    <t>We find evidence of long memory of returns</t>
    <phoneticPr fontId="2" type="noConversion"/>
  </si>
  <si>
    <t>Over the next 30 trading days after the initial volume shocks, a high-low volume portfolio earns a net average cumulate return of 2.08% and a high-low volume and size portfolio earns 3.37%, suggesting that there exists a high-volume return premium and that Chinese investors favor high-volume small-size stocks. However, a volume momentum portfolio earns a −1.65% net average cumulative return, indicating that Chinese stocks exhibit a short-run reversal.</t>
    <phoneticPr fontId="2" type="noConversion"/>
  </si>
  <si>
    <t>looking for jumps in data</t>
    <phoneticPr fontId="2" type="noConversion"/>
  </si>
  <si>
    <t>However, the jump component volatility reveals a significant and
robust negative correlation with current trading volume.</t>
    <phoneticPr fontId="2" type="noConversion"/>
  </si>
  <si>
    <t>量越大，风险越大</t>
    <phoneticPr fontId="2" type="noConversion"/>
  </si>
  <si>
    <t>Results suggest that the total volatility and
the continuous component volatility are positively correlated with current
trading volume</t>
    <phoneticPr fontId="2" type="noConversion"/>
  </si>
  <si>
    <t>suggesting that a higher current
absolute return will result in a higher future volatility even after controlling</t>
    <phoneticPr fontId="2" type="noConversion"/>
  </si>
  <si>
    <t xml:space="preserve"> Although we find that the continuous component of daily volatility is positively correlated with trading volume,
the jump component reveals a significant and robust negative relation with
volume.</t>
    <phoneticPr fontId="2" type="noConversion"/>
  </si>
  <si>
    <t>volume predicts price on market level, price predicts volume on stock level</t>
    <phoneticPr fontId="2" type="noConversion"/>
  </si>
  <si>
    <t xml:space="preserve"> However, in case of
individual stock returns the evidence indicates for more stocks’ return causing
volume than volume causing returns. (it means that I should use volume of index to predict the price. On individual stock, the return affects volume and not other way around)</t>
    <phoneticPr fontId="2" type="noConversion"/>
  </si>
  <si>
    <t>Our results show that low-volume stocks outperform high-volume stocks</t>
    <phoneticPr fontId="2" type="noConversion"/>
  </si>
  <si>
    <t xml:space="preserve"> There is strong covariation in the low returns to high-idiosyncratic-volatility stocks across countries, suggesting that broad, not easily diversifiable factors lie behind this phenomenon.</t>
    <phoneticPr fontId="2" type="noConversion"/>
  </si>
  <si>
    <t>Basically, higher individual stock volatility means less future return</t>
    <phoneticPr fontId="2" type="noConversion"/>
  </si>
  <si>
    <t xml:space="preserve"> we find that the value-weighted idiosyncratic stock volatility is a strong predictor of excess stock market returns when combined with stock market volatility</t>
    <phoneticPr fontId="2" type="noConversion"/>
  </si>
  <si>
    <t xml:space="preserve"> however, idiosyncratic volatility is negatively related to future stock market returns.</t>
    <phoneticPr fontId="2" type="noConversion"/>
  </si>
  <si>
    <t>Tushare Pro.fina_balancehseet() is important to check asset and liability</t>
    <phoneticPr fontId="2" type="noConversion"/>
  </si>
  <si>
    <t>Tushare Pro.fina_cashflow() very important to check in and out cash flow</t>
    <phoneticPr fontId="2" type="noConversion"/>
  </si>
  <si>
    <t>Tushare Pro.fina_income() useful, but not as good as indicator</t>
    <phoneticPr fontId="2" type="noConversion"/>
  </si>
  <si>
    <t>Tushare Pro.fina_indicator() Useful. But should be only regarded since 2005. 4 reports per year</t>
    <phoneticPr fontId="2" type="noConversion"/>
  </si>
  <si>
    <t>Tushare Pro.fina_mainbz() is okish. Can detect if a company strategy is ok. But impac could be very little as the company main business can not tell if it is profitable</t>
    <phoneticPr fontId="2" type="noConversion"/>
  </si>
  <si>
    <t>Tushare Pro.express() is very limited, year to year data very inconsistent and most stock only have year to year data from 2011 up on</t>
    <phoneticPr fontId="2" type="noConversion"/>
  </si>
  <si>
    <t>Tushare Pro.forecast() data is very incomplete and not very consistent among other stocks. Somestocks has only 3 reports per year, some 5</t>
    <phoneticPr fontId="2" type="noConversion"/>
  </si>
  <si>
    <t>Beta only makes sense on small periods, otherwise the oscilation is too big. for periodds bigger than 60. And even if you measure it, you need big series e.g. 240. so the delay is very big. It should rather be used to calculate a general beta for a stock for a very long period. e.g. beta240.sum() , and one beta per stock</t>
    <phoneticPr fontId="2" type="noConversion"/>
  </si>
  <si>
    <t>The empirical results indicate that stocks received more mass-media attention will have lower return in the following month</t>
    <phoneticPr fontId="2" type="noConversion"/>
  </si>
  <si>
    <t>Our results show that neural networks outperform the linear models compared. These results are statistically significant across our sample firms, and indicate neural networks are a useful tool for stock price prediction in emerging markets, like China.</t>
  </si>
  <si>
    <t>The main factors driving expected returns are sensitivity to the market, sensitivity to size, and sensitivity to value stocks, as measured by the book-to-market ratio.</t>
    <phoneticPr fontId="2" type="noConversion"/>
  </si>
  <si>
    <t>Nobel Laureate Eugene Fama and researcher Kenneth French, former professors at the University of Chicago Booth School of Business, attempted to better measure market returns and, through research, found that value stocks outperform growth stocks.Similarly, small-cap stocks tend to outperform large-cap stocks.</t>
    <phoneticPr fontId="2" type="noConversion"/>
  </si>
  <si>
    <t xml:space="preserve">beta  does  not  account  for  return  differences  among  individual  stocks.  </t>
    <phoneticPr fontId="2" type="noConversion"/>
  </si>
  <si>
    <t xml:space="preserve">Size,  not  book-to-market,  helps  to  explain  cross-sectional  differences  in  Chinese  stock  returns  from  1996-2002. </t>
    <phoneticPr fontId="2" type="noConversion"/>
  </si>
  <si>
    <t>large body of finance literaturehas shown that the relation between trading volume and expected stock returns is ingeneral negative</t>
    <phoneticPr fontId="2" type="noConversion"/>
  </si>
  <si>
    <t xml:space="preserve"> Our results show that low-volume stocks outperform high-volume stocks, volume discountsare more pronounced for past winners than for past losers, low-volume stocks experience returncontinuations, and high-volume winners exhibit return reversals</t>
    <phoneticPr fontId="2" type="noConversion"/>
  </si>
  <si>
    <t xml:space="preserve">The study finds that earnings and book values of owners’ equity determined under CAS are more relevant accounting information for the purpose of determining the prices of A- and B-shares. </t>
    <phoneticPr fontId="2" type="noConversion"/>
  </si>
  <si>
    <t>crude oil price (COP), money supply (M2), industrial production (IP) and inflation rate (IR) in China influences the index</t>
    <phoneticPr fontId="2" type="noConversion"/>
  </si>
  <si>
    <t>Our findings suggest that voluntary disclosure in China is positively related to firm size, leverage, assets-in-place, and return on equity and is negatively related to auditor type and the level of maturity or sophistication of the intermediary and legal environments.</t>
  </si>
  <si>
    <t>The findings show that the influence of investor sentiment is significant from 1month to 24months. Its effect is asymmetric and reversal, that is, it is positive and large for stocks with high returns in the short term while negative and small in the long term.</t>
    <phoneticPr fontId="2" type="noConversion"/>
  </si>
  <si>
    <t>China is seemingly more resilient to oil price shocks than the US.</t>
    <phoneticPr fontId="2" type="noConversion"/>
  </si>
  <si>
    <t>these effects differ widely acrossindustrialsectors; and finally</t>
    <phoneticPr fontId="2" type="noConversion"/>
  </si>
  <si>
    <t>correlations between oil price shocks and stock returns are clearly and systematically time-varying</t>
  </si>
  <si>
    <t>We also find that across markets herding behaviour is more prevalent atindustry-level, is stronger for the largest and smallest stocks, and is stronger for growth stocksrelative to value stocks</t>
  </si>
  <si>
    <t>he results indicate that investorsexhibit different levels of herding behaviour, in particular, herding strongly exists in theB-share markets.</t>
  </si>
  <si>
    <t>Herding behaviour is also more pronounced under conditions ofdeclining markets</t>
  </si>
  <si>
    <t>Friday is better</t>
    <phoneticPr fontId="2" type="noConversion"/>
  </si>
  <si>
    <t>Februrary and December are significant better</t>
    <phoneticPr fontId="2" type="noConversion"/>
  </si>
  <si>
    <t>pe_mean and sh_beta_mean have pearson -0.4. the higher the market pe, the lower the beta.</t>
    <phoneticPr fontId="2" type="noConversion"/>
  </si>
  <si>
    <t>above_tor120 and tor have significant pearson 0.6. it means that the more market trading volume, the more single stock will be traded</t>
    <phoneticPr fontId="2" type="noConversion"/>
  </si>
  <si>
    <t>mean_pct_chg and above_ma5 have pearson 0.6</t>
    <phoneticPr fontId="2" type="noConversion"/>
  </si>
  <si>
    <t>pb_mean is also a good indicator to see if the current market is cheap or expensive</t>
    <phoneticPr fontId="2" type="noConversion"/>
  </si>
  <si>
    <t>signal for drop phase: low comp gain, very high beta</t>
    <phoneticPr fontId="2" type="noConversion"/>
  </si>
  <si>
    <t>signal for increase phase: high comp gain, very low beta</t>
    <phoneticPr fontId="2" type="noConversion"/>
  </si>
  <si>
    <t xml:space="preserve">amount of winner at the current market can be seen as the relation between index return and beta. </t>
    <phoneticPr fontId="2" type="noConversion"/>
  </si>
  <si>
    <t>interesting how above_ma5 predicts the next day trading very well and above_ma250 predicts the big market cycles very well</t>
    <phoneticPr fontId="2" type="noConversion"/>
  </si>
  <si>
    <t>above_ma240 has ist own resistence and support despite being a derivative indicator</t>
    <phoneticPr fontId="2" type="noConversion"/>
  </si>
  <si>
    <t>above_ma240 is a good indicator to see the market cycle. Before max high, all stocks are above 240. after max high it will drop.</t>
    <phoneticPr fontId="2" type="noConversion"/>
  </si>
  <si>
    <t>RSI and norm_52_week has 0.92 correl</t>
    <phoneticPr fontId="2" type="noConversion"/>
  </si>
  <si>
    <t>mean_pct_chg has 0.9 correl to sh and sz index and positive_return_ratio. It just means that everything is related to both index</t>
    <phoneticPr fontId="2" type="noConversion"/>
  </si>
  <si>
    <t>纳斯达克和mdax都不错</t>
    <phoneticPr fontId="2" type="noConversion"/>
  </si>
  <si>
    <t>Pool Bullishness</t>
    <phoneticPr fontId="2" type="noConversion"/>
  </si>
  <si>
    <t>用MA来计算市场整体是否好坏是很管用的</t>
    <phoneticPr fontId="2" type="noConversion"/>
  </si>
  <si>
    <t>大部分的股票打败不了指数</t>
    <phoneticPr fontId="2" type="noConversion"/>
  </si>
  <si>
    <t>大部分的股票和指数beta很高很高，不是一般的高</t>
    <phoneticPr fontId="2" type="noConversion"/>
  </si>
  <si>
    <t>在检查过去n个freq的时候，去判断未来m阶段的回报，发现，涨的越多，未来跌的越多。</t>
    <phoneticPr fontId="2" type="noConversion"/>
  </si>
  <si>
    <t>一般的，非白马股来说，一个时段涨的越多，后面几个月就跌的越多</t>
    <phoneticPr fontId="2" type="noConversion"/>
  </si>
  <si>
    <t>好的指数还有消费品，白酒</t>
    <phoneticPr fontId="2" type="noConversion"/>
  </si>
  <si>
    <t>过去医疗300指数走的不错，趋势很好，未来还会继续好</t>
    <phoneticPr fontId="2" type="noConversion"/>
  </si>
  <si>
    <t>获取方法</t>
    <phoneticPr fontId="2" type="noConversion"/>
  </si>
  <si>
    <t>碎片信息</t>
    <phoneticPr fontId="2" type="noConversion"/>
  </si>
  <si>
    <t>Source</t>
    <phoneticPr fontId="2" type="noConversion"/>
  </si>
  <si>
    <t>https://pandas-datareader.readthedocs.io/en/latest/</t>
    <phoneticPr fontId="2" type="noConversion"/>
  </si>
  <si>
    <t>TODO</t>
    <phoneticPr fontId="2" type="noConversion"/>
  </si>
  <si>
    <t>Pandas data_reader library</t>
    <phoneticPr fontId="2" type="noConversion"/>
  </si>
  <si>
    <t>Quantopian Zipline</t>
    <phoneticPr fontId="2" type="noConversion"/>
  </si>
  <si>
    <t>Use for later</t>
    <phoneticPr fontId="2" type="noConversion"/>
  </si>
  <si>
    <t>Meta API</t>
    <phoneticPr fontId="2" type="noConversion"/>
  </si>
  <si>
    <t>findatapy</t>
    <phoneticPr fontId="2" type="noConversion"/>
  </si>
  <si>
    <t>not tested</t>
    <phoneticPr fontId="2" type="noConversion"/>
  </si>
  <si>
    <t>Too expensive</t>
    <phoneticPr fontId="2" type="noConversion"/>
  </si>
  <si>
    <t>yes</t>
    <phoneticPr fontId="2" type="noConversion"/>
  </si>
  <si>
    <t>Quandl</t>
    <phoneticPr fontId="2" type="noConversion"/>
  </si>
  <si>
    <t>US,DE,IN</t>
    <phoneticPr fontId="2" type="noConversion"/>
  </si>
  <si>
    <t>slow</t>
    <phoneticPr fontId="2" type="noConversion"/>
  </si>
  <si>
    <t>free</t>
    <phoneticPr fontId="2" type="noConversion"/>
  </si>
  <si>
    <t>no</t>
    <phoneticPr fontId="2" type="noConversion"/>
  </si>
  <si>
    <t>Yahoo Finance(YFinance)</t>
    <phoneticPr fontId="2" type="noConversion"/>
  </si>
  <si>
    <t>https://investpy.readthedocs.io/</t>
  </si>
  <si>
    <t>Investing</t>
    <phoneticPr fontId="2" type="noConversion"/>
  </si>
  <si>
    <t>not tested yet</t>
    <phoneticPr fontId="2" type="noConversion"/>
  </si>
  <si>
    <t>IXE</t>
    <phoneticPr fontId="2" type="noConversion"/>
  </si>
  <si>
    <t>only stock price, not fundamentals</t>
    <phoneticPr fontId="2" type="noConversion"/>
  </si>
  <si>
    <t>https://alpha-vantage.readthedocs.io/en/latest/</t>
  </si>
  <si>
    <t>Slow</t>
    <phoneticPr fontId="2" type="noConversion"/>
  </si>
  <si>
    <t>only pri data, no fundamentals</t>
    <phoneticPr fontId="2" type="noConversion"/>
  </si>
  <si>
    <t>Alpha Vantage</t>
    <phoneticPr fontId="2" type="noConversion"/>
  </si>
  <si>
    <t>highlight</t>
    <phoneticPr fontId="2" type="noConversion"/>
  </si>
  <si>
    <t>link</t>
    <phoneticPr fontId="2" type="noConversion"/>
  </si>
  <si>
    <t>Loading Speed</t>
    <phoneticPr fontId="2" type="noConversion"/>
  </si>
  <si>
    <t>comment</t>
    <phoneticPr fontId="2" type="noConversion"/>
  </si>
  <si>
    <t>With API</t>
    <phoneticPr fontId="2" type="noConversion"/>
  </si>
  <si>
    <t>World</t>
    <phoneticPr fontId="2" type="noConversion"/>
  </si>
  <si>
    <t>CN</t>
    <phoneticPr fontId="2" type="noConversion"/>
  </si>
  <si>
    <t>US</t>
    <phoneticPr fontId="2" type="noConversion"/>
  </si>
  <si>
    <t>US,DE,JP,KP,IN</t>
    <phoneticPr fontId="2" type="noConversion"/>
  </si>
  <si>
    <t>没有api</t>
    <phoneticPr fontId="2" type="noConversion"/>
  </si>
  <si>
    <t>Sina</t>
    <phoneticPr fontId="2" type="noConversion"/>
  </si>
  <si>
    <t>不能下载到本地</t>
    <phoneticPr fontId="2" type="noConversion"/>
  </si>
  <si>
    <t>只能在系统里面算，不能下载到本地</t>
    <phoneticPr fontId="2" type="noConversion"/>
  </si>
  <si>
    <t>Uqer</t>
    <phoneticPr fontId="2" type="noConversion"/>
  </si>
  <si>
    <t>宏观数据</t>
    <phoneticPr fontId="2" type="noConversion"/>
  </si>
  <si>
    <t>https://www.joinquant.com/help/api/help?name=JQData#%E7%99%BB%E5%BD%95JQData</t>
    <phoneticPr fontId="2" type="noConversion"/>
  </si>
  <si>
    <t>基本上都从2005年开始</t>
    <phoneticPr fontId="2" type="noConversion"/>
  </si>
  <si>
    <t>Joinquant</t>
    <phoneticPr fontId="2" type="noConversion"/>
  </si>
  <si>
    <t>没有德，日，韩，等国家</t>
    <phoneticPr fontId="2" type="noConversion"/>
  </si>
  <si>
    <t>https://quant.itiger.com/#openapi</t>
  </si>
  <si>
    <t>last 5 years,需要申请一级用户,没有基本面信息</t>
    <phoneticPr fontId="2" type="noConversion"/>
  </si>
  <si>
    <t>Tiger</t>
    <phoneticPr fontId="2" type="noConversion"/>
  </si>
  <si>
    <t>https://github.com/1dot75cm/xueqiu</t>
    <phoneticPr fontId="2" type="noConversion"/>
  </si>
  <si>
    <t>Xueqiu</t>
    <phoneticPr fontId="2" type="noConversion"/>
  </si>
  <si>
    <t>A股，H股，债券，期货</t>
    <phoneticPr fontId="2" type="noConversion"/>
  </si>
  <si>
    <t>A股，港股，债券，期货</t>
    <phoneticPr fontId="2" type="noConversion"/>
  </si>
  <si>
    <t>Fast</t>
    <phoneticPr fontId="2" type="noConversion"/>
  </si>
  <si>
    <t>Tushare</t>
    <phoneticPr fontId="2" type="noConversion"/>
  </si>
  <si>
    <t>放弃/采用原因</t>
    <phoneticPr fontId="2" type="noConversion"/>
  </si>
  <si>
    <t>A,H</t>
    <phoneticPr fontId="2" type="noConversion"/>
  </si>
  <si>
    <t>Concept</t>
    <phoneticPr fontId="2" type="noConversion"/>
  </si>
  <si>
    <t>-</t>
    <phoneticPr fontId="2" type="noConversion"/>
  </si>
  <si>
    <t>Fun</t>
    <phoneticPr fontId="2" type="noConversion"/>
  </si>
  <si>
    <t>Pri</t>
    <phoneticPr fontId="2" type="noConversion"/>
  </si>
  <si>
    <t>trend</t>
    <phoneticPr fontId="2" type="noConversion"/>
  </si>
  <si>
    <t>up_limit/down_limit</t>
    <phoneticPr fontId="2" type="noConversion"/>
  </si>
  <si>
    <t>stocks beating index</t>
    <phoneticPr fontId="2" type="noConversion"/>
  </si>
  <si>
    <t>winner/closers</t>
    <phoneticPr fontId="2" type="noConversion"/>
  </si>
  <si>
    <t>period  (older the better. New stocks dont perform good as old ones)</t>
    <phoneticPr fontId="2" type="noConversion"/>
  </si>
  <si>
    <t>City (there are difference, but hard to derive strategy from it. Checkout bullishness or rsi folder in Analysis_Once)</t>
    <phoneticPr fontId="2" type="noConversion"/>
  </si>
  <si>
    <t>Exchange (It is too broad to conclude. Depend really on strategy. Trend20 uses 创业板。)</t>
    <phoneticPr fontId="2" type="noConversion"/>
  </si>
  <si>
    <t>Industry LV3 (There are significant good and bad industry. Check out bullishness or rsi in Analysis_Once)</t>
    <phoneticPr fontId="2" type="noConversion"/>
  </si>
  <si>
    <t>Industry LV2 (There are significant good and bad industry. Check out bullishness or rsi in Analysis_Once)</t>
    <phoneticPr fontId="2" type="noConversion"/>
  </si>
  <si>
    <t>Industry LV1 (There are significant good and bad industry. Check out bullishness or rsi in Analysis_Once)</t>
    <phoneticPr fontId="2" type="noConversion"/>
  </si>
  <si>
    <t>Date + Group(N)</t>
    <phoneticPr fontId="2" type="noConversion"/>
  </si>
  <si>
    <t>Core</t>
    <phoneticPr fontId="2" type="noConversion"/>
  </si>
  <si>
    <t xml:space="preserve">Style/group investing:High co-movement winner (loser) portfolios have significantly higher (lower) future returns than low co-movement winner (loser) </t>
    <phoneticPr fontId="2" type="noConversion"/>
  </si>
  <si>
    <t>Use benfords law to predict stock price</t>
    <phoneticPr fontId="2" type="noConversion"/>
  </si>
  <si>
    <t>https://www.tradingview.com/scripts/relativestrengthindex/</t>
    <phoneticPr fontId="2" type="noConversion"/>
  </si>
  <si>
    <t>Check out ANN in predcit.py from previous guy</t>
    <phoneticPr fontId="2" type="noConversion"/>
  </si>
  <si>
    <t>update seasonal effect and first season predict year</t>
    <phoneticPr fontId="2" type="noConversion"/>
  </si>
  <si>
    <t>https://github.com/quantopian/zipline</t>
  </si>
  <si>
    <t>check out rajis video how to programs and bot trades</t>
    <phoneticPr fontId="2" type="noConversion"/>
  </si>
  <si>
    <t>http://pmorissette.github.io/ffn/</t>
    <phoneticPr fontId="2" type="noConversion"/>
  </si>
  <si>
    <t>ANN to maximize coefficient for ranking</t>
    <phoneticPr fontId="2" type="noConversion"/>
  </si>
  <si>
    <t>Hidden markov model HMM</t>
    <phoneticPr fontId="2" type="noConversion"/>
  </si>
  <si>
    <t>Do they matter?</t>
    <phoneticPr fontId="2" type="noConversion"/>
  </si>
  <si>
    <t>What technique does medallion fund use</t>
    <phoneticPr fontId="2" type="noConversion"/>
  </si>
  <si>
    <t>high frequency trading, huge amount of data, probably short selling, probably using HMM and ANN</t>
    <phoneticPr fontId="2" type="noConversion"/>
  </si>
  <si>
    <t>How to detect stocks that often stop trading 停牌</t>
    <phoneticPr fontId="2" type="noConversion"/>
  </si>
  <si>
    <t>support resistance using horizontal and trend line (pivot, fibonnaci)</t>
    <phoneticPr fontId="2" type="noConversion"/>
  </si>
  <si>
    <t>What are two important premisse</t>
    <phoneticPr fontId="2" type="noConversion"/>
  </si>
  <si>
    <t>close_STD is higher, the longer the time. Sometimes, the shorter the trend, the easier to predict. (buy at mean reverse). Sometimes the longer the trend the easier to predict. (like when sun dies)</t>
    <phoneticPr fontId="2" type="noConversion"/>
  </si>
  <si>
    <t>Near future is better then far future. Near past is better than far past. Many indicator is better than one indicator. Technical is better than fundamental.</t>
    <phoneticPr fontId="2" type="noConversion"/>
  </si>
  <si>
    <t>learn more techical indicator and price</t>
    <phoneticPr fontId="2" type="noConversion"/>
  </si>
  <si>
    <t>trigangle resistance=1 horizontal + 1 trend line to form triangle</t>
    <phoneticPr fontId="2" type="noConversion"/>
  </si>
  <si>
    <t>rectangle = 1 horizontal resistance</t>
    <phoneticPr fontId="2" type="noConversion"/>
  </si>
  <si>
    <t xml:space="preserve">wedges = 2 trend lines but with more angle </t>
    <phoneticPr fontId="2" type="noConversion"/>
  </si>
  <si>
    <t>channels=2 trend lines (parallel)</t>
    <phoneticPr fontId="2" type="noConversion"/>
  </si>
  <si>
    <t>head and shoulders</t>
    <phoneticPr fontId="2" type="noConversion"/>
  </si>
  <si>
    <t>breakout clean and high means good continuation of trend</t>
    <phoneticPr fontId="2" type="noConversion"/>
  </si>
  <si>
    <t>fibonacci retracement can be at 61.8%,50,38.2% of previous high</t>
    <phoneticPr fontId="2" type="noConversion"/>
  </si>
  <si>
    <t>不然美元利率会大涨</t>
    <phoneticPr fontId="2" type="noConversion"/>
  </si>
  <si>
    <t>resistance calculation use numba</t>
    <phoneticPr fontId="2" type="noConversion"/>
  </si>
  <si>
    <t>use trend strategy to buy and sell on us stocks on minute base</t>
    <phoneticPr fontId="2" type="noConversion"/>
  </si>
  <si>
    <t>spectral analysis</t>
    <phoneticPr fontId="2" type="noConversion"/>
  </si>
  <si>
    <t>https://www.youtube.com/watch?v=AP-ChjPEwpA</t>
  </si>
  <si>
    <t>MESA cylces measuring technique</t>
    <phoneticPr fontId="2" type="noConversion"/>
  </si>
  <si>
    <t>check out more libraries like talib to discover more</t>
    <phoneticPr fontId="2" type="noConversion"/>
  </si>
  <si>
    <t>http://www.stockspotter.com/</t>
  </si>
  <si>
    <t>Class</t>
    <phoneticPr fontId="2" type="noConversion"/>
  </si>
  <si>
    <t>https://robo.datayes.com/</t>
  </si>
  <si>
    <t>technical TODO</t>
    <phoneticPr fontId="2" type="noConversion"/>
  </si>
  <si>
    <t>NEXT Update Todo</t>
    <phoneticPr fontId="2" type="noConversion"/>
  </si>
  <si>
    <t>Math and science TODO</t>
    <phoneticPr fontId="2" type="noConversion"/>
  </si>
  <si>
    <t>Research Source TODO</t>
    <phoneticPr fontId="2" type="noConversion"/>
  </si>
  <si>
    <t>Context</t>
    <phoneticPr fontId="2" type="noConversion"/>
  </si>
  <si>
    <t>Result</t>
    <phoneticPr fontId="2" type="noConversion"/>
  </si>
  <si>
    <t>Type</t>
    <phoneticPr fontId="2" type="noConversion"/>
  </si>
  <si>
    <t>Technical</t>
    <phoneticPr fontId="2" type="noConversion"/>
  </si>
  <si>
    <t>Fundamental</t>
    <phoneticPr fontId="2" type="noConversion"/>
  </si>
  <si>
    <t>Others</t>
    <phoneticPr fontId="2" type="noConversion"/>
  </si>
  <si>
    <t>Derivation</t>
    <phoneticPr fontId="2" type="noConversion"/>
  </si>
  <si>
    <t>Base</t>
    <phoneticPr fontId="2" type="noConversion"/>
  </si>
  <si>
    <t>RSI5</t>
    <phoneticPr fontId="2" type="noConversion"/>
  </si>
  <si>
    <t>MA2</t>
    <phoneticPr fontId="2" type="noConversion"/>
  </si>
  <si>
    <t>…</t>
    <phoneticPr fontId="2" type="noConversion"/>
  </si>
  <si>
    <t>RSI20</t>
    <phoneticPr fontId="2" type="noConversion"/>
  </si>
  <si>
    <t>RSI60</t>
    <phoneticPr fontId="2" type="noConversion"/>
  </si>
  <si>
    <t>RSI240</t>
    <phoneticPr fontId="2" type="noConversion"/>
  </si>
  <si>
    <t>Mean Stationary</t>
    <phoneticPr fontId="2" type="noConversion"/>
  </si>
  <si>
    <t>Std Stationary</t>
    <phoneticPr fontId="2" type="noConversion"/>
  </si>
  <si>
    <t>D</t>
    <phoneticPr fontId="2" type="noConversion"/>
  </si>
  <si>
    <t>W</t>
    <phoneticPr fontId="2" type="noConversion"/>
  </si>
  <si>
    <t>M</t>
    <phoneticPr fontId="2" type="noConversion"/>
  </si>
  <si>
    <t>S</t>
    <phoneticPr fontId="2" type="noConversion"/>
  </si>
  <si>
    <t>Y</t>
    <phoneticPr fontId="2" type="noConversion"/>
  </si>
  <si>
    <t>Asset</t>
    <phoneticPr fontId="2" type="noConversion"/>
  </si>
  <si>
    <t>Market</t>
    <phoneticPr fontId="2" type="noConversion"/>
  </si>
  <si>
    <t>Region</t>
    <phoneticPr fontId="2" type="noConversion"/>
  </si>
  <si>
    <t>DE</t>
    <phoneticPr fontId="2" type="noConversion"/>
  </si>
  <si>
    <t>JP</t>
    <phoneticPr fontId="2" type="noConversion"/>
  </si>
  <si>
    <t>Time</t>
    <phoneticPr fontId="2" type="noConversion"/>
  </si>
  <si>
    <t>Update_Freq</t>
    <phoneticPr fontId="2" type="noConversion"/>
  </si>
  <si>
    <t>Context_Freq</t>
    <phoneticPr fontId="2" type="noConversion"/>
  </si>
  <si>
    <t>pair</t>
    <phoneticPr fontId="2" type="noConversion"/>
  </si>
  <si>
    <t>perc</t>
    <phoneticPr fontId="2" type="noConversion"/>
  </si>
  <si>
    <t>0_10</t>
    <phoneticPr fontId="2" type="noConversion"/>
  </si>
  <si>
    <t>0_2</t>
    <phoneticPr fontId="2" type="noConversion"/>
  </si>
  <si>
    <t>2_5</t>
    <phoneticPr fontId="2" type="noConversion"/>
  </si>
  <si>
    <t>5_8</t>
    <phoneticPr fontId="2" type="noConversion"/>
  </si>
  <si>
    <t>8_10</t>
    <phoneticPr fontId="2" type="noConversion"/>
  </si>
  <si>
    <t>Occurence</t>
    <phoneticPr fontId="2" type="noConversion"/>
  </si>
  <si>
    <t>fgain mean</t>
    <phoneticPr fontId="2" type="noConversion"/>
  </si>
  <si>
    <t>fgain_std</t>
    <phoneticPr fontId="2" type="noConversion"/>
  </si>
  <si>
    <t>fgain_pearson</t>
    <phoneticPr fontId="2" type="noConversion"/>
  </si>
  <si>
    <t>Bull vs Bear (=trend good or bad)</t>
    <phoneticPr fontId="2" type="noConversion"/>
  </si>
  <si>
    <t>selection</t>
    <phoneticPr fontId="2" type="noConversion"/>
  </si>
  <si>
    <t>for asset =perc</t>
    <phoneticPr fontId="2" type="noConversion"/>
  </si>
  <si>
    <t>for date = high/low pass = count</t>
    <phoneticPr fontId="2" type="noConversion"/>
  </si>
  <si>
    <t>add high pass low pass</t>
    <phoneticPr fontId="2" type="noConversion"/>
  </si>
  <si>
    <t>add date</t>
    <phoneticPr fontId="2" type="noConversion"/>
  </si>
  <si>
    <t>Target_asset</t>
    <phoneticPr fontId="2" type="noConversion"/>
  </si>
  <si>
    <t>Trend5</t>
    <phoneticPr fontId="2" type="noConversion"/>
  </si>
  <si>
    <t>Trend10</t>
    <phoneticPr fontId="2" type="noConversion"/>
  </si>
  <si>
    <t>Trend</t>
    <phoneticPr fontId="2" type="noConversion"/>
  </si>
  <si>
    <t>ARCH Model</t>
    <phoneticPr fontId="2" type="noConversion"/>
  </si>
  <si>
    <t>ACF=Auto regressive</t>
    <phoneticPr fontId="2" type="noConversion"/>
  </si>
  <si>
    <t>PACF=Partial auto regressive</t>
    <phoneticPr fontId="2" type="noConversion"/>
  </si>
  <si>
    <t>Simple, multiple Regression Analysis</t>
  </si>
  <si>
    <t>F Test</t>
  </si>
  <si>
    <t>Z Score</t>
  </si>
  <si>
    <t>Standard Error</t>
  </si>
  <si>
    <t>SSR</t>
  </si>
  <si>
    <t>SSE</t>
  </si>
  <si>
    <t>t Stat</t>
  </si>
  <si>
    <t>P Value</t>
  </si>
  <si>
    <t>Regression Analysis</t>
  </si>
  <si>
    <t>https://machinelearningmastery.com/arima-for-time-series-forecasting-with-python/</t>
  </si>
  <si>
    <t>combine probabilistic models into my model</t>
  </si>
  <si>
    <t>is arma model better than ma?</t>
  </si>
  <si>
    <t>MESA Sine wave</t>
  </si>
  <si>
    <t>Dominant Cycle</t>
  </si>
  <si>
    <t>cycle indicators</t>
  </si>
  <si>
    <t>how to montecarlo simulate trade</t>
  </si>
  <si>
    <t>https://en.wikipedia.org/wiki/List_of_Nobel_Memorial_Prize_laureates_in_Economics</t>
  </si>
  <si>
    <t>Autoregression</t>
  </si>
  <si>
    <t>Price</t>
  </si>
  <si>
    <t>indicator</t>
  </si>
  <si>
    <t>x</t>
  </si>
  <si>
    <t>Probabilistic distribution</t>
  </si>
  <si>
    <t>Cycle indicator</t>
  </si>
  <si>
    <t>RSI and Trend</t>
  </si>
  <si>
    <t>ARCH</t>
  </si>
  <si>
    <t>MA overlap</t>
  </si>
  <si>
    <t>rsi overlap</t>
  </si>
  <si>
    <t xml:space="preserve">trend: [False, 100, 1], pct_chg: [True, 5, 1], pgain2: [True, 3, 1], pgain5: [True, 2, 1], </t>
  </si>
  <si>
    <t>leave rsi and close undeleted</t>
  </si>
  <si>
    <t>date</t>
  </si>
  <si>
    <t>Fast Fourier Transformation (Spectral, spectrum analysis)</t>
  </si>
  <si>
    <t>trend deep insight ( buy trend only at 1/4 phase. ,life expactacy of a trend, frequency change of a trend, trend vs non trend for each stock = suitness of this stock for this trend, tripple point turnpoint vs double point, use fibonacci rolling_freq to recalculate a set of ma)</t>
  </si>
  <si>
    <t>add n days after 跌停</t>
  </si>
  <si>
    <t>check out important python libraries</t>
  </si>
  <si>
    <t>investpy</t>
  </si>
  <si>
    <t>simulate us stock minute data on tiger trade with high volatile american stocks</t>
  </si>
  <si>
    <t>科创板，新三板，港股，德股，美股</t>
  </si>
  <si>
    <t>ts_code</t>
  </si>
  <si>
    <t>Enter stocks to buy -----&gt;</t>
  </si>
  <si>
    <t>name</t>
  </si>
  <si>
    <t>close price</t>
  </si>
  <si>
    <t>shares to buy</t>
  </si>
  <si>
    <t>&lt;--- Enter stock information</t>
  </si>
  <si>
    <t>&lt;--- stocks in portfolio</t>
  </si>
  <si>
    <t>&lt;--- Enter capital</t>
  </si>
  <si>
    <t>W</t>
  </si>
  <si>
    <t>A</t>
  </si>
  <si>
    <t>B</t>
  </si>
  <si>
    <t>if win prob is 0.9, win amount = 2%, win lose is -1%. How much should you invest according to kelly criterion adjusted for stock market?</t>
  </si>
  <si>
    <t>1500,00%</t>
  </si>
  <si>
    <t>win prob</t>
  </si>
  <si>
    <t>lose pct</t>
  </si>
  <si>
    <t>win pct</t>
  </si>
  <si>
    <t>1 means 100%, 88 means 8800%</t>
  </si>
  <si>
    <t>how to doge bad market time</t>
  </si>
  <si>
    <t>the smaller the p_maxsize, the less beta. During bad time, decrease the port size and increase port size on good day</t>
  </si>
  <si>
    <t>add portfolio theory efficient frontier</t>
  </si>
  <si>
    <t>Add date indicator and seasonal indicator</t>
  </si>
  <si>
    <t>use particial regression = observe stock price under different condition and then use regression</t>
  </si>
  <si>
    <t>603229.SH</t>
  </si>
  <si>
    <t>奥翔药业</t>
  </si>
  <si>
    <t>002221.SZ</t>
  </si>
  <si>
    <t>东华能源</t>
  </si>
  <si>
    <t>trade_date</t>
  </si>
  <si>
    <t>simu</t>
  </si>
  <si>
    <t>maxsize</t>
  </si>
  <si>
    <t>real</t>
  </si>
  <si>
    <t>600448.SH</t>
  </si>
  <si>
    <t>华纺股份</t>
  </si>
  <si>
    <t>000078.SZ</t>
  </si>
  <si>
    <t>海王生物</t>
  </si>
  <si>
    <t>000518.SZ</t>
  </si>
  <si>
    <t>四环生物</t>
  </si>
  <si>
    <t>600156.SH</t>
  </si>
  <si>
    <t>华升股份</t>
  </si>
  <si>
    <t>002341.SZ</t>
  </si>
  <si>
    <t>新纶科技</t>
  </si>
  <si>
    <t>300266.SZ</t>
  </si>
  <si>
    <t>兴源环境</t>
  </si>
  <si>
    <t>000949.SZ</t>
  </si>
  <si>
    <t>新乡化纤</t>
  </si>
  <si>
    <t>002551.SZ</t>
  </si>
  <si>
    <t>尚荣医疗</t>
  </si>
  <si>
    <t>002332.SZ</t>
  </si>
  <si>
    <t>仙琚制药</t>
  </si>
  <si>
    <t>600636.SH</t>
  </si>
  <si>
    <t>三爱富</t>
  </si>
  <si>
    <t>what about date fgain if 90% stocks winning and mean pct_chg is 2%</t>
  </si>
  <si>
    <t>rsi cross over</t>
  </si>
  <si>
    <t>autoregression not on plain pct_chg , but on smoothed ma pct_chg</t>
  </si>
  <si>
    <t>52week high and low for fgain</t>
  </si>
  <si>
    <t>use support resistance on volume and other indicator</t>
  </si>
  <si>
    <t>apply</t>
  </si>
  <si>
    <t>plain indicator fgain pearson</t>
  </si>
  <si>
    <t>apply resistance, then fgain pearson</t>
  </si>
  <si>
    <t>apply rsi, then fgain pearson</t>
  </si>
  <si>
    <t>apply trend, then fgain pearson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</si>
</sst>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charset val="134"/>
      <scheme val="minor"/>
    </font>
    <font>
      <sz val="11"/>
      <color rgb="FFFF0000"/>
      <name val="Calibri"/>
      <family val="2"/>
      <charset val="134"/>
      <scheme val="minor"/>
    </font>
    <font>
      <sz val="9"/>
      <name val="Calibri"/>
      <family val="2"/>
      <charset val="134"/>
      <scheme val="minor"/>
    </font>
    <font>
      <u/>
      <sz val="11"/>
      <color theme="10"/>
      <name val="Calibri"/>
      <family val="2"/>
      <charset val="134"/>
      <scheme val="minor"/>
    </font>
    <font>
      <sz val="9"/>
      <color theme="0"/>
      <name val="Hiragino Sans GB W3"/>
      <family val="2"/>
      <charset val="134"/>
    </font>
    <font>
      <sz val="9"/>
      <color rgb="FFFF0000"/>
      <name val="Hiragino Sans GB W3"/>
      <family val="2"/>
      <charset val="134"/>
    </font>
    <font>
      <sz val="9"/>
      <name val="Hiragino Sans GB W3"/>
      <family val="2"/>
      <charset val="134"/>
    </font>
    <font>
      <sz val="11"/>
      <color rgb="FFC00000"/>
      <name val="Calibri"/>
      <family val="2"/>
      <charset val="134"/>
      <scheme val="minor"/>
    </font>
    <font>
      <sz val="11"/>
      <color rgb="FFC00000"/>
      <name val="Calibri"/>
      <family val="3"/>
      <charset val="134"/>
      <scheme val="minor"/>
    </font>
    <font>
      <sz val="11"/>
      <name val="Calibri"/>
      <family val="2"/>
      <charset val="134"/>
      <scheme val="minor"/>
    </font>
    <font>
      <sz val="11"/>
      <name val="Calibri"/>
      <family val="3"/>
      <charset val="134"/>
      <scheme val="minor"/>
    </font>
    <font>
      <sz val="11"/>
      <color rgb="FFFF0000"/>
      <name val="Calibri"/>
      <family val="3"/>
      <charset val="134"/>
      <scheme val="minor"/>
    </font>
    <font>
      <sz val="11"/>
      <color theme="1"/>
      <name val="Calibri"/>
      <family val="3"/>
      <charset val="134"/>
      <scheme val="minor"/>
    </font>
    <font>
      <sz val="9"/>
      <name val="Calibri"/>
      <family val="3"/>
      <charset val="134"/>
      <scheme val="minor"/>
    </font>
    <font>
      <sz val="11"/>
      <color rgb="FF00B0F0"/>
      <name val="Calibri"/>
      <family val="2"/>
      <charset val="134"/>
      <scheme val="minor"/>
    </font>
    <font>
      <sz val="11"/>
      <color rgb="FF0070C0"/>
      <name val="Calibri"/>
      <family val="2"/>
      <charset val="134"/>
      <scheme val="minor"/>
    </font>
    <font>
      <b/>
      <sz val="11"/>
      <color theme="1"/>
      <name val="Calibri"/>
      <family val="2"/>
      <scheme val="minor"/>
    </font>
    <font>
      <sz val="11"/>
      <color theme="1"/>
      <name val="Arial"/>
      <family val="2"/>
    </font>
    <font>
      <sz val="11"/>
      <color theme="1"/>
      <name val="Times New Roman"/>
      <family val="1"/>
    </font>
    <font>
      <sz val="11"/>
      <color rgb="FFFF0000"/>
      <name val="Calibri"/>
      <family val="2"/>
      <scheme val="minor"/>
    </font>
  </fonts>
  <fills count="8">
    <fill>
      <patternFill patternType="none"/>
    </fill>
    <fill>
      <patternFill patternType="gray125"/>
    </fill>
    <fill>
      <patternFill patternType="solid">
        <fgColor rgb="FF00B0F0"/>
        <bgColor indexed="64"/>
      </patternFill>
    </fill>
    <fill>
      <patternFill patternType="solid">
        <fgColor theme="0"/>
        <bgColor indexed="64"/>
      </patternFill>
    </fill>
    <fill>
      <patternFill patternType="solid">
        <fgColor theme="1" tint="0.34998626667073579"/>
        <bgColor indexed="64"/>
      </patternFill>
    </fill>
    <fill>
      <patternFill patternType="solid">
        <fgColor rgb="FF00B050"/>
        <bgColor indexed="64"/>
      </patternFill>
    </fill>
    <fill>
      <patternFill patternType="solid">
        <fgColor rgb="FFFFC000"/>
        <bgColor indexed="64"/>
      </patternFill>
    </fill>
    <fill>
      <patternFill patternType="solid">
        <fgColor rgb="FFFFFF00"/>
        <bgColor indexed="64"/>
      </patternFill>
    </fill>
  </fills>
  <borders count="10">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59">
    <xf numFmtId="0" fontId="0" fillId="0" borderId="0" xfId="0">
      <alignment vertical="center"/>
    </xf>
    <xf numFmtId="0" fontId="0" fillId="0" borderId="0" xfId="0" applyNumberFormat="1">
      <alignment vertical="center"/>
    </xf>
    <xf numFmtId="0" fontId="4" fillId="2" borderId="0" xfId="0" applyFont="1" applyFill="1">
      <alignment vertical="center"/>
    </xf>
    <xf numFmtId="0" fontId="5" fillId="0" borderId="0" xfId="0" applyFont="1">
      <alignment vertical="center"/>
    </xf>
    <xf numFmtId="0" fontId="6" fillId="0" borderId="0" xfId="0" applyFont="1">
      <alignment vertical="center"/>
    </xf>
    <xf numFmtId="0" fontId="7" fillId="0" borderId="0" xfId="0" applyFont="1">
      <alignment vertical="center"/>
    </xf>
    <xf numFmtId="0" fontId="8" fillId="0" borderId="0" xfId="0" applyFont="1">
      <alignment vertical="center"/>
    </xf>
    <xf numFmtId="0" fontId="5" fillId="0" borderId="0" xfId="0" applyFont="1" applyAlignment="1">
      <alignment vertical="center" wrapText="1"/>
    </xf>
    <xf numFmtId="0" fontId="6" fillId="0" borderId="0" xfId="0" applyFont="1" applyAlignment="1">
      <alignment vertical="center" wrapText="1"/>
    </xf>
    <xf numFmtId="0" fontId="1" fillId="0" borderId="0" xfId="0" applyFont="1" applyAlignment="1"/>
    <xf numFmtId="0" fontId="9" fillId="0" borderId="0" xfId="0" applyFont="1" applyAlignment="1"/>
    <xf numFmtId="0" fontId="0" fillId="0" borderId="1" xfId="0" applyBorder="1">
      <alignment vertical="center"/>
    </xf>
    <xf numFmtId="0" fontId="0" fillId="0" borderId="2" xfId="0" applyBorder="1">
      <alignment vertical="center"/>
    </xf>
    <xf numFmtId="0" fontId="10" fillId="0" borderId="2" xfId="0" applyFont="1" applyBorder="1">
      <alignment vertical="center"/>
    </xf>
    <xf numFmtId="0" fontId="0" fillId="0" borderId="3" xfId="0" applyBorder="1">
      <alignment vertical="center"/>
    </xf>
    <xf numFmtId="0" fontId="0" fillId="0" borderId="4" xfId="0" applyBorder="1">
      <alignment vertical="center"/>
    </xf>
    <xf numFmtId="0" fontId="10" fillId="0" borderId="0" xfId="0" applyFont="1">
      <alignment vertical="center"/>
    </xf>
    <xf numFmtId="0" fontId="0" fillId="0" borderId="5" xfId="0" applyBorder="1">
      <alignment vertical="center"/>
    </xf>
    <xf numFmtId="0" fontId="10" fillId="0" borderId="4" xfId="0" applyFont="1" applyBorder="1">
      <alignment vertical="center"/>
    </xf>
    <xf numFmtId="0" fontId="11" fillId="0" borderId="0" xfId="0" applyFont="1">
      <alignment vertical="center"/>
    </xf>
    <xf numFmtId="0" fontId="9" fillId="0" borderId="0" xfId="0" applyFont="1">
      <alignment vertical="center"/>
    </xf>
    <xf numFmtId="0" fontId="1" fillId="0" borderId="0" xfId="0" applyFont="1">
      <alignment vertical="center"/>
    </xf>
    <xf numFmtId="0" fontId="10" fillId="0" borderId="6" xfId="0" applyFont="1" applyBorder="1">
      <alignment vertical="center"/>
    </xf>
    <xf numFmtId="0" fontId="10" fillId="0" borderId="7" xfId="0" applyFont="1" applyBorder="1">
      <alignment vertical="center"/>
    </xf>
    <xf numFmtId="0" fontId="0" fillId="0" borderId="8" xfId="0" applyBorder="1">
      <alignment vertical="center"/>
    </xf>
    <xf numFmtId="0" fontId="0" fillId="0" borderId="0" xfId="0" applyAlignment="1"/>
    <xf numFmtId="0" fontId="10" fillId="0" borderId="1" xfId="0" applyFont="1" applyBorder="1">
      <alignment vertical="center"/>
    </xf>
    <xf numFmtId="0" fontId="12" fillId="0" borderId="0" xfId="0" applyFont="1">
      <alignment vertical="center"/>
    </xf>
    <xf numFmtId="0" fontId="14" fillId="0" borderId="0" xfId="0" applyFont="1">
      <alignment vertical="center"/>
    </xf>
    <xf numFmtId="0" fontId="15" fillId="0" borderId="0" xfId="0" applyFont="1">
      <alignment vertical="center"/>
    </xf>
    <xf numFmtId="0" fontId="16" fillId="0" borderId="9" xfId="0" applyFont="1" applyBorder="1" applyAlignment="1">
      <alignment horizontal="center" vertical="top"/>
    </xf>
    <xf numFmtId="0" fontId="17" fillId="0" borderId="0" xfId="0" applyFont="1">
      <alignment vertical="center"/>
    </xf>
    <xf numFmtId="0" fontId="18" fillId="0" borderId="0" xfId="0" applyFont="1">
      <alignment vertical="center"/>
    </xf>
    <xf numFmtId="0" fontId="0" fillId="0" borderId="0" xfId="0" applyAlignment="1">
      <alignment horizontal="left" vertical="center"/>
    </xf>
    <xf numFmtId="0" fontId="16" fillId="0" borderId="9" xfId="0" applyFont="1" applyBorder="1" applyAlignment="1">
      <alignment horizontal="left" vertical="center"/>
    </xf>
    <xf numFmtId="0" fontId="3" fillId="0" borderId="0" xfId="1">
      <alignment vertical="center"/>
    </xf>
    <xf numFmtId="0" fontId="0" fillId="3" borderId="0" xfId="0" applyFill="1">
      <alignment vertical="center"/>
    </xf>
    <xf numFmtId="0" fontId="0" fillId="4" borderId="0" xfId="0" applyFill="1">
      <alignment vertical="center"/>
    </xf>
    <xf numFmtId="0" fontId="11" fillId="4" borderId="0" xfId="0" applyFont="1" applyFill="1">
      <alignment vertical="center"/>
    </xf>
    <xf numFmtId="0" fontId="0" fillId="5" borderId="0" xfId="0" applyFill="1">
      <alignment vertical="center"/>
    </xf>
    <xf numFmtId="0" fontId="11" fillId="5" borderId="0" xfId="0" applyFont="1" applyFill="1">
      <alignment vertical="center"/>
    </xf>
    <xf numFmtId="0" fontId="0" fillId="6" borderId="0" xfId="0" applyFill="1">
      <alignment vertical="center"/>
    </xf>
    <xf numFmtId="0" fontId="11" fillId="6" borderId="0" xfId="0" applyFont="1" applyFill="1">
      <alignment vertical="center"/>
    </xf>
    <xf numFmtId="0" fontId="3" fillId="6" borderId="0" xfId="1" applyFill="1">
      <alignment vertical="center"/>
    </xf>
    <xf numFmtId="0" fontId="3" fillId="4" borderId="0" xfId="1" applyFill="1">
      <alignment vertical="center"/>
    </xf>
    <xf numFmtId="0" fontId="0" fillId="2" borderId="0" xfId="0" applyFill="1">
      <alignment vertical="center"/>
    </xf>
    <xf numFmtId="0" fontId="1" fillId="2" borderId="0" xfId="0" applyFont="1" applyFill="1">
      <alignment vertical="center"/>
    </xf>
    <xf numFmtId="0" fontId="3" fillId="5" borderId="0" xfId="1" applyFill="1">
      <alignment vertical="center"/>
    </xf>
    <xf numFmtId="0" fontId="1" fillId="5" borderId="0" xfId="0" applyFont="1" applyFill="1">
      <alignment vertical="center"/>
    </xf>
    <xf numFmtId="0" fontId="0" fillId="0" borderId="0" xfId="0" applyAlignment="1">
      <alignment vertical="center"/>
    </xf>
    <xf numFmtId="0" fontId="3" fillId="0" borderId="0" xfId="1" applyAlignment="1">
      <alignment vertical="center"/>
    </xf>
    <xf numFmtId="0" fontId="0" fillId="0" borderId="0" xfId="0" applyFill="1" applyAlignment="1">
      <alignment vertical="center"/>
    </xf>
    <xf numFmtId="0" fontId="10" fillId="0" borderId="0" xfId="0" applyFont="1" applyAlignment="1">
      <alignment vertical="center"/>
    </xf>
    <xf numFmtId="0" fontId="10" fillId="0" borderId="0" xfId="0" applyFont="1" applyAlignment="1"/>
    <xf numFmtId="0" fontId="10" fillId="0" borderId="0" xfId="0" applyFont="1" applyFill="1" applyAlignment="1">
      <alignment vertical="center"/>
    </xf>
    <xf numFmtId="0" fontId="0" fillId="7" borderId="0" xfId="0" applyFill="1">
      <alignment vertical="center"/>
    </xf>
    <xf numFmtId="0" fontId="19" fillId="0" borderId="0" xfId="0" applyFont="1" applyAlignment="1"/>
    <xf numFmtId="0" fontId="0" fillId="0" borderId="0" xfId="0" applyFill="1">
      <alignment vertical="center"/>
    </xf>
    <xf numFmtId="0" fontId="0" fillId="0" borderId="0" xfId="0" applyAlignment="1">
      <alignment horizontal="center"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086872945531702"/>
          <c:y val="0.1514571201122884"/>
          <c:w val="0.86036046606204952"/>
          <c:h val="0.75837120608110486"/>
        </c:manualLayout>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储存!$I$191:$I$198</c:f>
              <c:numCache>
                <c:formatCode>General</c:formatCode>
                <c:ptCount val="8"/>
                <c:pt idx="0">
                  <c:v>2</c:v>
                </c:pt>
                <c:pt idx="1">
                  <c:v>5</c:v>
                </c:pt>
                <c:pt idx="2">
                  <c:v>10</c:v>
                </c:pt>
                <c:pt idx="3">
                  <c:v>20</c:v>
                </c:pt>
                <c:pt idx="4">
                  <c:v>40</c:v>
                </c:pt>
                <c:pt idx="5">
                  <c:v>60</c:v>
                </c:pt>
                <c:pt idx="6">
                  <c:v>120</c:v>
                </c:pt>
                <c:pt idx="7">
                  <c:v>240</c:v>
                </c:pt>
              </c:numCache>
            </c:numRef>
          </c:xVal>
          <c:yVal>
            <c:numRef>
              <c:f>储存!$J$191:$J$198</c:f>
              <c:numCache>
                <c:formatCode>General</c:formatCode>
                <c:ptCount val="8"/>
                <c:pt idx="0">
                  <c:v>0.7</c:v>
                </c:pt>
                <c:pt idx="1">
                  <c:v>0.66</c:v>
                </c:pt>
                <c:pt idx="2">
                  <c:v>0.62</c:v>
                </c:pt>
                <c:pt idx="3">
                  <c:v>0.59</c:v>
                </c:pt>
                <c:pt idx="4">
                  <c:v>0.56000000000000005</c:v>
                </c:pt>
                <c:pt idx="5">
                  <c:v>0.54</c:v>
                </c:pt>
                <c:pt idx="6">
                  <c:v>0.52</c:v>
                </c:pt>
                <c:pt idx="7">
                  <c:v>0.5</c:v>
                </c:pt>
              </c:numCache>
            </c:numRef>
          </c:yVal>
          <c:smooth val="0"/>
          <c:extLst>
            <c:ext xmlns:c16="http://schemas.microsoft.com/office/drawing/2014/chart" uri="{C3380CC4-5D6E-409C-BE32-E72D297353CC}">
              <c16:uniqueId val="{00000001-3B39-4F86-BB3B-DC1F7B62FC85}"/>
            </c:ext>
          </c:extLst>
        </c:ser>
        <c:dLbls>
          <c:showLegendKey val="0"/>
          <c:showVal val="0"/>
          <c:showCatName val="0"/>
          <c:showSerName val="0"/>
          <c:showPercent val="0"/>
          <c:showBubbleSize val="0"/>
        </c:dLbls>
        <c:axId val="407250184"/>
        <c:axId val="407249864"/>
      </c:scatterChart>
      <c:valAx>
        <c:axId val="4072501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249864"/>
        <c:crosses val="autoZero"/>
        <c:crossBetween val="midCat"/>
      </c:valAx>
      <c:valAx>
        <c:axId val="407249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2501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235803</xdr:colOff>
      <xdr:row>180</xdr:row>
      <xdr:rowOff>155048</xdr:rowOff>
    </xdr:from>
    <xdr:to>
      <xdr:col>20</xdr:col>
      <xdr:colOff>186817</xdr:colOff>
      <xdr:row>198</xdr:row>
      <xdr:rowOff>156635</xdr:rowOff>
    </xdr:to>
    <xdr:graphicFrame macro="">
      <xdr:nvGraphicFramePr>
        <xdr:cNvPr id="2" name="图表 1">
          <a:extLst>
            <a:ext uri="{FF2B5EF4-FFF2-40B4-BE49-F238E27FC236}">
              <a16:creationId xmlns:a16="http://schemas.microsoft.com/office/drawing/2014/main" id="{4558D4EC-4AD9-4532-9BD4-9E75608DB7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tradingview.com/scripts/relativestrengthindex/" TargetMode="External"/><Relationship Id="rId7" Type="http://schemas.openxmlformats.org/officeDocument/2006/relationships/hyperlink" Target="https://en.wikipedia.org/wiki/List_of_Nobel_Memorial_Prize_laureates_in_Economics" TargetMode="External"/><Relationship Id="rId2" Type="http://schemas.openxmlformats.org/officeDocument/2006/relationships/hyperlink" Target="https://github.com/quantopian/zipline" TargetMode="External"/><Relationship Id="rId1" Type="http://schemas.openxmlformats.org/officeDocument/2006/relationships/hyperlink" Target="http://pmorissette.github.io/ffn/" TargetMode="External"/><Relationship Id="rId6" Type="http://schemas.openxmlformats.org/officeDocument/2006/relationships/hyperlink" Target="https://machinelearningmastery.com/arima-for-time-series-forecasting-with-python/" TargetMode="External"/><Relationship Id="rId5" Type="http://schemas.openxmlformats.org/officeDocument/2006/relationships/hyperlink" Target="https://www.youtube.com/watch?v=AP-ChjPEwpA" TargetMode="External"/><Relationship Id="rId4" Type="http://schemas.openxmlformats.org/officeDocument/2006/relationships/hyperlink" Target="http://www.stockspotter.com/"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3" Type="http://schemas.openxmlformats.org/officeDocument/2006/relationships/hyperlink" Target="https://investpy.readthedocs.io/" TargetMode="External"/><Relationship Id="rId7" Type="http://schemas.openxmlformats.org/officeDocument/2006/relationships/printerSettings" Target="../printerSettings/printerSettings7.bin"/><Relationship Id="rId2" Type="http://schemas.openxmlformats.org/officeDocument/2006/relationships/hyperlink" Target="https://quant.itiger.com/" TargetMode="External"/><Relationship Id="rId1" Type="http://schemas.openxmlformats.org/officeDocument/2006/relationships/hyperlink" Target="https://alpha-vantage.readthedocs.io/en/latest/" TargetMode="External"/><Relationship Id="rId6" Type="http://schemas.openxmlformats.org/officeDocument/2006/relationships/hyperlink" Target="https://pandas-datareader.readthedocs.io/en/latest/" TargetMode="External"/><Relationship Id="rId5" Type="http://schemas.openxmlformats.org/officeDocument/2006/relationships/hyperlink" Target="https://www.joinquant.com/help/api/help?name=JQData" TargetMode="External"/><Relationship Id="rId4" Type="http://schemas.openxmlformats.org/officeDocument/2006/relationships/hyperlink" Target="https://github.com/1dot75cm/xueqiu"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9DA0B-1B5F-4470-9FA3-A5DA13359AAE}">
  <dimension ref="A1:G26"/>
  <sheetViews>
    <sheetView zoomScale="80" zoomScaleNormal="80" workbookViewId="0">
      <selection activeCell="C14" sqref="C14"/>
    </sheetView>
  </sheetViews>
  <sheetFormatPr defaultColWidth="27.54296875" defaultRowHeight="14.75"/>
  <cols>
    <col min="1" max="1" width="35.6328125" style="49" customWidth="1"/>
    <col min="2" max="5" width="27.54296875" style="49"/>
    <col min="8" max="16384" width="27.54296875" style="49"/>
  </cols>
  <sheetData>
    <row r="1" spans="1:5">
      <c r="A1" s="49" t="s">
        <v>604</v>
      </c>
      <c r="B1" s="49" t="s">
        <v>710</v>
      </c>
      <c r="C1" s="49" t="s">
        <v>711</v>
      </c>
      <c r="D1" s="49" t="s">
        <v>712</v>
      </c>
      <c r="E1" s="49" t="s">
        <v>713</v>
      </c>
    </row>
    <row r="2" spans="1:5">
      <c r="A2" s="49" t="s">
        <v>693</v>
      </c>
      <c r="C2" s="49" t="s">
        <v>795</v>
      </c>
      <c r="D2" s="49" t="s">
        <v>683</v>
      </c>
      <c r="E2" s="50" t="s">
        <v>676</v>
      </c>
    </row>
    <row r="3" spans="1:5">
      <c r="A3" s="49" t="s">
        <v>855</v>
      </c>
      <c r="C3" s="49" t="s">
        <v>799</v>
      </c>
      <c r="D3" s="49" t="s">
        <v>682</v>
      </c>
      <c r="E3" s="50" t="s">
        <v>681</v>
      </c>
    </row>
    <row r="4" spans="1:5">
      <c r="A4" s="49" t="s">
        <v>856</v>
      </c>
      <c r="C4" s="56" t="s">
        <v>794</v>
      </c>
      <c r="D4" s="49" t="s">
        <v>677</v>
      </c>
      <c r="E4" s="50" t="s">
        <v>679</v>
      </c>
    </row>
    <row r="5" spans="1:5">
      <c r="A5" s="49" t="s">
        <v>857</v>
      </c>
      <c r="D5" s="49" t="s">
        <v>797</v>
      </c>
      <c r="E5" s="49" t="s">
        <v>709</v>
      </c>
    </row>
    <row r="6" spans="1:5">
      <c r="A6" s="49" t="s">
        <v>688</v>
      </c>
      <c r="D6" s="49" t="s">
        <v>702</v>
      </c>
      <c r="E6" s="49" t="s">
        <v>680</v>
      </c>
    </row>
    <row r="7" spans="1:5">
      <c r="A7" s="49" t="s">
        <v>858</v>
      </c>
      <c r="D7" s="49" t="s">
        <v>675</v>
      </c>
      <c r="E7" t="s">
        <v>706</v>
      </c>
    </row>
    <row r="8" spans="1:5">
      <c r="A8" s="49" t="s">
        <v>854</v>
      </c>
      <c r="D8" s="49" t="s">
        <v>764</v>
      </c>
      <c r="E8" s="35" t="s">
        <v>707</v>
      </c>
    </row>
    <row r="9" spans="1:5">
      <c r="D9" s="49" t="s">
        <v>765</v>
      </c>
      <c r="E9" s="35" t="s">
        <v>704</v>
      </c>
    </row>
    <row r="10" spans="1:5">
      <c r="B10" s="49" t="s">
        <v>775</v>
      </c>
      <c r="D10" s="49" t="s">
        <v>766</v>
      </c>
      <c r="E10" s="35" t="s">
        <v>776</v>
      </c>
    </row>
    <row r="11" spans="1:5">
      <c r="A11" s="49" t="s">
        <v>694</v>
      </c>
      <c r="B11" s="49" t="s">
        <v>767</v>
      </c>
      <c r="D11" s="49" t="s">
        <v>782</v>
      </c>
      <c r="E11" s="35" t="s">
        <v>783</v>
      </c>
    </row>
    <row r="12" spans="1:5">
      <c r="A12" s="49" t="s">
        <v>696</v>
      </c>
      <c r="B12" s="49" t="s">
        <v>768</v>
      </c>
      <c r="D12" s="49" t="s">
        <v>777</v>
      </c>
      <c r="E12" s="49" t="s">
        <v>800</v>
      </c>
    </row>
    <row r="13" spans="1:5">
      <c r="A13" s="49" t="s">
        <v>695</v>
      </c>
      <c r="B13" s="49" t="s">
        <v>769</v>
      </c>
      <c r="D13" s="49" t="s">
        <v>823</v>
      </c>
      <c r="E13" s="51" t="s">
        <v>802</v>
      </c>
    </row>
    <row r="14" spans="1:5">
      <c r="A14" s="49" t="s">
        <v>697</v>
      </c>
      <c r="B14" s="49" t="s">
        <v>770</v>
      </c>
      <c r="D14" s="49" t="s">
        <v>824</v>
      </c>
      <c r="E14" s="49" t="s">
        <v>692</v>
      </c>
    </row>
    <row r="15" spans="1:5">
      <c r="A15" s="49" t="s">
        <v>698</v>
      </c>
      <c r="B15" s="49" t="s">
        <v>771</v>
      </c>
      <c r="D15" s="49" t="s">
        <v>678</v>
      </c>
      <c r="E15" s="49" t="s">
        <v>803</v>
      </c>
    </row>
    <row r="16" spans="1:5">
      <c r="A16" s="49" t="s">
        <v>699</v>
      </c>
      <c r="B16" s="49" t="s">
        <v>772</v>
      </c>
      <c r="D16" s="49" t="s">
        <v>825</v>
      </c>
    </row>
    <row r="17" spans="1:6">
      <c r="A17" s="49" t="s">
        <v>701</v>
      </c>
      <c r="B17" s="49" t="s">
        <v>773</v>
      </c>
      <c r="D17" s="49" t="s">
        <v>798</v>
      </c>
    </row>
    <row r="18" spans="1:6">
      <c r="B18" s="49" t="s">
        <v>774</v>
      </c>
    </row>
    <row r="20" spans="1:6">
      <c r="E20" s="52"/>
    </row>
    <row r="21" spans="1:6">
      <c r="B21" t="s">
        <v>703</v>
      </c>
      <c r="D21" s="49">
        <v>1</v>
      </c>
      <c r="E21" s="53">
        <v>0.14000000000000001</v>
      </c>
      <c r="F21">
        <f>E21*1000</f>
        <v>140</v>
      </c>
    </row>
    <row r="22" spans="1:6">
      <c r="B22" t="s">
        <v>705</v>
      </c>
      <c r="D22" s="49">
        <v>1</v>
      </c>
      <c r="E22" s="53">
        <v>0.14000000000000001</v>
      </c>
      <c r="F22">
        <f t="shared" ref="F22:F24" si="0">E22*1000</f>
        <v>140</v>
      </c>
    </row>
    <row r="23" spans="1:6">
      <c r="B23" s="49" t="s">
        <v>778</v>
      </c>
      <c r="D23" s="49">
        <v>2</v>
      </c>
      <c r="E23" s="53">
        <v>0.28000000000000003</v>
      </c>
      <c r="F23">
        <f t="shared" si="0"/>
        <v>280</v>
      </c>
    </row>
    <row r="24" spans="1:6">
      <c r="B24" s="49" t="s">
        <v>779</v>
      </c>
      <c r="D24" s="49">
        <v>3</v>
      </c>
      <c r="E24" s="53">
        <v>0.44</v>
      </c>
      <c r="F24">
        <f t="shared" si="0"/>
        <v>440</v>
      </c>
    </row>
    <row r="25" spans="1:6">
      <c r="B25" s="49" t="s">
        <v>780</v>
      </c>
      <c r="E25" s="54"/>
    </row>
    <row r="26" spans="1:6">
      <c r="B26" s="49" t="s">
        <v>781</v>
      </c>
      <c r="E26" s="54"/>
    </row>
  </sheetData>
  <phoneticPr fontId="2" type="noConversion"/>
  <hyperlinks>
    <hyperlink ref="E3" r:id="rId1" xr:uid="{C7A3910F-5969-41CE-B13D-FDD10987C0BB}"/>
    <hyperlink ref="E4" r:id="rId2" xr:uid="{D75BEAA4-3DCE-4776-B58A-7CC16C715791}"/>
    <hyperlink ref="E2" r:id="rId3" xr:uid="{FE12A3BD-8237-45E0-B2A2-8272D3B6D2AC}"/>
    <hyperlink ref="E8" r:id="rId4" xr:uid="{7711BA46-6CF1-4C36-8509-752B61D2C93D}"/>
    <hyperlink ref="E9" r:id="rId5" xr:uid="{3030CC01-BC15-447C-9E8F-E000DD654FDD}"/>
    <hyperlink ref="E10" r:id="rId6" xr:uid="{FBAB97A3-5278-4FFB-A52E-D3A260811694}"/>
    <hyperlink ref="E11" r:id="rId7" xr:uid="{BE6CBECF-2D42-4A53-84BB-574493FC1B9A}"/>
  </hyperlinks>
  <pageMargins left="0.7" right="0.7" top="0.75" bottom="0.75" header="0.3" footer="0.3"/>
  <pageSetup paperSize="9" orientation="portrait"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8E847-F0F5-4AC0-A22C-A661CAF5EEE3}">
  <dimension ref="A1:A83"/>
  <sheetViews>
    <sheetView workbookViewId="0">
      <selection activeCell="E17" sqref="E17"/>
    </sheetView>
  </sheetViews>
  <sheetFormatPr defaultRowHeight="14.75"/>
  <sheetData>
    <row r="1" spans="1:1">
      <c r="A1" t="s">
        <v>491</v>
      </c>
    </row>
    <row r="2" spans="1:1">
      <c r="A2" t="s">
        <v>490</v>
      </c>
    </row>
    <row r="3" spans="1:1">
      <c r="A3" t="s">
        <v>489</v>
      </c>
    </row>
    <row r="5" spans="1:1">
      <c r="A5" t="s">
        <v>488</v>
      </c>
    </row>
    <row r="7" spans="1:1">
      <c r="A7" t="s">
        <v>487</v>
      </c>
    </row>
    <row r="9" spans="1:1">
      <c r="A9" t="s">
        <v>486</v>
      </c>
    </row>
    <row r="10" spans="1:1">
      <c r="A10" t="s">
        <v>485</v>
      </c>
    </row>
    <row r="11" spans="1:1">
      <c r="A11" t="s">
        <v>484</v>
      </c>
    </row>
    <row r="14" spans="1:1">
      <c r="A14" t="s">
        <v>483</v>
      </c>
    </row>
    <row r="15" spans="1:1">
      <c r="A15" t="s">
        <v>482</v>
      </c>
    </row>
    <row r="16" spans="1:1">
      <c r="A16" t="s">
        <v>481</v>
      </c>
    </row>
    <row r="20" spans="1:1">
      <c r="A20" t="s">
        <v>480</v>
      </c>
    </row>
    <row r="24" spans="1:1">
      <c r="A24" t="s">
        <v>479</v>
      </c>
    </row>
    <row r="25" spans="1:1">
      <c r="A25" t="s">
        <v>478</v>
      </c>
    </row>
    <row r="26" spans="1:1">
      <c r="A26" t="s">
        <v>477</v>
      </c>
    </row>
    <row r="27" spans="1:1">
      <c r="A27" t="s">
        <v>476</v>
      </c>
    </row>
    <row r="29" spans="1:1">
      <c r="A29" t="s">
        <v>475</v>
      </c>
    </row>
    <row r="30" spans="1:1">
      <c r="A30" t="s">
        <v>474</v>
      </c>
    </row>
    <row r="35" spans="1:1">
      <c r="A35" t="s">
        <v>473</v>
      </c>
    </row>
    <row r="36" spans="1:1">
      <c r="A36" t="s">
        <v>472</v>
      </c>
    </row>
    <row r="37" spans="1:1">
      <c r="A37" t="s">
        <v>471</v>
      </c>
    </row>
    <row r="39" spans="1:1">
      <c r="A39" t="s">
        <v>470</v>
      </c>
    </row>
    <row r="40" spans="1:1">
      <c r="A40" t="s">
        <v>469</v>
      </c>
    </row>
    <row r="41" spans="1:1">
      <c r="A41" t="s">
        <v>468</v>
      </c>
    </row>
    <row r="43" spans="1:1">
      <c r="A43" t="s">
        <v>467</v>
      </c>
    </row>
    <row r="45" spans="1:1">
      <c r="A45" t="s">
        <v>466</v>
      </c>
    </row>
    <row r="46" spans="1:1">
      <c r="A46" t="s">
        <v>465</v>
      </c>
    </row>
    <row r="47" spans="1:1">
      <c r="A47" t="s">
        <v>464</v>
      </c>
    </row>
    <row r="49" spans="1:1">
      <c r="A49" t="s">
        <v>463</v>
      </c>
    </row>
    <row r="50" spans="1:1">
      <c r="A50" t="s">
        <v>462</v>
      </c>
    </row>
    <row r="51" spans="1:1">
      <c r="A51" t="s">
        <v>461</v>
      </c>
    </row>
    <row r="52" spans="1:1">
      <c r="A52" t="s">
        <v>700</v>
      </c>
    </row>
    <row r="54" spans="1:1">
      <c r="A54" t="s">
        <v>460</v>
      </c>
    </row>
    <row r="58" spans="1:1">
      <c r="A58" t="s">
        <v>459</v>
      </c>
    </row>
    <row r="61" spans="1:1">
      <c r="A61" t="s">
        <v>458</v>
      </c>
    </row>
    <row r="62" spans="1:1">
      <c r="A62" t="s">
        <v>457</v>
      </c>
    </row>
    <row r="63" spans="1:1">
      <c r="A63" t="s">
        <v>456</v>
      </c>
    </row>
    <row r="66" spans="1:1">
      <c r="A66" t="s">
        <v>455</v>
      </c>
    </row>
    <row r="67" spans="1:1">
      <c r="A67" t="s">
        <v>454</v>
      </c>
    </row>
    <row r="68" spans="1:1">
      <c r="A68" t="s">
        <v>453</v>
      </c>
    </row>
    <row r="69" spans="1:1">
      <c r="A69" t="s">
        <v>452</v>
      </c>
    </row>
    <row r="71" spans="1:1">
      <c r="A71" t="s">
        <v>451</v>
      </c>
    </row>
    <row r="72" spans="1:1">
      <c r="A72" t="s">
        <v>450</v>
      </c>
    </row>
    <row r="73" spans="1:1">
      <c r="A73" t="s">
        <v>449</v>
      </c>
    </row>
    <row r="76" spans="1:1">
      <c r="A76" t="s">
        <v>448</v>
      </c>
    </row>
    <row r="83" spans="1:1">
      <c r="A83" t="s">
        <v>447</v>
      </c>
    </row>
  </sheetData>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54621-588A-4B21-BB13-B5E3178F81D7}">
  <dimension ref="A1:L226"/>
  <sheetViews>
    <sheetView topLeftCell="A86" zoomScale="90" zoomScaleNormal="90" workbookViewId="0">
      <selection activeCell="B100" sqref="B100"/>
    </sheetView>
  </sheetViews>
  <sheetFormatPr defaultRowHeight="14.75"/>
  <cols>
    <col min="1" max="1" width="12.26953125" customWidth="1"/>
    <col min="2" max="2" width="25.90625" customWidth="1"/>
  </cols>
  <sheetData>
    <row r="1" spans="1:4">
      <c r="A1" t="s">
        <v>446</v>
      </c>
    </row>
    <row r="2" spans="1:4">
      <c r="A2" t="s">
        <v>439</v>
      </c>
      <c r="B2" t="s">
        <v>445</v>
      </c>
    </row>
    <row r="3" spans="1:4">
      <c r="A3" t="s">
        <v>437</v>
      </c>
      <c r="B3" t="s">
        <v>444</v>
      </c>
    </row>
    <row r="4" spans="1:4">
      <c r="A4" t="s">
        <v>437</v>
      </c>
      <c r="B4" t="s">
        <v>443</v>
      </c>
    </row>
    <row r="5" spans="1:4">
      <c r="A5" t="s">
        <v>437</v>
      </c>
      <c r="B5" t="s">
        <v>442</v>
      </c>
    </row>
    <row r="6" spans="1:4">
      <c r="A6" t="s">
        <v>437</v>
      </c>
      <c r="B6" t="s">
        <v>441</v>
      </c>
    </row>
    <row r="7" spans="1:4">
      <c r="A7" t="s">
        <v>437</v>
      </c>
      <c r="B7" t="s">
        <v>440</v>
      </c>
    </row>
    <row r="8" spans="1:4">
      <c r="A8" t="s">
        <v>439</v>
      </c>
      <c r="B8" t="s">
        <v>438</v>
      </c>
    </row>
    <row r="9" spans="1:4">
      <c r="A9" t="s">
        <v>437</v>
      </c>
      <c r="B9" t="s">
        <v>436</v>
      </c>
    </row>
    <row r="10" spans="1:4">
      <c r="A10" t="s">
        <v>429</v>
      </c>
      <c r="B10" t="s">
        <v>435</v>
      </c>
    </row>
    <row r="11" spans="1:4">
      <c r="A11" t="s">
        <v>429</v>
      </c>
      <c r="B11" t="s">
        <v>434</v>
      </c>
    </row>
    <row r="12" spans="1:4">
      <c r="A12" t="s">
        <v>429</v>
      </c>
      <c r="B12" t="s">
        <v>433</v>
      </c>
    </row>
    <row r="13" spans="1:4">
      <c r="A13" t="s">
        <v>429</v>
      </c>
      <c r="B13" t="s">
        <v>432</v>
      </c>
      <c r="C13" s="30"/>
      <c r="D13" s="30"/>
    </row>
    <row r="14" spans="1:4">
      <c r="A14" t="s">
        <v>429</v>
      </c>
      <c r="B14" t="s">
        <v>431</v>
      </c>
    </row>
    <row r="15" spans="1:4">
      <c r="A15" t="s">
        <v>429</v>
      </c>
      <c r="B15" t="s">
        <v>430</v>
      </c>
    </row>
    <row r="16" spans="1:4">
      <c r="A16" t="s">
        <v>429</v>
      </c>
      <c r="B16" t="s">
        <v>428</v>
      </c>
    </row>
    <row r="18" spans="1:2">
      <c r="A18" t="s">
        <v>427</v>
      </c>
      <c r="B18" t="s">
        <v>426</v>
      </c>
    </row>
    <row r="19" spans="1:2">
      <c r="A19" t="s">
        <v>414</v>
      </c>
      <c r="B19" t="s">
        <v>425</v>
      </c>
    </row>
    <row r="20" spans="1:2">
      <c r="A20" t="s">
        <v>414</v>
      </c>
      <c r="B20" t="s">
        <v>424</v>
      </c>
    </row>
    <row r="21" spans="1:2">
      <c r="A21" t="s">
        <v>414</v>
      </c>
      <c r="B21" t="s">
        <v>423</v>
      </c>
    </row>
    <row r="22" spans="1:2">
      <c r="A22" t="s">
        <v>414</v>
      </c>
      <c r="B22" t="s">
        <v>422</v>
      </c>
    </row>
    <row r="23" spans="1:2">
      <c r="A23" t="s">
        <v>414</v>
      </c>
      <c r="B23" t="s">
        <v>421</v>
      </c>
    </row>
    <row r="24" spans="1:2">
      <c r="A24" t="s">
        <v>414</v>
      </c>
      <c r="B24" t="s">
        <v>420</v>
      </c>
    </row>
    <row r="25" spans="1:2">
      <c r="A25" t="s">
        <v>414</v>
      </c>
      <c r="B25" t="s">
        <v>419</v>
      </c>
    </row>
    <row r="26" spans="1:2">
      <c r="A26" t="s">
        <v>414</v>
      </c>
      <c r="B26" t="s">
        <v>418</v>
      </c>
    </row>
    <row r="27" spans="1:2">
      <c r="A27" t="s">
        <v>414</v>
      </c>
      <c r="B27" t="s">
        <v>417</v>
      </c>
    </row>
    <row r="28" spans="1:2">
      <c r="A28" t="s">
        <v>414</v>
      </c>
      <c r="B28" t="s">
        <v>416</v>
      </c>
    </row>
    <row r="29" spans="1:2">
      <c r="A29" t="s">
        <v>414</v>
      </c>
      <c r="B29" t="s">
        <v>415</v>
      </c>
    </row>
    <row r="30" spans="1:2">
      <c r="A30" t="s">
        <v>414</v>
      </c>
      <c r="B30" t="s">
        <v>413</v>
      </c>
    </row>
    <row r="31" spans="1:2">
      <c r="A31" t="s">
        <v>404</v>
      </c>
      <c r="B31" t="s">
        <v>412</v>
      </c>
    </row>
    <row r="32" spans="1:2">
      <c r="A32" t="s">
        <v>404</v>
      </c>
      <c r="B32" t="s">
        <v>411</v>
      </c>
    </row>
    <row r="33" spans="1:2">
      <c r="A33" t="s">
        <v>404</v>
      </c>
      <c r="B33" t="s">
        <v>410</v>
      </c>
    </row>
    <row r="34" spans="1:2">
      <c r="A34" t="s">
        <v>404</v>
      </c>
      <c r="B34" t="s">
        <v>409</v>
      </c>
    </row>
    <row r="35" spans="1:2">
      <c r="A35" t="s">
        <v>404</v>
      </c>
      <c r="B35" t="s">
        <v>408</v>
      </c>
    </row>
    <row r="36" spans="1:2">
      <c r="A36" t="s">
        <v>404</v>
      </c>
      <c r="B36" t="s">
        <v>407</v>
      </c>
    </row>
    <row r="37" spans="1:2">
      <c r="A37" t="s">
        <v>404</v>
      </c>
      <c r="B37" t="s">
        <v>150</v>
      </c>
    </row>
    <row r="38" spans="1:2">
      <c r="A38" t="s">
        <v>404</v>
      </c>
      <c r="B38" t="s">
        <v>406</v>
      </c>
    </row>
    <row r="39" spans="1:2">
      <c r="A39" t="s">
        <v>404</v>
      </c>
      <c r="B39" t="s">
        <v>405</v>
      </c>
    </row>
    <row r="40" spans="1:2">
      <c r="A40" t="s">
        <v>404</v>
      </c>
      <c r="B40" t="s">
        <v>403</v>
      </c>
    </row>
    <row r="41" spans="1:2">
      <c r="A41" t="s">
        <v>1</v>
      </c>
      <c r="B41" t="s">
        <v>402</v>
      </c>
    </row>
    <row r="42" spans="1:2">
      <c r="A42" t="s">
        <v>1</v>
      </c>
      <c r="B42" t="s">
        <v>401</v>
      </c>
    </row>
    <row r="43" spans="1:2">
      <c r="A43" t="s">
        <v>1</v>
      </c>
      <c r="B43" t="s">
        <v>157</v>
      </c>
    </row>
    <row r="44" spans="1:2">
      <c r="A44" t="s">
        <v>1</v>
      </c>
      <c r="B44" t="s">
        <v>400</v>
      </c>
    </row>
    <row r="45" spans="1:2">
      <c r="A45" t="s">
        <v>1</v>
      </c>
      <c r="B45" s="29" t="s">
        <v>399</v>
      </c>
    </row>
    <row r="46" spans="1:2">
      <c r="A46" t="s">
        <v>1</v>
      </c>
      <c r="B46" s="29" t="s">
        <v>398</v>
      </c>
    </row>
    <row r="47" spans="1:2">
      <c r="A47" t="s">
        <v>1</v>
      </c>
      <c r="B47" t="s">
        <v>160</v>
      </c>
    </row>
    <row r="48" spans="1:2">
      <c r="A48" t="s">
        <v>1</v>
      </c>
      <c r="B48" t="s">
        <v>397</v>
      </c>
    </row>
    <row r="49" spans="1:2">
      <c r="A49" t="s">
        <v>1</v>
      </c>
      <c r="B49" t="s">
        <v>396</v>
      </c>
    </row>
    <row r="50" spans="1:2">
      <c r="A50" t="s">
        <v>1</v>
      </c>
      <c r="B50" t="s">
        <v>395</v>
      </c>
    </row>
    <row r="51" spans="1:2">
      <c r="A51" t="s">
        <v>1</v>
      </c>
      <c r="B51" t="s">
        <v>394</v>
      </c>
    </row>
    <row r="52" spans="1:2">
      <c r="A52" t="s">
        <v>1</v>
      </c>
      <c r="B52" t="s">
        <v>393</v>
      </c>
    </row>
    <row r="53" spans="1:2">
      <c r="A53" t="s">
        <v>1</v>
      </c>
      <c r="B53" t="s">
        <v>392</v>
      </c>
    </row>
    <row r="54" spans="1:2">
      <c r="A54" t="s">
        <v>1</v>
      </c>
      <c r="B54" t="s">
        <v>168</v>
      </c>
    </row>
    <row r="55" spans="1:2">
      <c r="A55" t="s">
        <v>1</v>
      </c>
      <c r="B55" t="s">
        <v>391</v>
      </c>
    </row>
    <row r="56" spans="1:2">
      <c r="A56" t="s">
        <v>1</v>
      </c>
      <c r="B56" t="s">
        <v>169</v>
      </c>
    </row>
    <row r="57" spans="1:2">
      <c r="A57" t="s">
        <v>1</v>
      </c>
      <c r="B57" t="s">
        <v>390</v>
      </c>
    </row>
    <row r="58" spans="1:2">
      <c r="A58" t="s">
        <v>1</v>
      </c>
      <c r="B58" t="s">
        <v>389</v>
      </c>
    </row>
    <row r="59" spans="1:2">
      <c r="A59" t="s">
        <v>1</v>
      </c>
      <c r="B59" t="s">
        <v>388</v>
      </c>
    </row>
    <row r="60" spans="1:2">
      <c r="A60" t="s">
        <v>1</v>
      </c>
      <c r="B60" t="s">
        <v>387</v>
      </c>
    </row>
    <row r="61" spans="1:2">
      <c r="A61" t="s">
        <v>1</v>
      </c>
      <c r="B61" t="s">
        <v>386</v>
      </c>
    </row>
    <row r="62" spans="1:2">
      <c r="A62" t="s">
        <v>1</v>
      </c>
      <c r="B62" t="s">
        <v>385</v>
      </c>
    </row>
    <row r="63" spans="1:2">
      <c r="A63" t="s">
        <v>1</v>
      </c>
      <c r="B63" t="s">
        <v>384</v>
      </c>
    </row>
    <row r="64" spans="1:2">
      <c r="A64" t="s">
        <v>1</v>
      </c>
      <c r="B64" t="s">
        <v>383</v>
      </c>
    </row>
    <row r="65" spans="1:2">
      <c r="A65" t="s">
        <v>1</v>
      </c>
      <c r="B65" t="s">
        <v>382</v>
      </c>
    </row>
    <row r="66" spans="1:2">
      <c r="A66" t="s">
        <v>1</v>
      </c>
      <c r="B66" t="s">
        <v>381</v>
      </c>
    </row>
    <row r="67" spans="1:2">
      <c r="A67" t="s">
        <v>1</v>
      </c>
      <c r="B67" s="21" t="s">
        <v>380</v>
      </c>
    </row>
    <row r="68" spans="1:2">
      <c r="A68" t="s">
        <v>1</v>
      </c>
      <c r="B68" t="s">
        <v>379</v>
      </c>
    </row>
    <row r="69" spans="1:2">
      <c r="A69" t="s">
        <v>1</v>
      </c>
      <c r="B69" t="s">
        <v>378</v>
      </c>
    </row>
    <row r="70" spans="1:2">
      <c r="A70" t="s">
        <v>1</v>
      </c>
      <c r="B70" t="s">
        <v>377</v>
      </c>
    </row>
    <row r="71" spans="1:2">
      <c r="A71" t="s">
        <v>1</v>
      </c>
      <c r="B71" t="s">
        <v>376</v>
      </c>
    </row>
    <row r="72" spans="1:2">
      <c r="A72" t="s">
        <v>1</v>
      </c>
      <c r="B72" t="s">
        <v>375</v>
      </c>
    </row>
    <row r="73" spans="1:2">
      <c r="A73" t="s">
        <v>1</v>
      </c>
      <c r="B73" t="s">
        <v>374</v>
      </c>
    </row>
    <row r="74" spans="1:2">
      <c r="A74" t="s">
        <v>1</v>
      </c>
      <c r="B74" t="s">
        <v>373</v>
      </c>
    </row>
    <row r="75" spans="1:2">
      <c r="A75" t="s">
        <v>1</v>
      </c>
      <c r="B75" t="s">
        <v>372</v>
      </c>
    </row>
    <row r="76" spans="1:2">
      <c r="A76" t="s">
        <v>1</v>
      </c>
      <c r="B76" t="s">
        <v>371</v>
      </c>
    </row>
    <row r="77" spans="1:2">
      <c r="A77" t="s">
        <v>1</v>
      </c>
      <c r="B77" t="s">
        <v>370</v>
      </c>
    </row>
    <row r="78" spans="1:2">
      <c r="A78" t="s">
        <v>1</v>
      </c>
      <c r="B78" t="s">
        <v>369</v>
      </c>
    </row>
    <row r="79" spans="1:2">
      <c r="A79" t="s">
        <v>1</v>
      </c>
      <c r="B79" t="s">
        <v>368</v>
      </c>
    </row>
    <row r="80" spans="1:2">
      <c r="A80" t="s">
        <v>1</v>
      </c>
      <c r="B80" t="s">
        <v>367</v>
      </c>
    </row>
    <row r="81" spans="1:2">
      <c r="A81" t="s">
        <v>1</v>
      </c>
      <c r="B81" t="s">
        <v>366</v>
      </c>
    </row>
    <row r="82" spans="1:2">
      <c r="A82" t="s">
        <v>1</v>
      </c>
      <c r="B82" t="s">
        <v>365</v>
      </c>
    </row>
    <row r="83" spans="1:2">
      <c r="A83" t="s">
        <v>1</v>
      </c>
      <c r="B83" t="s">
        <v>364</v>
      </c>
    </row>
    <row r="84" spans="1:2">
      <c r="A84" t="s">
        <v>1</v>
      </c>
      <c r="B84" t="s">
        <v>363</v>
      </c>
    </row>
    <row r="85" spans="1:2">
      <c r="A85" t="s">
        <v>1</v>
      </c>
      <c r="B85" t="s">
        <v>362</v>
      </c>
    </row>
    <row r="86" spans="1:2">
      <c r="A86" t="s">
        <v>1</v>
      </c>
      <c r="B86" t="s">
        <v>361</v>
      </c>
    </row>
    <row r="87" spans="1:2">
      <c r="A87" t="s">
        <v>1</v>
      </c>
      <c r="B87" t="s">
        <v>360</v>
      </c>
    </row>
    <row r="88" spans="1:2">
      <c r="A88" t="s">
        <v>1</v>
      </c>
      <c r="B88" t="s">
        <v>359</v>
      </c>
    </row>
    <row r="89" spans="1:2">
      <c r="A89" t="s">
        <v>1</v>
      </c>
      <c r="B89" t="s">
        <v>358</v>
      </c>
    </row>
    <row r="90" spans="1:2">
      <c r="A90" t="s">
        <v>1</v>
      </c>
      <c r="B90" t="s">
        <v>357</v>
      </c>
    </row>
    <row r="91" spans="1:2">
      <c r="A91" t="s">
        <v>1</v>
      </c>
      <c r="B91" t="s">
        <v>356</v>
      </c>
    </row>
    <row r="92" spans="1:2">
      <c r="A92" t="s">
        <v>1</v>
      </c>
      <c r="B92" t="s">
        <v>187</v>
      </c>
    </row>
    <row r="93" spans="1:2">
      <c r="A93" t="s">
        <v>1</v>
      </c>
      <c r="B93" t="s">
        <v>190</v>
      </c>
    </row>
    <row r="94" spans="1:2">
      <c r="A94" t="s">
        <v>1</v>
      </c>
      <c r="B94" t="s">
        <v>355</v>
      </c>
    </row>
    <row r="95" spans="1:2">
      <c r="A95" t="s">
        <v>1</v>
      </c>
      <c r="B95" t="s">
        <v>354</v>
      </c>
    </row>
    <row r="96" spans="1:2">
      <c r="A96" t="s">
        <v>1</v>
      </c>
      <c r="B96" t="s">
        <v>353</v>
      </c>
    </row>
    <row r="97" spans="1:2">
      <c r="A97" t="s">
        <v>1</v>
      </c>
      <c r="B97" t="s">
        <v>352</v>
      </c>
    </row>
    <row r="98" spans="1:2">
      <c r="A98" t="s">
        <v>1</v>
      </c>
      <c r="B98" t="s">
        <v>351</v>
      </c>
    </row>
    <row r="99" spans="1:2">
      <c r="A99" t="s">
        <v>1</v>
      </c>
      <c r="B99" t="s">
        <v>350</v>
      </c>
    </row>
    <row r="100" spans="1:2">
      <c r="A100" t="s">
        <v>1</v>
      </c>
      <c r="B100" t="s">
        <v>349</v>
      </c>
    </row>
    <row r="101" spans="1:2">
      <c r="A101" t="s">
        <v>1</v>
      </c>
      <c r="B101" t="s">
        <v>348</v>
      </c>
    </row>
    <row r="102" spans="1:2">
      <c r="A102" t="s">
        <v>1</v>
      </c>
      <c r="B102" t="s">
        <v>347</v>
      </c>
    </row>
    <row r="103" spans="1:2">
      <c r="A103" t="s">
        <v>1</v>
      </c>
      <c r="B103" t="s">
        <v>346</v>
      </c>
    </row>
    <row r="104" spans="1:2">
      <c r="A104" t="s">
        <v>1</v>
      </c>
      <c r="B104" t="s">
        <v>345</v>
      </c>
    </row>
    <row r="105" spans="1:2" s="21" customFormat="1">
      <c r="A105" s="21" t="s">
        <v>1</v>
      </c>
      <c r="B105" s="28" t="s">
        <v>344</v>
      </c>
    </row>
    <row r="106" spans="1:2">
      <c r="A106" s="21" t="s">
        <v>1</v>
      </c>
      <c r="B106" s="21" t="s">
        <v>343</v>
      </c>
    </row>
    <row r="107" spans="1:2">
      <c r="A107" t="s">
        <v>1</v>
      </c>
      <c r="B107" t="s">
        <v>342</v>
      </c>
    </row>
    <row r="108" spans="1:2">
      <c r="A108" t="s">
        <v>1</v>
      </c>
      <c r="B108" t="s">
        <v>341</v>
      </c>
    </row>
    <row r="109" spans="1:2">
      <c r="A109" t="s">
        <v>1</v>
      </c>
      <c r="B109" t="s">
        <v>340</v>
      </c>
    </row>
    <row r="110" spans="1:2">
      <c r="A110" t="s">
        <v>1</v>
      </c>
      <c r="B110" t="s">
        <v>339</v>
      </c>
    </row>
    <row r="111" spans="1:2">
      <c r="A111" t="s">
        <v>1</v>
      </c>
      <c r="B111" t="s">
        <v>338</v>
      </c>
    </row>
    <row r="112" spans="1:2">
      <c r="A112" t="s">
        <v>1</v>
      </c>
      <c r="B112" t="s">
        <v>337</v>
      </c>
    </row>
    <row r="113" spans="1:2">
      <c r="A113" t="s">
        <v>1</v>
      </c>
      <c r="B113" t="s">
        <v>201</v>
      </c>
    </row>
    <row r="114" spans="1:2">
      <c r="A114" t="s">
        <v>1</v>
      </c>
      <c r="B114" t="s">
        <v>336</v>
      </c>
    </row>
    <row r="115" spans="1:2">
      <c r="A115" t="s">
        <v>1</v>
      </c>
      <c r="B115" s="25" t="s">
        <v>335</v>
      </c>
    </row>
    <row r="116" spans="1:2">
      <c r="A116" t="s">
        <v>1</v>
      </c>
      <c r="B116" t="s">
        <v>334</v>
      </c>
    </row>
    <row r="117" spans="1:2">
      <c r="A117" t="s">
        <v>1</v>
      </c>
      <c r="B117" t="s">
        <v>333</v>
      </c>
    </row>
    <row r="118" spans="1:2">
      <c r="A118" t="s">
        <v>1</v>
      </c>
      <c r="B118" t="s">
        <v>332</v>
      </c>
    </row>
    <row r="119" spans="1:2">
      <c r="A119" t="s">
        <v>1</v>
      </c>
      <c r="B119" t="s">
        <v>331</v>
      </c>
    </row>
    <row r="120" spans="1:2">
      <c r="A120" t="s">
        <v>1</v>
      </c>
      <c r="B120" t="s">
        <v>330</v>
      </c>
    </row>
    <row r="121" spans="1:2">
      <c r="A121" t="s">
        <v>1</v>
      </c>
      <c r="B121" t="s">
        <v>329</v>
      </c>
    </row>
    <row r="122" spans="1:2">
      <c r="A122" t="s">
        <v>1</v>
      </c>
      <c r="B122" t="s">
        <v>328</v>
      </c>
    </row>
    <row r="123" spans="1:2">
      <c r="A123" t="s">
        <v>1</v>
      </c>
      <c r="B123" t="s">
        <v>327</v>
      </c>
    </row>
    <row r="124" spans="1:2">
      <c r="A124" t="s">
        <v>1</v>
      </c>
      <c r="B124" t="s">
        <v>326</v>
      </c>
    </row>
    <row r="125" spans="1:2">
      <c r="A125" t="s">
        <v>1</v>
      </c>
      <c r="B125" t="s">
        <v>325</v>
      </c>
    </row>
    <row r="126" spans="1:2">
      <c r="A126" t="s">
        <v>1</v>
      </c>
      <c r="B126" t="s">
        <v>324</v>
      </c>
    </row>
    <row r="127" spans="1:2">
      <c r="A127" t="s">
        <v>1</v>
      </c>
      <c r="B127" s="25" t="s">
        <v>323</v>
      </c>
    </row>
    <row r="128" spans="1:2">
      <c r="A128" t="s">
        <v>1</v>
      </c>
      <c r="B128" s="25" t="s">
        <v>322</v>
      </c>
    </row>
    <row r="129" spans="1:3">
      <c r="A129" t="s">
        <v>1</v>
      </c>
      <c r="B129" s="25" t="s">
        <v>321</v>
      </c>
    </row>
    <row r="130" spans="1:3">
      <c r="A130" t="s">
        <v>1</v>
      </c>
      <c r="B130" s="25" t="s">
        <v>320</v>
      </c>
    </row>
    <row r="131" spans="1:3">
      <c r="A131" t="s">
        <v>1</v>
      </c>
      <c r="B131" s="9" t="s">
        <v>202</v>
      </c>
    </row>
    <row r="132" spans="1:3">
      <c r="A132" t="s">
        <v>1</v>
      </c>
      <c r="B132" s="25" t="s">
        <v>319</v>
      </c>
    </row>
    <row r="133" spans="1:3">
      <c r="A133" t="s">
        <v>1</v>
      </c>
      <c r="B133" s="25" t="s">
        <v>318</v>
      </c>
    </row>
    <row r="134" spans="1:3">
      <c r="A134" t="s">
        <v>1</v>
      </c>
      <c r="B134" s="25" t="s">
        <v>317</v>
      </c>
    </row>
    <row r="135" spans="1:3">
      <c r="A135" t="s">
        <v>1</v>
      </c>
      <c r="B135" s="25" t="s">
        <v>316</v>
      </c>
    </row>
    <row r="136" spans="1:3">
      <c r="A136" t="s">
        <v>1</v>
      </c>
      <c r="B136" s="25" t="s">
        <v>315</v>
      </c>
    </row>
    <row r="137" spans="1:3">
      <c r="A137" t="s">
        <v>1</v>
      </c>
      <c r="B137" s="25" t="s">
        <v>314</v>
      </c>
    </row>
    <row r="138" spans="1:3">
      <c r="A138" t="s">
        <v>1</v>
      </c>
      <c r="B138" s="25" t="s">
        <v>313</v>
      </c>
    </row>
    <row r="139" spans="1:3">
      <c r="A139" t="s">
        <v>1</v>
      </c>
      <c r="B139" s="25" t="s">
        <v>312</v>
      </c>
    </row>
    <row r="140" spans="1:3">
      <c r="A140" t="s">
        <v>1</v>
      </c>
      <c r="B140" s="25" t="s">
        <v>311</v>
      </c>
    </row>
    <row r="141" spans="1:3">
      <c r="A141" t="s">
        <v>1</v>
      </c>
      <c r="B141" s="25" t="s">
        <v>310</v>
      </c>
    </row>
    <row r="142" spans="1:3">
      <c r="A142" t="s">
        <v>1</v>
      </c>
      <c r="B142" s="21" t="s">
        <v>309</v>
      </c>
      <c r="C142" t="s">
        <v>308</v>
      </c>
    </row>
    <row r="143" spans="1:3">
      <c r="A143" t="s">
        <v>1</v>
      </c>
      <c r="B143" s="25" t="s">
        <v>307</v>
      </c>
    </row>
    <row r="144" spans="1:3">
      <c r="A144" t="s">
        <v>1</v>
      </c>
      <c r="B144" s="25" t="s">
        <v>306</v>
      </c>
    </row>
    <row r="145" spans="1:2">
      <c r="A145" t="s">
        <v>1</v>
      </c>
      <c r="B145" s="25" t="s">
        <v>305</v>
      </c>
    </row>
    <row r="146" spans="1:2">
      <c r="A146" t="s">
        <v>1</v>
      </c>
      <c r="B146" s="25" t="s">
        <v>304</v>
      </c>
    </row>
    <row r="147" spans="1:2">
      <c r="A147" t="s">
        <v>1</v>
      </c>
      <c r="B147" s="25" t="s">
        <v>303</v>
      </c>
    </row>
    <row r="148" spans="1:2">
      <c r="A148" t="s">
        <v>1</v>
      </c>
      <c r="B148" s="25" t="s">
        <v>302</v>
      </c>
    </row>
    <row r="149" spans="1:2">
      <c r="A149" t="s">
        <v>1</v>
      </c>
      <c r="B149" s="25" t="s">
        <v>301</v>
      </c>
    </row>
    <row r="150" spans="1:2">
      <c r="A150" t="s">
        <v>1</v>
      </c>
      <c r="B150" s="25" t="s">
        <v>300</v>
      </c>
    </row>
    <row r="151" spans="1:2">
      <c r="A151" t="s">
        <v>1</v>
      </c>
      <c r="B151" s="25" t="s">
        <v>299</v>
      </c>
    </row>
    <row r="152" spans="1:2">
      <c r="A152" t="s">
        <v>1</v>
      </c>
      <c r="B152" s="25" t="s">
        <v>298</v>
      </c>
    </row>
    <row r="153" spans="1:2">
      <c r="A153" t="s">
        <v>1</v>
      </c>
      <c r="B153" s="25" t="s">
        <v>297</v>
      </c>
    </row>
    <row r="154" spans="1:2">
      <c r="A154" t="s">
        <v>1</v>
      </c>
      <c r="B154" s="25" t="s">
        <v>296</v>
      </c>
    </row>
    <row r="155" spans="1:2">
      <c r="A155" t="s">
        <v>1</v>
      </c>
      <c r="B155" s="25" t="s">
        <v>295</v>
      </c>
    </row>
    <row r="156" spans="1:2">
      <c r="A156" t="s">
        <v>1</v>
      </c>
      <c r="B156" s="25" t="s">
        <v>294</v>
      </c>
    </row>
    <row r="157" spans="1:2">
      <c r="A157" t="s">
        <v>1</v>
      </c>
      <c r="B157" s="25" t="s">
        <v>293</v>
      </c>
    </row>
    <row r="158" spans="1:2">
      <c r="A158" t="s">
        <v>1</v>
      </c>
      <c r="B158" s="25" t="s">
        <v>292</v>
      </c>
    </row>
    <row r="159" spans="1:2">
      <c r="A159" t="s">
        <v>1</v>
      </c>
      <c r="B159" s="25" t="s">
        <v>291</v>
      </c>
    </row>
    <row r="160" spans="1:2">
      <c r="A160" t="s">
        <v>1</v>
      </c>
      <c r="B160" s="25" t="s">
        <v>290</v>
      </c>
    </row>
    <row r="161" spans="1:12">
      <c r="A161" t="s">
        <v>1</v>
      </c>
      <c r="B161" s="25" t="s">
        <v>289</v>
      </c>
    </row>
    <row r="162" spans="1:12">
      <c r="A162" t="s">
        <v>1</v>
      </c>
      <c r="B162" s="25" t="s">
        <v>288</v>
      </c>
    </row>
    <row r="163" spans="1:12">
      <c r="A163" t="s">
        <v>1</v>
      </c>
      <c r="B163" s="25" t="s">
        <v>287</v>
      </c>
    </row>
    <row r="164" spans="1:12">
      <c r="A164" t="s">
        <v>1</v>
      </c>
      <c r="B164" s="25" t="s">
        <v>286</v>
      </c>
    </row>
    <row r="165" spans="1:12">
      <c r="A165" t="s">
        <v>1</v>
      </c>
      <c r="B165" s="25" t="s">
        <v>285</v>
      </c>
      <c r="I165" s="25"/>
      <c r="J165" s="25" t="s">
        <v>284</v>
      </c>
      <c r="K165" s="25" t="s">
        <v>283</v>
      </c>
    </row>
    <row r="166" spans="1:12">
      <c r="A166" t="s">
        <v>1</v>
      </c>
      <c r="B166" s="25" t="s">
        <v>282</v>
      </c>
      <c r="I166" s="25" t="s">
        <v>281</v>
      </c>
      <c r="J166" s="25">
        <v>0.15355985854594029</v>
      </c>
      <c r="K166" s="25">
        <v>0.5199583869213269</v>
      </c>
      <c r="L166" t="s">
        <v>265</v>
      </c>
    </row>
    <row r="167" spans="1:12">
      <c r="A167" t="s">
        <v>1</v>
      </c>
      <c r="B167" s="25" t="s">
        <v>280</v>
      </c>
      <c r="I167" s="25" t="s">
        <v>279</v>
      </c>
      <c r="J167" s="25">
        <v>0.12281527330432473</v>
      </c>
      <c r="K167" s="25">
        <v>0.47569488796933812</v>
      </c>
      <c r="L167" t="s">
        <v>261</v>
      </c>
    </row>
    <row r="168" spans="1:12">
      <c r="A168" t="s">
        <v>1</v>
      </c>
      <c r="B168" s="25" t="s">
        <v>278</v>
      </c>
      <c r="I168" s="25" t="s">
        <v>277</v>
      </c>
      <c r="J168" s="25">
        <v>0.129078323292178</v>
      </c>
      <c r="K168" s="25">
        <v>0.49351359582208792</v>
      </c>
      <c r="L168" t="s">
        <v>265</v>
      </c>
    </row>
    <row r="169" spans="1:12">
      <c r="A169" t="s">
        <v>1</v>
      </c>
      <c r="B169" s="25" t="s">
        <v>276</v>
      </c>
      <c r="I169" s="25" t="s">
        <v>275</v>
      </c>
      <c r="J169" s="25">
        <v>7.3084924415066199E-2</v>
      </c>
      <c r="K169" s="25">
        <v>0.40997142163101802</v>
      </c>
      <c r="L169" t="s">
        <v>274</v>
      </c>
    </row>
    <row r="170" spans="1:12">
      <c r="A170" t="s">
        <v>1</v>
      </c>
      <c r="B170" s="25" t="s">
        <v>273</v>
      </c>
      <c r="I170" s="25" t="s">
        <v>272</v>
      </c>
      <c r="J170" s="25">
        <v>7.2727023054295001E-2</v>
      </c>
      <c r="K170" s="25">
        <v>0.41185420998654432</v>
      </c>
      <c r="L170" t="s">
        <v>261</v>
      </c>
    </row>
    <row r="171" spans="1:12">
      <c r="A171" t="s">
        <v>1</v>
      </c>
      <c r="I171" s="25" t="s">
        <v>271</v>
      </c>
      <c r="J171" s="25">
        <v>5.6927554867037877E-2</v>
      </c>
      <c r="K171" s="25">
        <v>0.31613977668177062</v>
      </c>
      <c r="L171" t="s">
        <v>265</v>
      </c>
    </row>
    <row r="172" spans="1:12">
      <c r="A172" t="s">
        <v>1</v>
      </c>
      <c r="C172" s="25" t="s">
        <v>270</v>
      </c>
      <c r="I172" s="25" t="s">
        <v>269</v>
      </c>
      <c r="J172" s="25">
        <v>4.2965120146998437E-2</v>
      </c>
      <c r="K172" s="25">
        <v>0.42080297913290682</v>
      </c>
      <c r="L172" t="s">
        <v>265</v>
      </c>
    </row>
    <row r="173" spans="1:12">
      <c r="A173" t="s">
        <v>1</v>
      </c>
      <c r="B173" s="25" t="s">
        <v>268</v>
      </c>
      <c r="C173" t="s">
        <v>267</v>
      </c>
      <c r="I173" s="25" t="s">
        <v>266</v>
      </c>
      <c r="J173" s="25">
        <v>4.9679129627566099E-2</v>
      </c>
      <c r="K173" s="25">
        <v>0.44041656225074172</v>
      </c>
      <c r="L173" t="s">
        <v>265</v>
      </c>
    </row>
    <row r="174" spans="1:12">
      <c r="A174" t="s">
        <v>1</v>
      </c>
      <c r="B174" s="25" t="s">
        <v>264</v>
      </c>
      <c r="C174" t="s">
        <v>263</v>
      </c>
      <c r="I174" s="25" t="s">
        <v>262</v>
      </c>
      <c r="J174" s="25">
        <v>3.0654220105876095E-2</v>
      </c>
      <c r="K174" s="25">
        <v>0.37066015480283371</v>
      </c>
      <c r="L174" t="s">
        <v>261</v>
      </c>
    </row>
    <row r="175" spans="1:12">
      <c r="A175" t="s">
        <v>1</v>
      </c>
      <c r="B175" s="25" t="s">
        <v>257</v>
      </c>
      <c r="C175" t="s">
        <v>260</v>
      </c>
    </row>
    <row r="176" spans="1:12">
      <c r="A176" t="s">
        <v>1</v>
      </c>
      <c r="B176" s="25" t="s">
        <v>257</v>
      </c>
      <c r="C176" t="s">
        <v>259</v>
      </c>
    </row>
    <row r="177" spans="1:12">
      <c r="A177" t="s">
        <v>1</v>
      </c>
      <c r="B177" s="25" t="s">
        <v>257</v>
      </c>
      <c r="C177" t="s">
        <v>258</v>
      </c>
    </row>
    <row r="178" spans="1:12">
      <c r="A178" t="s">
        <v>1</v>
      </c>
      <c r="B178" s="25" t="s">
        <v>257</v>
      </c>
      <c r="C178" t="s">
        <v>256</v>
      </c>
    </row>
    <row r="179" spans="1:12">
      <c r="A179" t="s">
        <v>1</v>
      </c>
    </row>
    <row r="180" spans="1:12">
      <c r="A180" t="s">
        <v>1</v>
      </c>
      <c r="G180" t="s">
        <v>255</v>
      </c>
      <c r="H180" t="s">
        <v>254</v>
      </c>
      <c r="I180" t="s">
        <v>253</v>
      </c>
      <c r="J180" t="s">
        <v>252</v>
      </c>
      <c r="K180" t="s">
        <v>251</v>
      </c>
      <c r="L180" t="s">
        <v>250</v>
      </c>
    </row>
    <row r="181" spans="1:12">
      <c r="A181" t="s">
        <v>1</v>
      </c>
      <c r="G181">
        <v>0</v>
      </c>
      <c r="H181">
        <v>-1.0999999999999999E-2</v>
      </c>
      <c r="I181">
        <v>0.55600000000000005</v>
      </c>
      <c r="J181">
        <v>0.55000000000000004</v>
      </c>
      <c r="K181">
        <v>0.5</v>
      </c>
      <c r="L181" t="s">
        <v>249</v>
      </c>
    </row>
    <row r="182" spans="1:12">
      <c r="A182" t="s">
        <v>1</v>
      </c>
      <c r="H182">
        <v>-1.9E-2</v>
      </c>
      <c r="I182">
        <v>0.6</v>
      </c>
      <c r="J182">
        <v>0.6</v>
      </c>
      <c r="K182">
        <v>0.5</v>
      </c>
      <c r="L182" t="s">
        <v>248</v>
      </c>
    </row>
    <row r="183" spans="1:12">
      <c r="A183" t="s">
        <v>1</v>
      </c>
      <c r="H183">
        <v>-4.5999999999999999E-2</v>
      </c>
      <c r="I183">
        <v>0.73</v>
      </c>
      <c r="J183">
        <v>0.7</v>
      </c>
      <c r="K183">
        <v>0.5</v>
      </c>
      <c r="L183" t="s">
        <v>248</v>
      </c>
    </row>
    <row r="184" spans="1:12">
      <c r="A184" t="s">
        <v>1</v>
      </c>
      <c r="H184">
        <v>-6.5000000000000002E-2</v>
      </c>
      <c r="I184">
        <v>0.85770000000000002</v>
      </c>
      <c r="J184">
        <v>0.8</v>
      </c>
      <c r="K184">
        <v>0.5</v>
      </c>
      <c r="L184" t="s">
        <v>248</v>
      </c>
    </row>
    <row r="185" spans="1:12">
      <c r="A185" t="s">
        <v>1</v>
      </c>
      <c r="H185">
        <v>-8.5999999999999993E-2</v>
      </c>
      <c r="I185">
        <v>0.99480000000000002</v>
      </c>
      <c r="J185">
        <v>0.9</v>
      </c>
      <c r="K185">
        <v>0.5</v>
      </c>
      <c r="L185" t="s">
        <v>248</v>
      </c>
    </row>
    <row r="186" spans="1:12">
      <c r="A186" t="s">
        <v>1</v>
      </c>
      <c r="B186" t="s">
        <v>247</v>
      </c>
    </row>
    <row r="187" spans="1:12">
      <c r="A187" t="s">
        <v>1</v>
      </c>
      <c r="B187" t="s">
        <v>246</v>
      </c>
    </row>
    <row r="188" spans="1:12">
      <c r="A188" t="s">
        <v>1</v>
      </c>
      <c r="B188" t="s">
        <v>245</v>
      </c>
    </row>
    <row r="189" spans="1:12">
      <c r="A189" t="s">
        <v>1</v>
      </c>
      <c r="B189" t="s">
        <v>244</v>
      </c>
      <c r="L189" t="s">
        <v>243</v>
      </c>
    </row>
    <row r="190" spans="1:12">
      <c r="A190" t="s">
        <v>1</v>
      </c>
      <c r="B190" t="s">
        <v>242</v>
      </c>
      <c r="J190" t="s">
        <v>241</v>
      </c>
    </row>
    <row r="191" spans="1:12">
      <c r="A191" t="s">
        <v>1</v>
      </c>
      <c r="B191" t="s">
        <v>240</v>
      </c>
      <c r="G191">
        <v>2</v>
      </c>
      <c r="H191">
        <f t="shared" ref="H191:H198" si="0">LN(I191)*8.88+2.8</f>
        <v>8.9551469633723144</v>
      </c>
      <c r="I191">
        <v>2</v>
      </c>
      <c r="J191">
        <v>0.7</v>
      </c>
      <c r="K191">
        <f t="shared" ref="K191:K198" si="1">1-J191</f>
        <v>0.30000000000000004</v>
      </c>
    </row>
    <row r="192" spans="1:12">
      <c r="A192" t="s">
        <v>1</v>
      </c>
      <c r="B192" t="s">
        <v>239</v>
      </c>
      <c r="G192">
        <v>5</v>
      </c>
      <c r="H192">
        <f t="shared" si="0"/>
        <v>17.091808662414813</v>
      </c>
      <c r="I192">
        <v>5</v>
      </c>
      <c r="J192">
        <v>0.66</v>
      </c>
      <c r="K192">
        <f t="shared" si="1"/>
        <v>0.33999999999999997</v>
      </c>
    </row>
    <row r="193" spans="1:12">
      <c r="A193" t="s">
        <v>1</v>
      </c>
      <c r="G193">
        <v>10</v>
      </c>
      <c r="H193">
        <f t="shared" si="0"/>
        <v>23.24695562578713</v>
      </c>
      <c r="I193">
        <v>10</v>
      </c>
      <c r="J193">
        <v>0.62</v>
      </c>
      <c r="K193">
        <f t="shared" si="1"/>
        <v>0.38</v>
      </c>
    </row>
    <row r="194" spans="1:12">
      <c r="A194" t="s">
        <v>1</v>
      </c>
      <c r="G194">
        <v>20</v>
      </c>
      <c r="H194">
        <f t="shared" si="0"/>
        <v>29.402102589159441</v>
      </c>
      <c r="I194">
        <v>20</v>
      </c>
      <c r="J194">
        <v>0.59</v>
      </c>
      <c r="K194">
        <f t="shared" si="1"/>
        <v>0.41000000000000003</v>
      </c>
    </row>
    <row r="195" spans="1:12">
      <c r="A195" t="s">
        <v>1</v>
      </c>
      <c r="G195">
        <v>40</v>
      </c>
      <c r="H195">
        <f t="shared" si="0"/>
        <v>35.557249552531751</v>
      </c>
      <c r="I195">
        <v>40</v>
      </c>
      <c r="J195">
        <v>0.56000000000000005</v>
      </c>
      <c r="K195">
        <f t="shared" si="1"/>
        <v>0.43999999999999995</v>
      </c>
    </row>
    <row r="196" spans="1:12">
      <c r="A196" t="s">
        <v>1</v>
      </c>
      <c r="G196">
        <v>60</v>
      </c>
      <c r="H196">
        <f t="shared" si="0"/>
        <v>39.157779712532253</v>
      </c>
      <c r="I196">
        <v>60</v>
      </c>
      <c r="J196">
        <v>0.54</v>
      </c>
      <c r="K196">
        <f t="shared" si="1"/>
        <v>0.45999999999999996</v>
      </c>
    </row>
    <row r="197" spans="1:12">
      <c r="A197" t="s">
        <v>1</v>
      </c>
      <c r="G197">
        <v>120</v>
      </c>
      <c r="H197">
        <f t="shared" si="0"/>
        <v>45.312926675904571</v>
      </c>
      <c r="I197">
        <v>120</v>
      </c>
      <c r="J197">
        <v>0.52</v>
      </c>
      <c r="K197">
        <f t="shared" si="1"/>
        <v>0.48</v>
      </c>
    </row>
    <row r="198" spans="1:12">
      <c r="A198" t="s">
        <v>1</v>
      </c>
      <c r="G198">
        <v>240</v>
      </c>
      <c r="H198">
        <f t="shared" si="0"/>
        <v>51.468073639276881</v>
      </c>
      <c r="I198">
        <v>240</v>
      </c>
      <c r="J198">
        <v>0.5</v>
      </c>
      <c r="K198">
        <f t="shared" si="1"/>
        <v>0.5</v>
      </c>
    </row>
    <row r="199" spans="1:12">
      <c r="A199" t="s">
        <v>1</v>
      </c>
      <c r="B199" t="s">
        <v>238</v>
      </c>
    </row>
    <row r="200" spans="1:12">
      <c r="A200" t="s">
        <v>1</v>
      </c>
      <c r="B200" t="s">
        <v>237</v>
      </c>
    </row>
    <row r="201" spans="1:12" ht="15.5" thickBot="1">
      <c r="A201" t="s">
        <v>1</v>
      </c>
      <c r="B201" t="s">
        <v>236</v>
      </c>
      <c r="F201" t="s">
        <v>235</v>
      </c>
      <c r="G201" s="20"/>
      <c r="H201" s="20" t="s">
        <v>234</v>
      </c>
      <c r="I201" s="20" t="s">
        <v>233</v>
      </c>
      <c r="J201" s="20" t="s">
        <v>232</v>
      </c>
      <c r="K201" s="20" t="s">
        <v>231</v>
      </c>
    </row>
    <row r="202" spans="1:12">
      <c r="A202" t="s">
        <v>1</v>
      </c>
      <c r="B202" s="27" t="s">
        <v>230</v>
      </c>
      <c r="F202" s="24" t="s">
        <v>209</v>
      </c>
      <c r="G202" s="23">
        <v>0.5</v>
      </c>
      <c r="H202" s="23">
        <v>0.53748365359363903</v>
      </c>
      <c r="I202" s="23">
        <v>1.61466670677886</v>
      </c>
      <c r="J202" s="23">
        <v>1932116.8372583101</v>
      </c>
      <c r="K202" s="22">
        <v>0.57122213047068504</v>
      </c>
    </row>
    <row r="203" spans="1:12">
      <c r="A203" t="s">
        <v>1</v>
      </c>
      <c r="B203" s="27" t="s">
        <v>229</v>
      </c>
      <c r="F203" s="17" t="s">
        <v>209</v>
      </c>
      <c r="G203" s="16">
        <v>0.6</v>
      </c>
      <c r="H203" s="16">
        <v>0.55832356275233697</v>
      </c>
      <c r="I203" s="16">
        <v>1.6007496695249299</v>
      </c>
      <c r="J203" s="16">
        <v>3527729.9416647898</v>
      </c>
      <c r="K203" s="18">
        <v>0.57204789430222902</v>
      </c>
    </row>
    <row r="204" spans="1:12">
      <c r="A204" t="s">
        <v>1</v>
      </c>
      <c r="B204" s="27" t="s">
        <v>228</v>
      </c>
      <c r="F204" s="17" t="s">
        <v>209</v>
      </c>
      <c r="G204" s="16">
        <v>0.65</v>
      </c>
      <c r="H204" s="16">
        <v>0.56021060847833004</v>
      </c>
      <c r="I204" s="16">
        <v>1.58052343877139</v>
      </c>
      <c r="J204" s="16">
        <v>3854201.86719605</v>
      </c>
      <c r="K204" s="18">
        <v>0.57308009909165902</v>
      </c>
      <c r="L204" t="s">
        <v>227</v>
      </c>
    </row>
    <row r="205" spans="1:12">
      <c r="A205" t="s">
        <v>1</v>
      </c>
      <c r="B205" s="19" t="s">
        <v>226</v>
      </c>
      <c r="F205" s="17" t="s">
        <v>209</v>
      </c>
      <c r="G205" s="20">
        <v>0.7</v>
      </c>
      <c r="H205" s="20">
        <v>0.54759782356595599</v>
      </c>
      <c r="I205" s="20">
        <v>1.5874892852544999</v>
      </c>
      <c r="J205" s="20"/>
      <c r="K205" s="18">
        <v>0.57844756399669695</v>
      </c>
    </row>
    <row r="206" spans="1:12">
      <c r="A206" t="s">
        <v>1</v>
      </c>
      <c r="B206" s="19" t="s">
        <v>225</v>
      </c>
      <c r="F206" s="17" t="s">
        <v>209</v>
      </c>
      <c r="G206" s="16">
        <v>0.75</v>
      </c>
      <c r="H206" s="20">
        <v>0.53109176834594496</v>
      </c>
      <c r="I206" s="20">
        <v>1.62510405292696</v>
      </c>
      <c r="J206" s="20">
        <v>1933410.0233856</v>
      </c>
      <c r="K206" s="18">
        <v>0.57844756399669695</v>
      </c>
    </row>
    <row r="207" spans="1:12" ht="15.5" thickBot="1">
      <c r="A207" t="s">
        <v>1</v>
      </c>
      <c r="B207" s="27" t="s">
        <v>224</v>
      </c>
      <c r="F207" s="14" t="s">
        <v>209</v>
      </c>
      <c r="G207" s="13">
        <v>0.8</v>
      </c>
      <c r="H207" s="13">
        <v>0.50569564451728599</v>
      </c>
      <c r="I207" s="13">
        <v>1.62947618927898</v>
      </c>
      <c r="J207" s="13">
        <v>1008193.13305191</v>
      </c>
      <c r="K207" s="26">
        <v>0.580924855491329</v>
      </c>
    </row>
    <row r="208" spans="1:12">
      <c r="A208" t="s">
        <v>1</v>
      </c>
      <c r="F208" s="24" t="s">
        <v>62</v>
      </c>
      <c r="G208" s="23">
        <v>0.5</v>
      </c>
      <c r="H208" s="23">
        <v>0.41111362380487398</v>
      </c>
      <c r="I208" s="23">
        <v>1.66970681357935</v>
      </c>
      <c r="J208" s="23"/>
      <c r="K208" s="22">
        <v>0.55800990916597804</v>
      </c>
    </row>
    <row r="209" spans="1:12">
      <c r="A209" t="s">
        <v>1</v>
      </c>
      <c r="F209" s="17" t="s">
        <v>62</v>
      </c>
      <c r="G209" s="20">
        <v>0.6</v>
      </c>
      <c r="H209" s="20">
        <v>0.50798394028945304</v>
      </c>
      <c r="I209" s="20">
        <v>1.63805001581972</v>
      </c>
      <c r="J209" s="20"/>
      <c r="K209" s="18">
        <v>0.54933938893476397</v>
      </c>
    </row>
    <row r="210" spans="1:12">
      <c r="A210" t="s">
        <v>1</v>
      </c>
      <c r="F210" s="17" t="s">
        <v>62</v>
      </c>
      <c r="G210" s="16">
        <v>0.65</v>
      </c>
      <c r="H210" s="16">
        <v>0.56511258168451495</v>
      </c>
      <c r="I210" s="16">
        <v>1.5904272367504499</v>
      </c>
      <c r="J210" s="16">
        <v>1943862.1749684601</v>
      </c>
      <c r="K210" s="18">
        <v>0.542526837324525</v>
      </c>
    </row>
    <row r="211" spans="1:12">
      <c r="A211" t="s">
        <v>1</v>
      </c>
      <c r="F211" s="17" t="s">
        <v>62</v>
      </c>
      <c r="G211" s="16">
        <v>0.7</v>
      </c>
      <c r="H211" s="16">
        <v>0.59398612365143899</v>
      </c>
      <c r="I211" s="16">
        <v>1.58409080514801</v>
      </c>
      <c r="J211" s="16">
        <v>3585655.57807711</v>
      </c>
      <c r="K211" s="18">
        <v>0.53736581337737399</v>
      </c>
    </row>
    <row r="212" spans="1:12">
      <c r="A212" t="s">
        <v>1</v>
      </c>
      <c r="F212" s="17" t="s">
        <v>62</v>
      </c>
      <c r="G212" s="16">
        <v>0.75</v>
      </c>
      <c r="H212" s="20">
        <v>0.61292221920128198</v>
      </c>
      <c r="I212" s="20">
        <v>1.5884607961744399</v>
      </c>
      <c r="J212" s="20">
        <v>5537065.1393274097</v>
      </c>
      <c r="K212" s="18">
        <v>0.53550784475639901</v>
      </c>
      <c r="L212" t="s">
        <v>223</v>
      </c>
    </row>
    <row r="213" spans="1:12" ht="15.5" thickBot="1">
      <c r="A213" t="s">
        <v>1</v>
      </c>
      <c r="F213" s="14" t="s">
        <v>62</v>
      </c>
      <c r="G213" s="13">
        <v>0.8</v>
      </c>
      <c r="H213" s="13">
        <v>0.59440349605777099</v>
      </c>
      <c r="I213" s="13">
        <v>1.58845916609223</v>
      </c>
      <c r="J213" s="13">
        <v>3789937.29667455</v>
      </c>
      <c r="K213" s="26">
        <v>0.53901734104046195</v>
      </c>
    </row>
    <row r="214" spans="1:12">
      <c r="A214" t="s">
        <v>1</v>
      </c>
      <c r="B214" t="s">
        <v>222</v>
      </c>
      <c r="F214" s="24" t="s">
        <v>208</v>
      </c>
      <c r="G214" s="23">
        <v>0.5</v>
      </c>
      <c r="H214" s="23">
        <v>0.52790935519931603</v>
      </c>
      <c r="I214" s="23">
        <v>1.6263415788862099</v>
      </c>
      <c r="J214" s="23">
        <v>1125602.08417861</v>
      </c>
      <c r="K214" s="22">
        <v>0.56028075970272495</v>
      </c>
    </row>
    <row r="215" spans="1:12">
      <c r="A215" t="s">
        <v>1</v>
      </c>
      <c r="B215" s="25" t="s">
        <v>221</v>
      </c>
      <c r="F215" s="17" t="s">
        <v>208</v>
      </c>
      <c r="G215" s="20">
        <v>0.6</v>
      </c>
      <c r="H215" s="20">
        <v>0.56441566903217599</v>
      </c>
      <c r="I215" s="20">
        <v>1.6063394041377701</v>
      </c>
      <c r="J215" s="20">
        <v>2623272.2307562698</v>
      </c>
      <c r="K215" s="18">
        <v>0.55470685383980101</v>
      </c>
    </row>
    <row r="216" spans="1:12">
      <c r="A216" t="s">
        <v>1</v>
      </c>
      <c r="F216" s="17" t="s">
        <v>208</v>
      </c>
      <c r="G216" s="20">
        <v>0.65</v>
      </c>
      <c r="H216" s="16">
        <v>0.58638227360756501</v>
      </c>
      <c r="I216" s="16">
        <v>1.6215595673637</v>
      </c>
      <c r="J216" s="16">
        <v>4063059.2260755301</v>
      </c>
      <c r="K216" s="18">
        <v>0.54954582989265</v>
      </c>
    </row>
    <row r="217" spans="1:12">
      <c r="A217" t="s">
        <v>1</v>
      </c>
      <c r="F217" s="17" t="s">
        <v>208</v>
      </c>
      <c r="G217" s="20">
        <v>0.7</v>
      </c>
      <c r="H217" s="16">
        <v>0.58046083985678898</v>
      </c>
      <c r="I217" s="16">
        <v>1.6084801357610901</v>
      </c>
      <c r="J217" s="16">
        <v>4045682.2093912801</v>
      </c>
      <c r="K217" s="18">
        <v>0.55491329479768703</v>
      </c>
    </row>
    <row r="218" spans="1:12">
      <c r="A218" t="s">
        <v>1</v>
      </c>
      <c r="B218" t="s">
        <v>220</v>
      </c>
      <c r="F218" s="17" t="s">
        <v>208</v>
      </c>
      <c r="G218" s="16">
        <v>0.75</v>
      </c>
      <c r="H218">
        <v>0.583659000740548</v>
      </c>
      <c r="I218">
        <v>1.5913270913125499</v>
      </c>
      <c r="J218">
        <v>3657726.1550687398</v>
      </c>
      <c r="K218" s="15">
        <v>0.54789430222956204</v>
      </c>
    </row>
    <row r="219" spans="1:12" ht="15.5" thickBot="1">
      <c r="A219" t="s">
        <v>1</v>
      </c>
      <c r="F219" s="14" t="s">
        <v>208</v>
      </c>
      <c r="G219" s="13">
        <v>0.8</v>
      </c>
      <c r="H219" s="12">
        <v>0.55625785573237396</v>
      </c>
      <c r="I219" s="12">
        <v>1.60909375267357</v>
      </c>
      <c r="J219" s="12">
        <v>2060567.75592008</v>
      </c>
      <c r="K219" s="11">
        <v>0.55388109000825703</v>
      </c>
    </row>
    <row r="220" spans="1:12">
      <c r="A220" t="s">
        <v>1</v>
      </c>
      <c r="F220" s="24" t="s">
        <v>181</v>
      </c>
      <c r="G220" s="23">
        <v>0.5</v>
      </c>
      <c r="H220" s="23">
        <v>0.49731290395031003</v>
      </c>
      <c r="I220" s="23">
        <v>1.6023929709803599</v>
      </c>
      <c r="J220" s="23">
        <v>639642.25210591406</v>
      </c>
      <c r="K220" s="22">
        <v>0.57101568951279902</v>
      </c>
    </row>
    <row r="221" spans="1:12">
      <c r="A221" t="s">
        <v>1</v>
      </c>
      <c r="B221" s="21" t="s">
        <v>219</v>
      </c>
      <c r="F221" s="17" t="s">
        <v>181</v>
      </c>
      <c r="G221" s="20">
        <v>0.6</v>
      </c>
      <c r="H221" s="20">
        <v>0.54098233409527097</v>
      </c>
      <c r="I221" s="20">
        <v>1.5878465986677399</v>
      </c>
      <c r="J221" s="20">
        <v>2164928.8162074299</v>
      </c>
      <c r="K221" s="18">
        <v>0.57142857142857095</v>
      </c>
    </row>
    <row r="222" spans="1:12">
      <c r="A222" t="s">
        <v>1</v>
      </c>
      <c r="B222" s="19" t="s">
        <v>218</v>
      </c>
      <c r="F222" s="17" t="s">
        <v>181</v>
      </c>
      <c r="G222" s="16">
        <v>0.65</v>
      </c>
      <c r="H222" s="16">
        <v>0.55836816236339804</v>
      </c>
      <c r="I222" s="16">
        <v>1.5843540012700399</v>
      </c>
      <c r="J222" s="16">
        <v>2830455.3294429099</v>
      </c>
      <c r="K222" s="18">
        <v>0.56337737407101496</v>
      </c>
    </row>
    <row r="223" spans="1:12">
      <c r="A223" t="s">
        <v>1</v>
      </c>
      <c r="F223" s="17" t="s">
        <v>181</v>
      </c>
      <c r="G223" s="16">
        <v>0.7</v>
      </c>
      <c r="H223" s="16">
        <v>0.58325818012659902</v>
      </c>
      <c r="I223" s="16">
        <v>1.5758381038921701</v>
      </c>
      <c r="J223" s="16">
        <v>4927325.0160154998</v>
      </c>
      <c r="K223" s="18">
        <v>0.55883567299752201</v>
      </c>
      <c r="L223" t="s">
        <v>217</v>
      </c>
    </row>
    <row r="224" spans="1:12">
      <c r="A224" t="s">
        <v>1</v>
      </c>
      <c r="F224" s="17" t="s">
        <v>181</v>
      </c>
      <c r="G224" s="16">
        <v>0.75</v>
      </c>
      <c r="H224">
        <v>0.58696150516998302</v>
      </c>
      <c r="I224">
        <v>1.5804304969419101</v>
      </c>
      <c r="J224">
        <v>4708678.2943649096</v>
      </c>
      <c r="K224" s="15">
        <v>0.553674649050371</v>
      </c>
    </row>
    <row r="225" spans="1:11" ht="15.5" thickBot="1">
      <c r="A225" t="s">
        <v>1</v>
      </c>
      <c r="F225" s="14" t="s">
        <v>181</v>
      </c>
      <c r="G225" s="13">
        <v>0.8</v>
      </c>
      <c r="H225" s="12">
        <v>0.55869682656957897</v>
      </c>
      <c r="I225" s="12">
        <v>1.59435888134672</v>
      </c>
      <c r="J225" s="12">
        <v>2829049.8769251602</v>
      </c>
      <c r="K225" s="11">
        <v>0.56317093311312905</v>
      </c>
    </row>
    <row r="226" spans="1:11">
      <c r="A226" t="s">
        <v>1</v>
      </c>
    </row>
  </sheetData>
  <phoneticPr fontId="2" type="noConversion"/>
  <conditionalFormatting sqref="I166:I174 I165:K165">
    <cfRule type="colorScale" priority="8">
      <colorScale>
        <cfvo type="min"/>
        <cfvo type="percentile" val="50"/>
        <cfvo type="max"/>
        <color rgb="FFF8696B"/>
        <color rgb="FFFFEB84"/>
        <color rgb="FF63BE7B"/>
      </colorScale>
    </cfRule>
  </conditionalFormatting>
  <conditionalFormatting sqref="I166:I174">
    <cfRule type="colorScale" priority="9">
      <colorScale>
        <cfvo type="min"/>
        <cfvo type="percentile" val="50"/>
        <cfvo type="max"/>
        <color rgb="FFF8696B"/>
        <color rgb="FFFFEB84"/>
        <color rgb="FF63BE7B"/>
      </colorScale>
    </cfRule>
  </conditionalFormatting>
  <conditionalFormatting sqref="C173:C178">
    <cfRule type="colorScale" priority="7">
      <colorScale>
        <cfvo type="min"/>
        <cfvo type="percentile" val="50"/>
        <cfvo type="max"/>
        <color rgb="FFF8696B"/>
        <color rgb="FFFFEB84"/>
        <color rgb="FF63BE7B"/>
      </colorScale>
    </cfRule>
  </conditionalFormatting>
  <conditionalFormatting sqref="H202:H225">
    <cfRule type="colorScale" priority="6">
      <colorScale>
        <cfvo type="min"/>
        <cfvo type="percentile" val="50"/>
        <cfvo type="max"/>
        <color rgb="FFF8696B"/>
        <color rgb="FFFFEB84"/>
        <color rgb="FF63BE7B"/>
      </colorScale>
    </cfRule>
  </conditionalFormatting>
  <conditionalFormatting sqref="I202:I225">
    <cfRule type="colorScale" priority="5">
      <colorScale>
        <cfvo type="min"/>
        <cfvo type="percentile" val="50"/>
        <cfvo type="max"/>
        <color rgb="FFF8696B"/>
        <color rgb="FFFFEB84"/>
        <color rgb="FF63BE7B"/>
      </colorScale>
    </cfRule>
  </conditionalFormatting>
  <conditionalFormatting sqref="J202:J223">
    <cfRule type="colorScale" priority="4">
      <colorScale>
        <cfvo type="min"/>
        <cfvo type="percentile" val="50"/>
        <cfvo type="max"/>
        <color rgb="FFF8696B"/>
        <color rgb="FFFFEB84"/>
        <color rgb="FF63BE7B"/>
      </colorScale>
    </cfRule>
  </conditionalFormatting>
  <conditionalFormatting sqref="K202:K223">
    <cfRule type="colorScale" priority="3">
      <colorScale>
        <cfvo type="min"/>
        <cfvo type="percentile" val="50"/>
        <cfvo type="max"/>
        <color rgb="FFF8696B"/>
        <color rgb="FFFFEB84"/>
        <color rgb="FF63BE7B"/>
      </colorScale>
    </cfRule>
  </conditionalFormatting>
  <conditionalFormatting sqref="J202:J225">
    <cfRule type="colorScale" priority="2">
      <colorScale>
        <cfvo type="min"/>
        <cfvo type="percentile" val="50"/>
        <cfvo type="max"/>
        <color rgb="FFF8696B"/>
        <color rgb="FFFFEB84"/>
        <color rgb="FF63BE7B"/>
      </colorScale>
    </cfRule>
  </conditionalFormatting>
  <conditionalFormatting sqref="K202:K225">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E67A0-59E8-4407-9000-5ED3F9ACE7BD}">
  <dimension ref="A1:J18"/>
  <sheetViews>
    <sheetView workbookViewId="0">
      <selection activeCell="C17" sqref="C17"/>
    </sheetView>
  </sheetViews>
  <sheetFormatPr defaultRowHeight="14.75"/>
  <cols>
    <col min="1" max="1" width="13.453125" customWidth="1"/>
    <col min="2" max="2" width="9.5" customWidth="1"/>
    <col min="10" max="10" width="8.6796875" style="19"/>
  </cols>
  <sheetData>
    <row r="1" spans="1:10" s="45" customFormat="1">
      <c r="A1" s="45" t="s">
        <v>657</v>
      </c>
      <c r="B1" s="45" t="s">
        <v>635</v>
      </c>
      <c r="C1" s="45" t="s">
        <v>634</v>
      </c>
      <c r="D1" s="45" t="s">
        <v>633</v>
      </c>
      <c r="E1" s="45" t="s">
        <v>632</v>
      </c>
      <c r="F1" s="45" t="s">
        <v>631</v>
      </c>
      <c r="G1" s="45" t="s">
        <v>630</v>
      </c>
      <c r="H1" s="45" t="s">
        <v>629</v>
      </c>
      <c r="I1" s="45" t="s">
        <v>628</v>
      </c>
      <c r="J1" s="46" t="s">
        <v>656</v>
      </c>
    </row>
    <row r="2" spans="1:10" s="39" customFormat="1">
      <c r="A2" s="39" t="s">
        <v>655</v>
      </c>
      <c r="B2" s="39" t="s">
        <v>617</v>
      </c>
      <c r="C2" s="39" t="s">
        <v>612</v>
      </c>
      <c r="D2" s="39" t="s">
        <v>617</v>
      </c>
      <c r="E2" s="39" t="s">
        <v>612</v>
      </c>
      <c r="F2" s="39" t="s">
        <v>616</v>
      </c>
      <c r="G2" s="39" t="s">
        <v>654</v>
      </c>
      <c r="I2" s="39" t="s">
        <v>653</v>
      </c>
      <c r="J2" s="48" t="s">
        <v>652</v>
      </c>
    </row>
    <row r="3" spans="1:10" s="37" customFormat="1">
      <c r="A3" s="37" t="s">
        <v>651</v>
      </c>
      <c r="H3" s="44" t="s">
        <v>650</v>
      </c>
      <c r="J3" s="38" t="s">
        <v>646</v>
      </c>
    </row>
    <row r="4" spans="1:10" s="37" customFormat="1">
      <c r="A4" s="37" t="s">
        <v>649</v>
      </c>
      <c r="B4" s="37" t="s">
        <v>612</v>
      </c>
      <c r="C4" s="37" t="s">
        <v>612</v>
      </c>
      <c r="D4" s="37" t="s">
        <v>617</v>
      </c>
      <c r="F4" s="37" t="s">
        <v>648</v>
      </c>
      <c r="H4" s="44" t="s">
        <v>647</v>
      </c>
      <c r="J4" s="38" t="s">
        <v>646</v>
      </c>
    </row>
    <row r="5" spans="1:10" s="39" customFormat="1">
      <c r="A5" s="39" t="s">
        <v>645</v>
      </c>
      <c r="F5" s="39" t="s">
        <v>644</v>
      </c>
      <c r="H5" s="47" t="s">
        <v>643</v>
      </c>
      <c r="I5" s="39" t="s">
        <v>642</v>
      </c>
      <c r="J5" s="40" t="s">
        <v>642</v>
      </c>
    </row>
    <row r="6" spans="1:10" s="37" customFormat="1">
      <c r="A6" s="37" t="s">
        <v>641</v>
      </c>
      <c r="F6" s="37" t="s">
        <v>640</v>
      </c>
      <c r="J6" s="38" t="s">
        <v>639</v>
      </c>
    </row>
    <row r="7" spans="1:10" s="37" customFormat="1">
      <c r="A7" s="37" t="s">
        <v>638</v>
      </c>
      <c r="J7" s="38" t="s">
        <v>637</v>
      </c>
    </row>
    <row r="9" spans="1:10" s="45" customFormat="1">
      <c r="A9" s="45" t="s">
        <v>636</v>
      </c>
      <c r="B9" s="45" t="s">
        <v>635</v>
      </c>
      <c r="C9" s="45" t="s">
        <v>634</v>
      </c>
      <c r="D9" s="45" t="s">
        <v>633</v>
      </c>
      <c r="E9" s="45" t="s">
        <v>632</v>
      </c>
      <c r="F9" s="45" t="s">
        <v>631</v>
      </c>
      <c r="G9" s="45" t="s">
        <v>630</v>
      </c>
      <c r="H9" s="45" t="s">
        <v>629</v>
      </c>
      <c r="I9" s="45" t="s">
        <v>628</v>
      </c>
      <c r="J9" s="46"/>
    </row>
    <row r="10" spans="1:10" s="37" customFormat="1">
      <c r="A10" s="37" t="s">
        <v>627</v>
      </c>
      <c r="B10" s="37" t="s">
        <v>612</v>
      </c>
      <c r="C10" s="37" t="s">
        <v>612</v>
      </c>
      <c r="D10" s="37" t="s">
        <v>612</v>
      </c>
      <c r="E10" s="37" t="s">
        <v>612</v>
      </c>
      <c r="F10" s="37" t="s">
        <v>626</v>
      </c>
      <c r="G10" s="37" t="s">
        <v>625</v>
      </c>
      <c r="H10" s="44" t="s">
        <v>624</v>
      </c>
      <c r="I10" s="37" t="s">
        <v>623</v>
      </c>
      <c r="J10" s="38"/>
    </row>
    <row r="11" spans="1:10" s="37" customFormat="1">
      <c r="A11" s="37" t="s">
        <v>622</v>
      </c>
      <c r="F11" s="37" t="s">
        <v>621</v>
      </c>
      <c r="J11" s="38"/>
    </row>
    <row r="12" spans="1:10" s="41" customFormat="1">
      <c r="A12" s="41" t="s">
        <v>620</v>
      </c>
      <c r="B12" s="41" t="s">
        <v>612</v>
      </c>
      <c r="C12" s="41" t="s">
        <v>612</v>
      </c>
      <c r="D12" s="41" t="s">
        <v>612</v>
      </c>
      <c r="E12" s="41" t="s">
        <v>617</v>
      </c>
      <c r="F12" s="41" t="s">
        <v>616</v>
      </c>
      <c r="H12" s="43" t="s">
        <v>619</v>
      </c>
      <c r="J12" s="42" t="s">
        <v>614</v>
      </c>
    </row>
    <row r="13" spans="1:10" s="39" customFormat="1">
      <c r="A13" s="39" t="s">
        <v>618</v>
      </c>
      <c r="B13" s="39" t="s">
        <v>612</v>
      </c>
      <c r="C13" s="39" t="s">
        <v>612</v>
      </c>
      <c r="D13" s="39" t="s">
        <v>612</v>
      </c>
      <c r="E13" s="39" t="s">
        <v>617</v>
      </c>
      <c r="F13" s="39" t="s">
        <v>616</v>
      </c>
      <c r="G13" s="39" t="s">
        <v>615</v>
      </c>
      <c r="J13" s="40" t="s">
        <v>614</v>
      </c>
    </row>
    <row r="14" spans="1:10" s="37" customFormat="1">
      <c r="A14" s="37" t="s">
        <v>613</v>
      </c>
      <c r="B14" s="37" t="s">
        <v>612</v>
      </c>
      <c r="C14" s="37" t="s">
        <v>612</v>
      </c>
      <c r="D14" s="37" t="s">
        <v>612</v>
      </c>
      <c r="E14" s="37" t="s">
        <v>612</v>
      </c>
      <c r="F14" s="37" t="s">
        <v>611</v>
      </c>
      <c r="G14" s="37" t="s">
        <v>610</v>
      </c>
      <c r="J14" s="38"/>
    </row>
    <row r="15" spans="1:10">
      <c r="A15" s="37" t="s">
        <v>609</v>
      </c>
      <c r="I15" t="s">
        <v>608</v>
      </c>
      <c r="J15" s="19" t="s">
        <v>607</v>
      </c>
    </row>
    <row r="16" spans="1:10">
      <c r="A16" s="57" t="s">
        <v>606</v>
      </c>
    </row>
    <row r="17" spans="1:8">
      <c r="A17" s="36" t="s">
        <v>605</v>
      </c>
      <c r="H17" s="35" t="s">
        <v>603</v>
      </c>
    </row>
    <row r="18" spans="1:8">
      <c r="A18" s="57" t="s">
        <v>801</v>
      </c>
    </row>
  </sheetData>
  <phoneticPr fontId="2" type="noConversion"/>
  <hyperlinks>
    <hyperlink ref="H10" r:id="rId1" xr:uid="{BA9B5FB3-3F6C-4DCD-98DE-86F1E5192C86}"/>
    <hyperlink ref="H4" r:id="rId2" location="openapi" display="https://quant.itiger.com/ - openapi" xr:uid="{CF6892A8-81DB-4529-887D-A7FCB086BCCA}"/>
    <hyperlink ref="H12" r:id="rId3" xr:uid="{6CA92FF3-6F1C-483F-AD41-0FA1FE94519E}"/>
    <hyperlink ref="H3" r:id="rId4" xr:uid="{DF124691-B8BC-4061-983F-A1F4E8E4D1A9}"/>
    <hyperlink ref="H5" r:id="rId5" location="%E7%99%BB%E5%BD%95JQData" xr:uid="{89464FCB-2C23-431B-B8C0-B0590324FE12}"/>
    <hyperlink ref="H17" r:id="rId6" xr:uid="{44D9AB94-2378-46B2-A92C-080DD0E0E6AC}"/>
  </hyperlinks>
  <pageMargins left="0.7" right="0.7" top="0.75" bottom="0.75" header="0.3" footer="0.3"/>
  <pageSetup paperSize="9" orientation="portrait" r:id="rId7"/>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E9E6C-9755-494E-B35F-D95B93657434}">
  <dimension ref="A1:E72"/>
  <sheetViews>
    <sheetView workbookViewId="0">
      <selection activeCell="E17" sqref="E17"/>
    </sheetView>
  </sheetViews>
  <sheetFormatPr defaultRowHeight="14.75"/>
  <cols>
    <col min="1" max="1" width="13.1796875" customWidth="1"/>
    <col min="2" max="2" width="12.36328125" style="1" customWidth="1"/>
    <col min="3" max="3" width="14.7265625" customWidth="1"/>
  </cols>
  <sheetData>
    <row r="1" spans="1:5">
      <c r="A1" t="s">
        <v>1</v>
      </c>
      <c r="B1" s="1" t="s">
        <v>7</v>
      </c>
      <c r="C1" t="s">
        <v>1</v>
      </c>
      <c r="D1" t="s">
        <v>117</v>
      </c>
      <c r="E1" t="s">
        <v>118</v>
      </c>
    </row>
    <row r="2" spans="1:5">
      <c r="A2" t="s">
        <v>104</v>
      </c>
      <c r="B2" s="1" t="s">
        <v>103</v>
      </c>
      <c r="C2" t="s">
        <v>209</v>
      </c>
      <c r="D2" t="s">
        <v>112</v>
      </c>
      <c r="E2" t="s">
        <v>106</v>
      </c>
    </row>
    <row r="3" spans="1:5">
      <c r="C3" t="s">
        <v>62</v>
      </c>
      <c r="D3" t="s">
        <v>113</v>
      </c>
      <c r="E3" t="s">
        <v>119</v>
      </c>
    </row>
    <row r="4" spans="1:5">
      <c r="C4" t="s">
        <v>208</v>
      </c>
      <c r="D4" t="s">
        <v>115</v>
      </c>
      <c r="E4" t="s">
        <v>120</v>
      </c>
    </row>
    <row r="5" spans="1:5">
      <c r="C5" t="s">
        <v>181</v>
      </c>
      <c r="D5" t="s">
        <v>129</v>
      </c>
      <c r="E5" t="s">
        <v>121</v>
      </c>
    </row>
    <row r="9" spans="1:5">
      <c r="C9" t="s">
        <v>63</v>
      </c>
    </row>
    <row r="10" spans="1:5">
      <c r="C10" t="s">
        <v>64</v>
      </c>
    </row>
    <row r="11" spans="1:5">
      <c r="C11" t="s">
        <v>65</v>
      </c>
    </row>
    <row r="12" spans="1:5">
      <c r="C12" t="s">
        <v>67</v>
      </c>
    </row>
    <row r="13" spans="1:5">
      <c r="C13" t="s">
        <v>69</v>
      </c>
    </row>
    <row r="14" spans="1:5">
      <c r="C14" t="s">
        <v>70</v>
      </c>
    </row>
    <row r="15" spans="1:5">
      <c r="C15" t="s">
        <v>18</v>
      </c>
    </row>
    <row r="16" spans="1:5">
      <c r="C16" t="s">
        <v>71</v>
      </c>
    </row>
    <row r="17" spans="3:3">
      <c r="C17" t="s">
        <v>72</v>
      </c>
    </row>
    <row r="18" spans="3:3">
      <c r="C18" t="s">
        <v>22</v>
      </c>
    </row>
    <row r="19" spans="3:3">
      <c r="C19" t="s">
        <v>23</v>
      </c>
    </row>
    <row r="20" spans="3:3">
      <c r="C20" t="s">
        <v>73</v>
      </c>
    </row>
    <row r="21" spans="3:3">
      <c r="C21" t="s">
        <v>74</v>
      </c>
    </row>
    <row r="22" spans="3:3">
      <c r="C22" t="s">
        <v>26</v>
      </c>
    </row>
    <row r="23" spans="3:3">
      <c r="C23" t="s">
        <v>27</v>
      </c>
    </row>
    <row r="24" spans="3:3">
      <c r="C24" t="s">
        <v>75</v>
      </c>
    </row>
    <row r="25" spans="3:3">
      <c r="C25" t="s">
        <v>76</v>
      </c>
    </row>
    <row r="26" spans="3:3">
      <c r="C26" t="s">
        <v>77</v>
      </c>
    </row>
    <row r="27" spans="3:3">
      <c r="C27" t="s">
        <v>78</v>
      </c>
    </row>
    <row r="28" spans="3:3">
      <c r="C28" t="s">
        <v>79</v>
      </c>
    </row>
    <row r="29" spans="3:3">
      <c r="C29" t="s">
        <v>80</v>
      </c>
    </row>
    <row r="30" spans="3:3">
      <c r="C30" t="s">
        <v>81</v>
      </c>
    </row>
    <row r="31" spans="3:3">
      <c r="C31" t="s">
        <v>82</v>
      </c>
    </row>
    <row r="32" spans="3:3">
      <c r="C32" t="s">
        <v>83</v>
      </c>
    </row>
    <row r="33" spans="3:3">
      <c r="C33" t="s">
        <v>84</v>
      </c>
    </row>
    <row r="34" spans="3:3">
      <c r="C34" t="s">
        <v>85</v>
      </c>
    </row>
    <row r="35" spans="3:3">
      <c r="C35" t="s">
        <v>86</v>
      </c>
    </row>
    <row r="36" spans="3:3">
      <c r="C36" t="s">
        <v>87</v>
      </c>
    </row>
    <row r="37" spans="3:3">
      <c r="C37" t="s">
        <v>88</v>
      </c>
    </row>
    <row r="38" spans="3:3">
      <c r="C38" t="s">
        <v>89</v>
      </c>
    </row>
    <row r="39" spans="3:3">
      <c r="C39" t="s">
        <v>90</v>
      </c>
    </row>
    <row r="40" spans="3:3">
      <c r="C40" t="s">
        <v>91</v>
      </c>
    </row>
    <row r="41" spans="3:3">
      <c r="C41" t="s">
        <v>92</v>
      </c>
    </row>
    <row r="42" spans="3:3">
      <c r="C42" t="s">
        <v>93</v>
      </c>
    </row>
    <row r="43" spans="3:3">
      <c r="C43" t="s">
        <v>94</v>
      </c>
    </row>
    <row r="44" spans="3:3">
      <c r="C44" t="s">
        <v>95</v>
      </c>
    </row>
    <row r="45" spans="3:3">
      <c r="C45" t="s">
        <v>96</v>
      </c>
    </row>
    <row r="46" spans="3:3">
      <c r="C46" t="s">
        <v>97</v>
      </c>
    </row>
    <row r="47" spans="3:3">
      <c r="C47" t="s">
        <v>54</v>
      </c>
    </row>
    <row r="48" spans="3:3">
      <c r="C48" t="s">
        <v>61</v>
      </c>
    </row>
    <row r="49" spans="3:3">
      <c r="C49" t="s">
        <v>98</v>
      </c>
    </row>
    <row r="50" spans="3:3">
      <c r="C50" t="s">
        <v>99</v>
      </c>
    </row>
    <row r="51" spans="3:3">
      <c r="C51" t="s">
        <v>100</v>
      </c>
    </row>
    <row r="52" spans="3:3">
      <c r="C52" t="s">
        <v>101</v>
      </c>
    </row>
    <row r="53" spans="3:3">
      <c r="C53" t="s">
        <v>123</v>
      </c>
    </row>
    <row r="54" spans="3:3">
      <c r="C54" t="s">
        <v>124</v>
      </c>
    </row>
    <row r="55" spans="3:3">
      <c r="C55" t="s">
        <v>162</v>
      </c>
    </row>
    <row r="56" spans="3:3">
      <c r="C56" t="s">
        <v>163</v>
      </c>
    </row>
    <row r="57" spans="3:3">
      <c r="C57" t="s">
        <v>166</v>
      </c>
    </row>
    <row r="58" spans="3:3">
      <c r="C58" t="s">
        <v>167</v>
      </c>
    </row>
    <row r="59" spans="3:3">
      <c r="C59" t="s">
        <v>174</v>
      </c>
    </row>
    <row r="67" spans="3:3">
      <c r="C67" t="s">
        <v>186</v>
      </c>
    </row>
    <row r="68" spans="3:3">
      <c r="C68" t="s">
        <v>191</v>
      </c>
    </row>
    <row r="69" spans="3:3">
      <c r="C69" t="s">
        <v>185</v>
      </c>
    </row>
    <row r="72" spans="3:3">
      <c r="C72" t="s">
        <v>196</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5E259-184D-4CA8-9B8B-55931C83A92B}">
  <dimension ref="A1:D3"/>
  <sheetViews>
    <sheetView tabSelected="1" workbookViewId="0">
      <selection activeCell="E4" sqref="E4"/>
    </sheetView>
  </sheetViews>
  <sheetFormatPr defaultRowHeight="14.75"/>
  <cols>
    <col min="1" max="1" width="11.76953125" customWidth="1"/>
  </cols>
  <sheetData>
    <row r="1" spans="1:4">
      <c r="A1" t="s">
        <v>830</v>
      </c>
      <c r="B1" t="s">
        <v>832</v>
      </c>
      <c r="C1" t="s">
        <v>831</v>
      </c>
      <c r="D1" t="s">
        <v>833</v>
      </c>
    </row>
    <row r="2" spans="1:4">
      <c r="A2">
        <v>20200217</v>
      </c>
      <c r="B2">
        <v>12</v>
      </c>
      <c r="C2">
        <v>3.19</v>
      </c>
      <c r="D2">
        <v>2.4500000000000002</v>
      </c>
    </row>
    <row r="3" spans="1:4">
      <c r="A3">
        <v>20200217</v>
      </c>
      <c r="B3">
        <v>2</v>
      </c>
      <c r="C3">
        <v>2.4</v>
      </c>
      <c r="D3">
        <v>1.1000000000000001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AC116-74D7-4096-87CF-7429FB535D3B}">
  <dimension ref="A1:C5"/>
  <sheetViews>
    <sheetView workbookViewId="0">
      <selection activeCell="I8" sqref="I8"/>
    </sheetView>
  </sheetViews>
  <sheetFormatPr defaultRowHeight="14.75"/>
  <sheetData>
    <row r="1" spans="1:3">
      <c r="A1" s="49">
        <v>0.91</v>
      </c>
      <c r="B1" s="49" t="s">
        <v>812</v>
      </c>
      <c r="C1" t="s">
        <v>817</v>
      </c>
    </row>
    <row r="2" spans="1:3">
      <c r="A2" s="49">
        <v>0.01</v>
      </c>
      <c r="B2" s="49" t="s">
        <v>813</v>
      </c>
      <c r="C2" t="s">
        <v>818</v>
      </c>
    </row>
    <row r="3" spans="1:3">
      <c r="A3" s="49">
        <v>0.03</v>
      </c>
      <c r="B3" s="49" t="s">
        <v>814</v>
      </c>
      <c r="C3" t="s">
        <v>819</v>
      </c>
    </row>
    <row r="4" spans="1:3">
      <c r="A4" s="49"/>
      <c r="B4" s="49"/>
    </row>
    <row r="5" spans="1:3">
      <c r="A5" s="49">
        <f>A1/A2-(1-A1)/A3</f>
        <v>88</v>
      </c>
      <c r="B5" s="49"/>
      <c r="C5" t="s">
        <v>820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48AFD-2D90-41D5-97CC-2C0F39AA2810}">
  <dimension ref="A1:J14"/>
  <sheetViews>
    <sheetView workbookViewId="0">
      <selection activeCell="K9" sqref="K9"/>
    </sheetView>
  </sheetViews>
  <sheetFormatPr defaultRowHeight="14.75"/>
  <cols>
    <col min="1" max="1" width="14.40625" customWidth="1"/>
    <col min="4" max="4" width="12.40625" customWidth="1"/>
    <col min="11" max="11" width="11.58984375" customWidth="1"/>
    <col min="12" max="12" width="11.04296875" customWidth="1"/>
  </cols>
  <sheetData>
    <row r="1" spans="1:10">
      <c r="A1" t="s">
        <v>808</v>
      </c>
      <c r="B1" t="s">
        <v>804</v>
      </c>
      <c r="C1" t="s">
        <v>806</v>
      </c>
      <c r="D1" t="s">
        <v>807</v>
      </c>
      <c r="E1" t="s">
        <v>809</v>
      </c>
      <c r="H1" t="s">
        <v>805</v>
      </c>
      <c r="I1">
        <v>100000</v>
      </c>
      <c r="J1" t="s">
        <v>811</v>
      </c>
    </row>
    <row r="2" spans="1:10">
      <c r="A2">
        <f t="shared" ref="A2:A13" si="0">ROUND($I$1/$I$2/D2,0)</f>
        <v>298</v>
      </c>
      <c r="B2" s="25" t="s">
        <v>826</v>
      </c>
      <c r="C2" s="25" t="s">
        <v>827</v>
      </c>
      <c r="D2" s="25">
        <v>27.939980158730101</v>
      </c>
      <c r="I2">
        <f>COUNTA(B1:B2000)-1</f>
        <v>12</v>
      </c>
      <c r="J2" t="s">
        <v>810</v>
      </c>
    </row>
    <row r="3" spans="1:10">
      <c r="A3">
        <f t="shared" si="0"/>
        <v>914</v>
      </c>
      <c r="B3" s="25" t="s">
        <v>828</v>
      </c>
      <c r="C3" s="25" t="s">
        <v>829</v>
      </c>
      <c r="D3" s="25">
        <v>9.1199999999999992</v>
      </c>
    </row>
    <row r="4" spans="1:10">
      <c r="A4">
        <f t="shared" si="0"/>
        <v>1558</v>
      </c>
      <c r="B4" s="25" t="s">
        <v>834</v>
      </c>
      <c r="C4" s="25" t="s">
        <v>835</v>
      </c>
      <c r="D4" s="25">
        <v>5.35</v>
      </c>
    </row>
    <row r="5" spans="1:10">
      <c r="A5">
        <f t="shared" si="0"/>
        <v>1587</v>
      </c>
      <c r="B5" s="25" t="s">
        <v>836</v>
      </c>
      <c r="C5" s="25" t="s">
        <v>837</v>
      </c>
      <c r="D5" s="25">
        <v>5.2499999999999902</v>
      </c>
    </row>
    <row r="6" spans="1:10">
      <c r="A6">
        <f t="shared" si="0"/>
        <v>1465</v>
      </c>
      <c r="B6" s="25" t="s">
        <v>838</v>
      </c>
      <c r="C6" s="25" t="s">
        <v>839</v>
      </c>
      <c r="D6" s="25">
        <v>5.6899964187656602</v>
      </c>
    </row>
    <row r="7" spans="1:10">
      <c r="A7">
        <f t="shared" si="0"/>
        <v>1881</v>
      </c>
      <c r="B7" s="25" t="s">
        <v>840</v>
      </c>
      <c r="C7" s="25" t="s">
        <v>841</v>
      </c>
      <c r="D7" s="25">
        <v>4.42999472851871</v>
      </c>
    </row>
    <row r="8" spans="1:10">
      <c r="A8">
        <f t="shared" si="0"/>
        <v>1233</v>
      </c>
      <c r="B8" s="25" t="s">
        <v>842</v>
      </c>
      <c r="C8" s="25" t="s">
        <v>843</v>
      </c>
      <c r="D8" s="25">
        <v>6.7599951917297698</v>
      </c>
    </row>
    <row r="9" spans="1:10">
      <c r="A9">
        <f t="shared" si="0"/>
        <v>2033</v>
      </c>
      <c r="B9" s="25" t="s">
        <v>844</v>
      </c>
      <c r="C9" s="25" t="s">
        <v>845</v>
      </c>
      <c r="D9" s="25">
        <v>4.0999999999999996</v>
      </c>
    </row>
    <row r="10" spans="1:10">
      <c r="A10">
        <f t="shared" si="0"/>
        <v>2210</v>
      </c>
      <c r="B10" s="25" t="s">
        <v>846</v>
      </c>
      <c r="C10" s="25" t="s">
        <v>847</v>
      </c>
      <c r="D10" s="25">
        <v>3.7699936695505301</v>
      </c>
    </row>
    <row r="11" spans="1:10">
      <c r="A11">
        <f t="shared" si="0"/>
        <v>1296</v>
      </c>
      <c r="B11" s="25" t="s">
        <v>848</v>
      </c>
      <c r="C11" s="25" t="s">
        <v>849</v>
      </c>
      <c r="D11" s="25">
        <v>6.43000361054278</v>
      </c>
    </row>
    <row r="12" spans="1:10">
      <c r="A12">
        <f t="shared" si="0"/>
        <v>814</v>
      </c>
      <c r="B12" s="25" t="s">
        <v>850</v>
      </c>
      <c r="C12" s="25" t="s">
        <v>851</v>
      </c>
      <c r="D12" s="25">
        <v>10.240007883326699</v>
      </c>
    </row>
    <row r="13" spans="1:10">
      <c r="A13">
        <f t="shared" si="0"/>
        <v>622</v>
      </c>
      <c r="B13" s="25" t="s">
        <v>852</v>
      </c>
      <c r="C13" s="25" t="s">
        <v>853</v>
      </c>
      <c r="D13" s="25">
        <v>13.4</v>
      </c>
    </row>
    <row r="14" spans="1:10">
      <c r="H14" s="25"/>
      <c r="I14"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DADBA-5C62-4A34-AC9B-233ED54E173D}">
  <dimension ref="A1:E9"/>
  <sheetViews>
    <sheetView workbookViewId="0">
      <selection activeCell="H8" sqref="H8"/>
    </sheetView>
  </sheetViews>
  <sheetFormatPr defaultRowHeight="14.75"/>
  <cols>
    <col min="1" max="1" width="20.953125" customWidth="1"/>
  </cols>
  <sheetData>
    <row r="1" spans="1:5">
      <c r="B1" s="58" t="s">
        <v>111</v>
      </c>
      <c r="C1" s="58"/>
      <c r="D1" s="58" t="s">
        <v>796</v>
      </c>
      <c r="E1" s="58"/>
    </row>
    <row r="2" spans="1:5">
      <c r="B2" t="s">
        <v>785</v>
      </c>
      <c r="C2" t="s">
        <v>786</v>
      </c>
      <c r="D2" t="s">
        <v>785</v>
      </c>
      <c r="E2" t="s">
        <v>786</v>
      </c>
    </row>
    <row r="3" spans="1:5">
      <c r="A3" t="s">
        <v>784</v>
      </c>
      <c r="B3" t="s">
        <v>787</v>
      </c>
    </row>
    <row r="4" spans="1:5">
      <c r="A4" t="s">
        <v>788</v>
      </c>
      <c r="B4" t="s">
        <v>787</v>
      </c>
    </row>
    <row r="5" spans="1:5">
      <c r="A5" t="s">
        <v>789</v>
      </c>
    </row>
    <row r="6" spans="1:5">
      <c r="A6" t="s">
        <v>790</v>
      </c>
    </row>
    <row r="7" spans="1:5">
      <c r="A7" t="s">
        <v>791</v>
      </c>
    </row>
    <row r="8" spans="1:5">
      <c r="A8" t="s">
        <v>792</v>
      </c>
      <c r="B8" t="s">
        <v>787</v>
      </c>
    </row>
    <row r="9" spans="1:5">
      <c r="A9" t="s">
        <v>793</v>
      </c>
    </row>
  </sheetData>
  <mergeCells count="2">
    <mergeCell ref="B1:C1"/>
    <mergeCell ref="D1:E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146CF-7905-411D-AB60-014FE18FF5ED}">
  <dimension ref="A1:Q18"/>
  <sheetViews>
    <sheetView workbookViewId="0">
      <selection activeCell="E12" sqref="E12"/>
    </sheetView>
  </sheetViews>
  <sheetFormatPr defaultRowHeight="14.75"/>
  <cols>
    <col min="2" max="2" width="10.90625" customWidth="1"/>
    <col min="3" max="3" width="14.7265625" customWidth="1"/>
    <col min="4" max="4" width="11.6796875" customWidth="1"/>
    <col min="5" max="5" width="7.1328125" customWidth="1"/>
    <col min="6" max="6" width="12.2265625" customWidth="1"/>
    <col min="8" max="8" width="8.6796875" style="21"/>
  </cols>
  <sheetData>
    <row r="1" spans="1:17">
      <c r="A1" s="58" t="s">
        <v>708</v>
      </c>
      <c r="B1" s="58"/>
      <c r="C1" s="58"/>
      <c r="D1" s="58"/>
      <c r="E1" s="58"/>
      <c r="F1" s="58"/>
      <c r="G1" s="58" t="s">
        <v>714</v>
      </c>
      <c r="H1" s="58"/>
      <c r="I1" s="58"/>
      <c r="J1" s="58"/>
      <c r="K1" s="58"/>
      <c r="L1" s="58"/>
      <c r="M1" s="58" t="s">
        <v>715</v>
      </c>
      <c r="N1" s="58"/>
      <c r="O1" s="58"/>
      <c r="P1" s="58"/>
      <c r="Q1" s="58"/>
    </row>
    <row r="2" spans="1:17">
      <c r="A2" t="s">
        <v>716</v>
      </c>
      <c r="B2" t="s">
        <v>720</v>
      </c>
      <c r="C2" t="s">
        <v>728</v>
      </c>
      <c r="D2" t="s">
        <v>729</v>
      </c>
      <c r="E2" t="s">
        <v>741</v>
      </c>
      <c r="F2" t="s">
        <v>760</v>
      </c>
      <c r="G2" t="s">
        <v>737</v>
      </c>
      <c r="H2" s="21" t="s">
        <v>742</v>
      </c>
      <c r="I2" t="s">
        <v>740</v>
      </c>
      <c r="J2" t="s">
        <v>743</v>
      </c>
      <c r="K2" s="58" t="s">
        <v>755</v>
      </c>
      <c r="L2" s="58"/>
      <c r="M2" t="s">
        <v>750</v>
      </c>
      <c r="N2" t="s">
        <v>751</v>
      </c>
      <c r="O2" t="s">
        <v>752</v>
      </c>
      <c r="P2" t="s">
        <v>753</v>
      </c>
    </row>
    <row r="3" spans="1:17">
      <c r="A3" t="s">
        <v>717</v>
      </c>
      <c r="B3" t="s">
        <v>721</v>
      </c>
      <c r="C3" t="b">
        <v>1</v>
      </c>
      <c r="D3" t="b">
        <v>1</v>
      </c>
      <c r="E3" t="s">
        <v>730</v>
      </c>
      <c r="F3" s="21" t="s">
        <v>735</v>
      </c>
      <c r="G3" t="s">
        <v>634</v>
      </c>
      <c r="H3" s="21">
        <v>2</v>
      </c>
      <c r="I3" t="s">
        <v>754</v>
      </c>
      <c r="J3">
        <v>1</v>
      </c>
      <c r="K3" s="55" t="s">
        <v>744</v>
      </c>
      <c r="M3" t="s">
        <v>756</v>
      </c>
    </row>
    <row r="4" spans="1:17">
      <c r="A4" t="s">
        <v>718</v>
      </c>
      <c r="B4" t="s">
        <v>722</v>
      </c>
      <c r="C4" t="b">
        <v>0</v>
      </c>
      <c r="D4" t="b">
        <v>0</v>
      </c>
      <c r="E4" t="s">
        <v>731</v>
      </c>
      <c r="F4" s="19" t="s">
        <v>8</v>
      </c>
      <c r="G4" t="s">
        <v>635</v>
      </c>
      <c r="H4" s="21">
        <v>5</v>
      </c>
      <c r="J4">
        <v>2</v>
      </c>
      <c r="K4" s="55" t="s">
        <v>745</v>
      </c>
      <c r="M4" t="s">
        <v>757</v>
      </c>
    </row>
    <row r="5" spans="1:17">
      <c r="A5" t="s">
        <v>719</v>
      </c>
      <c r="B5" t="s">
        <v>725</v>
      </c>
      <c r="E5" t="s">
        <v>732</v>
      </c>
      <c r="F5" s="19" t="s">
        <v>736</v>
      </c>
      <c r="G5" t="s">
        <v>738</v>
      </c>
      <c r="H5" s="21">
        <v>10</v>
      </c>
      <c r="J5">
        <v>3</v>
      </c>
      <c r="K5" s="55" t="s">
        <v>746</v>
      </c>
    </row>
    <row r="6" spans="1:17">
      <c r="B6" t="s">
        <v>726</v>
      </c>
      <c r="E6" t="s">
        <v>733</v>
      </c>
      <c r="G6" t="s">
        <v>739</v>
      </c>
      <c r="H6" s="21">
        <v>20</v>
      </c>
      <c r="J6">
        <v>4</v>
      </c>
      <c r="K6" s="55" t="s">
        <v>747</v>
      </c>
    </row>
    <row r="7" spans="1:17">
      <c r="B7" t="s">
        <v>727</v>
      </c>
      <c r="E7" t="s">
        <v>734</v>
      </c>
      <c r="G7" t="s">
        <v>724</v>
      </c>
      <c r="H7" s="21">
        <v>60</v>
      </c>
      <c r="J7">
        <v>5</v>
      </c>
      <c r="K7" s="55" t="s">
        <v>748</v>
      </c>
    </row>
    <row r="8" spans="1:17">
      <c r="B8" t="s">
        <v>723</v>
      </c>
      <c r="H8" s="21">
        <v>240</v>
      </c>
      <c r="J8">
        <v>6</v>
      </c>
      <c r="K8" s="55" t="s">
        <v>749</v>
      </c>
    </row>
    <row r="9" spans="1:17">
      <c r="B9" t="s">
        <v>763</v>
      </c>
    </row>
    <row r="10" spans="1:17">
      <c r="B10" t="s">
        <v>761</v>
      </c>
    </row>
    <row r="11" spans="1:17">
      <c r="B11" t="s">
        <v>762</v>
      </c>
    </row>
    <row r="12" spans="1:17">
      <c r="B12" t="s">
        <v>724</v>
      </c>
    </row>
    <row r="13" spans="1:17">
      <c r="E13" t="s">
        <v>859</v>
      </c>
    </row>
    <row r="14" spans="1:17">
      <c r="E14">
        <v>1</v>
      </c>
      <c r="F14" t="s">
        <v>860</v>
      </c>
    </row>
    <row r="15" spans="1:17">
      <c r="E15">
        <v>2</v>
      </c>
      <c r="F15" t="s">
        <v>861</v>
      </c>
    </row>
    <row r="16" spans="1:17">
      <c r="E16">
        <v>3</v>
      </c>
      <c r="F16" t="s">
        <v>862</v>
      </c>
    </row>
    <row r="17" spans="1:6">
      <c r="A17" t="s">
        <v>758</v>
      </c>
      <c r="E17">
        <v>4</v>
      </c>
      <c r="F17" t="s">
        <v>863</v>
      </c>
    </row>
    <row r="18" spans="1:6">
      <c r="A18" t="s">
        <v>759</v>
      </c>
      <c r="E18">
        <v>5</v>
      </c>
    </row>
  </sheetData>
  <mergeCells count="4">
    <mergeCell ref="A1:F1"/>
    <mergeCell ref="M1:Q1"/>
    <mergeCell ref="G1:L1"/>
    <mergeCell ref="K2:L2"/>
  </mergeCells>
  <phoneticPr fontId="2"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88AAC-D99D-48A3-AA61-E482F3E85832}">
  <dimension ref="A1:E66"/>
  <sheetViews>
    <sheetView topLeftCell="A50" workbookViewId="0">
      <selection activeCell="D60" sqref="D60"/>
    </sheetView>
  </sheetViews>
  <sheetFormatPr defaultRowHeight="14.75"/>
  <cols>
    <col min="1" max="3" width="14.26953125" customWidth="1"/>
    <col min="4" max="4" width="31.1796875" customWidth="1"/>
    <col min="5" max="5" width="22.36328125" customWidth="1"/>
    <col min="6" max="6" width="15.2265625" customWidth="1"/>
  </cols>
  <sheetData>
    <row r="1" spans="1:5">
      <c r="A1" t="s">
        <v>5</v>
      </c>
      <c r="B1" t="s">
        <v>9</v>
      </c>
      <c r="C1" t="s">
        <v>110</v>
      </c>
      <c r="D1" t="s">
        <v>4</v>
      </c>
      <c r="E1" t="s">
        <v>126</v>
      </c>
    </row>
    <row r="2" spans="1:5">
      <c r="A2" t="s">
        <v>103</v>
      </c>
      <c r="B2" t="s">
        <v>62</v>
      </c>
      <c r="C2" t="s">
        <v>111</v>
      </c>
      <c r="D2" t="s">
        <v>183</v>
      </c>
      <c r="E2" t="s">
        <v>199</v>
      </c>
    </row>
    <row r="3" spans="1:5">
      <c r="A3" t="s">
        <v>102</v>
      </c>
      <c r="B3" t="s">
        <v>0</v>
      </c>
      <c r="C3" t="s">
        <v>117</v>
      </c>
      <c r="D3" t="s">
        <v>159</v>
      </c>
    </row>
    <row r="4" spans="1:5">
      <c r="A4" t="s">
        <v>102</v>
      </c>
      <c r="B4" t="s">
        <v>0</v>
      </c>
      <c r="C4" t="s">
        <v>117</v>
      </c>
      <c r="D4" t="s">
        <v>177</v>
      </c>
      <c r="E4" t="s">
        <v>182</v>
      </c>
    </row>
    <row r="5" spans="1:5">
      <c r="A5" t="s">
        <v>102</v>
      </c>
      <c r="B5" t="s">
        <v>174</v>
      </c>
      <c r="C5" t="s">
        <v>111</v>
      </c>
      <c r="D5" t="s">
        <v>3</v>
      </c>
    </row>
    <row r="6" spans="1:5">
      <c r="A6" t="s">
        <v>102</v>
      </c>
      <c r="B6" t="s">
        <v>60</v>
      </c>
      <c r="C6" t="s">
        <v>111</v>
      </c>
      <c r="D6" t="s">
        <v>684</v>
      </c>
    </row>
    <row r="7" spans="1:5">
      <c r="A7" t="s">
        <v>102</v>
      </c>
      <c r="B7" t="s">
        <v>68</v>
      </c>
      <c r="C7" t="s">
        <v>116</v>
      </c>
      <c r="D7" t="s">
        <v>171</v>
      </c>
    </row>
    <row r="8" spans="1:5">
      <c r="A8" t="s">
        <v>102</v>
      </c>
      <c r="B8" t="s">
        <v>117</v>
      </c>
      <c r="C8" t="s">
        <v>116</v>
      </c>
      <c r="D8" t="s">
        <v>687</v>
      </c>
    </row>
    <row r="9" spans="1:5">
      <c r="A9" t="s">
        <v>6</v>
      </c>
      <c r="B9" t="s">
        <v>117</v>
      </c>
      <c r="C9" t="s">
        <v>116</v>
      </c>
      <c r="D9" t="s">
        <v>689</v>
      </c>
      <c r="E9" t="s">
        <v>690</v>
      </c>
    </row>
    <row r="10" spans="1:5">
      <c r="A10" t="s">
        <v>6</v>
      </c>
      <c r="B10" t="s">
        <v>117</v>
      </c>
      <c r="C10" t="s">
        <v>117</v>
      </c>
      <c r="D10" t="s">
        <v>685</v>
      </c>
      <c r="E10" t="s">
        <v>686</v>
      </c>
    </row>
    <row r="11" spans="1:5">
      <c r="A11" t="s">
        <v>6</v>
      </c>
      <c r="B11" t="s">
        <v>101</v>
      </c>
      <c r="C11" t="s">
        <v>112</v>
      </c>
      <c r="D11" t="s">
        <v>125</v>
      </c>
      <c r="E11" t="s">
        <v>207</v>
      </c>
    </row>
    <row r="12" spans="1:5">
      <c r="A12" t="s">
        <v>6</v>
      </c>
      <c r="B12" t="s">
        <v>62</v>
      </c>
      <c r="C12" t="s">
        <v>111</v>
      </c>
      <c r="D12" t="s">
        <v>180</v>
      </c>
      <c r="E12" t="s">
        <v>181</v>
      </c>
    </row>
    <row r="13" spans="1:5">
      <c r="A13" t="s">
        <v>6</v>
      </c>
      <c r="B13" t="s">
        <v>0</v>
      </c>
      <c r="C13" t="s">
        <v>116</v>
      </c>
      <c r="D13" t="s">
        <v>107</v>
      </c>
      <c r="E13" t="s">
        <v>105</v>
      </c>
    </row>
    <row r="14" spans="1:5">
      <c r="A14" t="s">
        <v>6</v>
      </c>
      <c r="B14" t="s">
        <v>0</v>
      </c>
      <c r="C14" t="s">
        <v>116</v>
      </c>
      <c r="D14" t="s">
        <v>108</v>
      </c>
      <c r="E14" t="s">
        <v>109</v>
      </c>
    </row>
    <row r="15" spans="1:5">
      <c r="A15" t="s">
        <v>6</v>
      </c>
      <c r="B15" t="s">
        <v>0</v>
      </c>
      <c r="C15" t="s">
        <v>117</v>
      </c>
      <c r="D15" t="s">
        <v>139</v>
      </c>
      <c r="E15" t="s">
        <v>140</v>
      </c>
    </row>
    <row r="16" spans="1:5">
      <c r="A16" t="s">
        <v>6</v>
      </c>
      <c r="B16" t="s">
        <v>0</v>
      </c>
      <c r="C16" t="s">
        <v>117</v>
      </c>
      <c r="D16" t="s">
        <v>142</v>
      </c>
      <c r="E16" t="s">
        <v>143</v>
      </c>
    </row>
    <row r="17" spans="1:5">
      <c r="A17" t="s">
        <v>6</v>
      </c>
      <c r="B17" t="s">
        <v>0</v>
      </c>
      <c r="C17" t="s">
        <v>117</v>
      </c>
      <c r="D17" t="s">
        <v>152</v>
      </c>
      <c r="E17" t="s">
        <v>153</v>
      </c>
    </row>
    <row r="18" spans="1:5">
      <c r="A18" t="s">
        <v>6</v>
      </c>
      <c r="B18" t="s">
        <v>0</v>
      </c>
      <c r="C18" t="s">
        <v>117</v>
      </c>
      <c r="D18" t="s">
        <v>154</v>
      </c>
      <c r="E18" t="s">
        <v>155</v>
      </c>
    </row>
    <row r="19" spans="1:5">
      <c r="A19" t="s">
        <v>6</v>
      </c>
      <c r="B19" t="s">
        <v>0</v>
      </c>
      <c r="C19" t="s">
        <v>117</v>
      </c>
      <c r="D19" t="s">
        <v>156</v>
      </c>
      <c r="E19" t="s">
        <v>158</v>
      </c>
    </row>
    <row r="20" spans="1:5">
      <c r="A20" t="s">
        <v>6</v>
      </c>
      <c r="B20" t="s">
        <v>0</v>
      </c>
      <c r="C20" t="s">
        <v>117</v>
      </c>
      <c r="D20" t="s">
        <v>205</v>
      </c>
      <c r="E20" t="s">
        <v>206</v>
      </c>
    </row>
    <row r="21" spans="1:5">
      <c r="A21" t="s">
        <v>6</v>
      </c>
      <c r="B21" t="s">
        <v>0</v>
      </c>
      <c r="C21" t="s">
        <v>117</v>
      </c>
      <c r="D21" t="s">
        <v>214</v>
      </c>
      <c r="E21" t="s">
        <v>215</v>
      </c>
    </row>
    <row r="22" spans="1:5">
      <c r="A22" t="s">
        <v>6</v>
      </c>
      <c r="B22" t="s">
        <v>0</v>
      </c>
      <c r="C22" t="s">
        <v>117</v>
      </c>
      <c r="D22" t="s">
        <v>216</v>
      </c>
      <c r="E22" t="s">
        <v>691</v>
      </c>
    </row>
    <row r="23" spans="1:5">
      <c r="A23" t="s">
        <v>6</v>
      </c>
      <c r="B23" t="s">
        <v>117</v>
      </c>
      <c r="C23" t="s">
        <v>128</v>
      </c>
      <c r="D23" t="s">
        <v>130</v>
      </c>
      <c r="E23" t="s">
        <v>141</v>
      </c>
    </row>
    <row r="24" spans="1:5">
      <c r="A24" t="s">
        <v>6</v>
      </c>
      <c r="B24" t="s">
        <v>117</v>
      </c>
      <c r="C24" t="s">
        <v>128</v>
      </c>
      <c r="D24" t="s">
        <v>131</v>
      </c>
      <c r="E24" t="s">
        <v>145</v>
      </c>
    </row>
    <row r="25" spans="1:5">
      <c r="A25" t="s">
        <v>6</v>
      </c>
      <c r="B25" t="s">
        <v>117</v>
      </c>
      <c r="C25" t="s">
        <v>128</v>
      </c>
      <c r="D25" t="s">
        <v>132</v>
      </c>
      <c r="E25" t="s">
        <v>144</v>
      </c>
    </row>
    <row r="26" spans="1:5">
      <c r="A26" t="s">
        <v>6</v>
      </c>
      <c r="B26" t="s">
        <v>117</v>
      </c>
      <c r="C26" t="s">
        <v>128</v>
      </c>
      <c r="D26" t="s">
        <v>133</v>
      </c>
      <c r="E26" t="s">
        <v>135</v>
      </c>
    </row>
    <row r="27" spans="1:5">
      <c r="A27" t="s">
        <v>6</v>
      </c>
      <c r="B27" t="s">
        <v>117</v>
      </c>
      <c r="C27" t="s">
        <v>128</v>
      </c>
      <c r="D27" t="s">
        <v>134</v>
      </c>
      <c r="E27" t="s">
        <v>136</v>
      </c>
    </row>
    <row r="28" spans="1:5">
      <c r="A28" t="s">
        <v>6</v>
      </c>
      <c r="B28" t="s">
        <v>117</v>
      </c>
      <c r="C28" t="s">
        <v>128</v>
      </c>
      <c r="D28" t="s">
        <v>137</v>
      </c>
      <c r="E28" t="s">
        <v>138</v>
      </c>
    </row>
    <row r="29" spans="1:5">
      <c r="A29" t="s">
        <v>6</v>
      </c>
      <c r="B29" t="s">
        <v>117</v>
      </c>
      <c r="C29" t="s">
        <v>128</v>
      </c>
      <c r="D29" t="s">
        <v>146</v>
      </c>
      <c r="E29" t="s">
        <v>147</v>
      </c>
    </row>
    <row r="30" spans="1:5">
      <c r="A30" t="s">
        <v>6</v>
      </c>
      <c r="B30" t="s">
        <v>79</v>
      </c>
      <c r="C30" t="s">
        <v>112</v>
      </c>
      <c r="D30" t="s">
        <v>125</v>
      </c>
      <c r="E30" s="10" t="s">
        <v>208</v>
      </c>
    </row>
    <row r="31" spans="1:5">
      <c r="A31" t="s">
        <v>6</v>
      </c>
      <c r="B31" t="s">
        <v>208</v>
      </c>
      <c r="C31" t="s">
        <v>112</v>
      </c>
      <c r="D31" t="s">
        <v>210</v>
      </c>
      <c r="E31" t="s">
        <v>211</v>
      </c>
    </row>
    <row r="32" spans="1:5">
      <c r="A32" t="s">
        <v>6</v>
      </c>
      <c r="B32" t="s">
        <v>63</v>
      </c>
      <c r="C32" t="s">
        <v>111</v>
      </c>
      <c r="D32" t="s">
        <v>125</v>
      </c>
      <c r="E32" t="s">
        <v>164</v>
      </c>
    </row>
    <row r="33" spans="1:5">
      <c r="A33" t="s">
        <v>6</v>
      </c>
      <c r="B33" t="s">
        <v>66</v>
      </c>
      <c r="C33" t="s">
        <v>114</v>
      </c>
      <c r="D33" t="s">
        <v>161</v>
      </c>
      <c r="E33" t="s">
        <v>160</v>
      </c>
    </row>
    <row r="34" spans="1:5">
      <c r="A34" t="s">
        <v>6</v>
      </c>
      <c r="B34" t="s">
        <v>81</v>
      </c>
      <c r="C34" t="s">
        <v>112</v>
      </c>
      <c r="D34" t="s">
        <v>125</v>
      </c>
      <c r="E34" t="s">
        <v>181</v>
      </c>
    </row>
    <row r="35" spans="1:5">
      <c r="A35" t="s">
        <v>6</v>
      </c>
      <c r="B35" t="s">
        <v>82</v>
      </c>
      <c r="C35" t="s">
        <v>112</v>
      </c>
      <c r="D35" t="s">
        <v>125</v>
      </c>
      <c r="E35" t="s">
        <v>208</v>
      </c>
    </row>
    <row r="36" spans="1:5">
      <c r="A36" t="s">
        <v>6</v>
      </c>
      <c r="B36" t="s">
        <v>122</v>
      </c>
      <c r="C36" t="s">
        <v>111</v>
      </c>
      <c r="D36" t="s">
        <v>125</v>
      </c>
      <c r="E36" t="s">
        <v>127</v>
      </c>
    </row>
    <row r="37" spans="1:5">
      <c r="A37" t="s">
        <v>6</v>
      </c>
      <c r="B37" t="s">
        <v>123</v>
      </c>
      <c r="C37" t="s">
        <v>114</v>
      </c>
      <c r="D37" t="s">
        <v>151</v>
      </c>
      <c r="E37" t="s">
        <v>150</v>
      </c>
    </row>
    <row r="38" spans="1:5">
      <c r="A38" t="s">
        <v>6</v>
      </c>
      <c r="B38" t="s">
        <v>94</v>
      </c>
      <c r="C38" t="s">
        <v>112</v>
      </c>
      <c r="D38" t="s">
        <v>125</v>
      </c>
      <c r="E38" t="s">
        <v>181</v>
      </c>
    </row>
    <row r="39" spans="1:5">
      <c r="A39" t="s">
        <v>6</v>
      </c>
      <c r="B39" t="s">
        <v>64</v>
      </c>
      <c r="C39" t="s">
        <v>114</v>
      </c>
      <c r="D39" t="s">
        <v>148</v>
      </c>
      <c r="E39" t="s">
        <v>149</v>
      </c>
    </row>
    <row r="40" spans="1:5">
      <c r="A40" t="s">
        <v>6</v>
      </c>
      <c r="B40" t="s">
        <v>73</v>
      </c>
      <c r="C40" t="s">
        <v>112</v>
      </c>
      <c r="D40" t="s">
        <v>125</v>
      </c>
      <c r="E40" t="s">
        <v>208</v>
      </c>
    </row>
    <row r="41" spans="1:5">
      <c r="A41" t="s">
        <v>6</v>
      </c>
      <c r="B41" t="s">
        <v>174</v>
      </c>
      <c r="C41" t="s">
        <v>111</v>
      </c>
      <c r="D41" t="s">
        <v>178</v>
      </c>
      <c r="E41" t="s">
        <v>179</v>
      </c>
    </row>
    <row r="42" spans="1:5">
      <c r="A42" t="s">
        <v>6</v>
      </c>
      <c r="B42" t="s">
        <v>80</v>
      </c>
      <c r="C42" t="s">
        <v>112</v>
      </c>
      <c r="D42" t="s">
        <v>125</v>
      </c>
      <c r="E42" t="s">
        <v>181</v>
      </c>
    </row>
    <row r="43" spans="1:5">
      <c r="A43" t="s">
        <v>6</v>
      </c>
      <c r="B43" t="s">
        <v>196</v>
      </c>
      <c r="C43" t="s">
        <v>111</v>
      </c>
      <c r="D43" t="s">
        <v>197</v>
      </c>
      <c r="E43" t="s">
        <v>198</v>
      </c>
    </row>
    <row r="44" spans="1:5">
      <c r="A44" t="s">
        <v>6</v>
      </c>
      <c r="B44" t="s">
        <v>191</v>
      </c>
      <c r="C44" t="s">
        <v>112</v>
      </c>
      <c r="D44" t="s">
        <v>188</v>
      </c>
      <c r="E44" t="s">
        <v>189</v>
      </c>
    </row>
    <row r="45" spans="1:5">
      <c r="A45" t="s">
        <v>6</v>
      </c>
      <c r="B45" t="s">
        <v>191</v>
      </c>
      <c r="C45" t="s">
        <v>112</v>
      </c>
      <c r="D45" t="s">
        <v>192</v>
      </c>
      <c r="E45" t="s">
        <v>193</v>
      </c>
    </row>
    <row r="46" spans="1:5">
      <c r="A46" t="s">
        <v>6</v>
      </c>
      <c r="B46" t="s">
        <v>191</v>
      </c>
      <c r="C46" t="s">
        <v>112</v>
      </c>
      <c r="D46" t="s">
        <v>200</v>
      </c>
      <c r="E46" t="s">
        <v>201</v>
      </c>
    </row>
    <row r="47" spans="1:5">
      <c r="A47" t="s">
        <v>6</v>
      </c>
      <c r="B47" t="s">
        <v>191</v>
      </c>
      <c r="C47" t="s">
        <v>112</v>
      </c>
      <c r="D47" t="s">
        <v>212</v>
      </c>
      <c r="E47" t="s">
        <v>213</v>
      </c>
    </row>
    <row r="48" spans="1:5">
      <c r="A48" t="s">
        <v>6</v>
      </c>
      <c r="B48" t="s">
        <v>71</v>
      </c>
      <c r="C48" t="s">
        <v>111</v>
      </c>
      <c r="D48" t="s">
        <v>125</v>
      </c>
      <c r="E48" t="s">
        <v>184</v>
      </c>
    </row>
    <row r="49" spans="1:5">
      <c r="A49" t="s">
        <v>6</v>
      </c>
      <c r="B49" t="s">
        <v>185</v>
      </c>
      <c r="C49" t="s">
        <v>117</v>
      </c>
      <c r="D49" t="s">
        <v>172</v>
      </c>
      <c r="E49" t="s">
        <v>173</v>
      </c>
    </row>
    <row r="50" spans="1:5">
      <c r="A50" t="s">
        <v>6</v>
      </c>
      <c r="B50" t="s">
        <v>185</v>
      </c>
      <c r="C50" t="s">
        <v>117</v>
      </c>
      <c r="D50" t="s">
        <v>175</v>
      </c>
      <c r="E50" t="s">
        <v>176</v>
      </c>
    </row>
    <row r="51" spans="1:5">
      <c r="A51" t="s">
        <v>6</v>
      </c>
      <c r="B51" t="s">
        <v>185</v>
      </c>
      <c r="C51" t="s">
        <v>117</v>
      </c>
      <c r="D51" t="s">
        <v>194</v>
      </c>
      <c r="E51" t="s">
        <v>195</v>
      </c>
    </row>
    <row r="52" spans="1:5">
      <c r="A52" t="s">
        <v>6</v>
      </c>
      <c r="B52" t="s">
        <v>70</v>
      </c>
      <c r="C52" t="s">
        <v>111</v>
      </c>
      <c r="D52" t="s">
        <v>125</v>
      </c>
      <c r="E52" t="s">
        <v>164</v>
      </c>
    </row>
    <row r="53" spans="1:5">
      <c r="A53" t="s">
        <v>6</v>
      </c>
      <c r="B53" t="s">
        <v>162</v>
      </c>
      <c r="C53" t="s">
        <v>114</v>
      </c>
      <c r="D53" t="s">
        <v>203</v>
      </c>
      <c r="E53" t="s">
        <v>204</v>
      </c>
    </row>
    <row r="54" spans="1:5">
      <c r="A54" t="s">
        <v>6</v>
      </c>
      <c r="B54" t="s">
        <v>162</v>
      </c>
      <c r="C54" t="s">
        <v>114</v>
      </c>
      <c r="D54" t="s">
        <v>125</v>
      </c>
      <c r="E54" t="s">
        <v>165</v>
      </c>
    </row>
    <row r="55" spans="1:5">
      <c r="A55" t="s">
        <v>6</v>
      </c>
      <c r="B55" t="s">
        <v>166</v>
      </c>
      <c r="C55" t="s">
        <v>114</v>
      </c>
      <c r="D55" t="s">
        <v>125</v>
      </c>
      <c r="E55" t="s">
        <v>170</v>
      </c>
    </row>
    <row r="56" spans="1:5">
      <c r="A56" t="s">
        <v>6</v>
      </c>
      <c r="B56" s="21"/>
      <c r="C56" s="19"/>
      <c r="D56" s="19" t="s">
        <v>815</v>
      </c>
      <c r="E56" s="19" t="s">
        <v>816</v>
      </c>
    </row>
    <row r="57" spans="1:5">
      <c r="B57" s="19"/>
      <c r="C57" s="19"/>
      <c r="D57" s="19" t="s">
        <v>821</v>
      </c>
      <c r="E57" s="19" t="s">
        <v>822</v>
      </c>
    </row>
    <row r="58" spans="1:5">
      <c r="B58" s="19"/>
      <c r="C58" s="19"/>
      <c r="D58" s="19"/>
      <c r="E58" s="19"/>
    </row>
    <row r="59" spans="1:5">
      <c r="B59" s="19"/>
      <c r="C59" s="19"/>
      <c r="D59" s="19"/>
      <c r="E59" s="19"/>
    </row>
    <row r="60" spans="1:5">
      <c r="B60" s="19"/>
      <c r="C60" s="19"/>
      <c r="E60" s="19"/>
    </row>
    <row r="61" spans="1:5">
      <c r="B61" s="19"/>
      <c r="C61" s="19"/>
      <c r="E61" s="19"/>
    </row>
    <row r="62" spans="1:5">
      <c r="B62" s="19"/>
      <c r="C62" s="19"/>
      <c r="E62" s="19"/>
    </row>
    <row r="63" spans="1:5">
      <c r="B63" s="19"/>
      <c r="C63" s="19"/>
      <c r="E63" s="19"/>
    </row>
    <row r="64" spans="1:5">
      <c r="B64" s="19"/>
      <c r="C64" s="19"/>
      <c r="E64" s="19"/>
    </row>
    <row r="65" spans="2:5">
      <c r="B65" s="19"/>
      <c r="C65" s="19"/>
      <c r="E65" s="19"/>
    </row>
    <row r="66" spans="2:5">
      <c r="B66" s="19"/>
      <c r="C66" s="19"/>
      <c r="E66" s="19"/>
    </row>
  </sheetData>
  <autoFilter ref="A1:F25" xr:uid="{16F41635-CFCC-4705-9D83-A18F52FD9038}"/>
  <sortState ref="A2:E82">
    <sortCondition descending="1" ref="A2:A82"/>
    <sortCondition ref="B2:B82"/>
    <sortCondition ref="C2:C82"/>
  </sortState>
  <phoneticPr fontId="2"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BDD5250E-E92B-44EE-A7DA-F7E073883054}">
          <x14:formula1>
            <xm:f>Meta!$B$1:$B$2</xm:f>
          </x14:formula1>
          <xm:sqref>A75:A1048576 A1:A67</xm:sqref>
        </x14:dataValidation>
        <x14:dataValidation type="list" allowBlank="1" showInputMessage="1" showErrorMessage="1" xr:uid="{F09E404E-E3D1-4F0D-8915-5E957A87A068}">
          <x14:formula1>
            <xm:f>Meta!$D$1:$D$7</xm:f>
          </x14:formula1>
          <xm:sqref>C75:C1048576 C1:C66</xm:sqref>
        </x14:dataValidation>
        <x14:dataValidation type="list" allowBlank="1" showInputMessage="1" showErrorMessage="1" xr:uid="{72175C1E-8A95-4AC2-8914-5714E3AAACA3}">
          <x14:formula1>
            <xm:f>Meta!$E$1:$E$14</xm:f>
          </x14:formula1>
          <xm:sqref>F75:F1048576 F1:F65</xm:sqref>
        </x14:dataValidation>
        <x14:dataValidation type="list" allowBlank="1" showInputMessage="1" showErrorMessage="1" xr:uid="{3AF90D5F-114E-40F3-9B16-9B096C4B5E6D}">
          <x14:formula1>
            <xm:f>Meta!$C:$C</xm:f>
          </x14:formula1>
          <xm:sqref>B75:B1048576 B1:B65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00FA0-CF19-4FFB-9491-FC2DC5B84460}">
  <dimension ref="A1:G64"/>
  <sheetViews>
    <sheetView zoomScaleNormal="100" workbookViewId="0">
      <selection activeCell="E15" sqref="E15"/>
    </sheetView>
  </sheetViews>
  <sheetFormatPr defaultColWidth="8.6796875" defaultRowHeight="14.75"/>
  <cols>
    <col min="1" max="1" width="8.6796875" style="4"/>
    <col min="2" max="2" width="20.58984375" style="4" customWidth="1"/>
    <col min="3" max="3" width="29.31640625" style="4" customWidth="1"/>
    <col min="4" max="6" width="8.7265625"/>
    <col min="7" max="7" width="13.04296875" style="4" customWidth="1"/>
    <col min="8" max="8" width="12.7265625" style="4" customWidth="1"/>
    <col min="9" max="11" width="8.6796875" style="4"/>
    <col min="12" max="12" width="13.2265625" style="4" customWidth="1"/>
    <col min="13" max="13" width="20.7265625" style="4" customWidth="1"/>
    <col min="14" max="14" width="21.26953125" style="4" customWidth="1"/>
    <col min="15" max="16384" width="8.6796875" style="4"/>
  </cols>
  <sheetData>
    <row r="1" spans="1:7" s="2" customFormat="1" ht="13.75">
      <c r="A1" s="2" t="s">
        <v>673</v>
      </c>
      <c r="B1" s="2" t="s">
        <v>672</v>
      </c>
      <c r="C1" s="2" t="s">
        <v>10</v>
      </c>
    </row>
    <row r="2" spans="1:7">
      <c r="A2" s="4" t="s">
        <v>661</v>
      </c>
      <c r="B2" s="3"/>
      <c r="C2" s="3" t="s">
        <v>11</v>
      </c>
      <c r="G2" s="3"/>
    </row>
    <row r="3" spans="1:7">
      <c r="A3" s="4" t="s">
        <v>661</v>
      </c>
      <c r="B3" s="3"/>
      <c r="C3" s="3" t="s">
        <v>12</v>
      </c>
      <c r="G3" s="3"/>
    </row>
    <row r="4" spans="1:7">
      <c r="A4" s="4" t="s">
        <v>661</v>
      </c>
      <c r="C4" s="3" t="s">
        <v>13</v>
      </c>
    </row>
    <row r="5" spans="1:7">
      <c r="A5" s="4" t="s">
        <v>661</v>
      </c>
      <c r="C5" s="3" t="s">
        <v>14</v>
      </c>
    </row>
    <row r="6" spans="1:7">
      <c r="A6" s="4" t="s">
        <v>661</v>
      </c>
      <c r="C6" s="3" t="s">
        <v>15</v>
      </c>
    </row>
    <row r="7" spans="1:7">
      <c r="A7" s="4" t="s">
        <v>661</v>
      </c>
      <c r="C7" s="3" t="s">
        <v>16</v>
      </c>
    </row>
    <row r="8" spans="1:7">
      <c r="A8" s="4" t="s">
        <v>661</v>
      </c>
      <c r="B8" s="3"/>
      <c r="C8" s="3" t="s">
        <v>17</v>
      </c>
      <c r="G8" s="3"/>
    </row>
    <row r="9" spans="1:7">
      <c r="A9" s="4" t="s">
        <v>661</v>
      </c>
      <c r="C9" s="4" t="s">
        <v>18</v>
      </c>
    </row>
    <row r="10" spans="1:7">
      <c r="A10" s="4" t="s">
        <v>661</v>
      </c>
      <c r="C10" s="3" t="s">
        <v>19</v>
      </c>
    </row>
    <row r="11" spans="1:7">
      <c r="A11" s="4" t="s">
        <v>661</v>
      </c>
      <c r="C11" s="3" t="s">
        <v>20</v>
      </c>
    </row>
    <row r="12" spans="1:7">
      <c r="A12" s="4" t="s">
        <v>661</v>
      </c>
      <c r="C12" s="3" t="s">
        <v>21</v>
      </c>
    </row>
    <row r="13" spans="1:7">
      <c r="A13" s="4" t="s">
        <v>661</v>
      </c>
      <c r="C13" s="3" t="s">
        <v>22</v>
      </c>
    </row>
    <row r="14" spans="1:7">
      <c r="A14" s="4" t="s">
        <v>661</v>
      </c>
      <c r="C14" s="3" t="s">
        <v>23</v>
      </c>
    </row>
    <row r="15" spans="1:7">
      <c r="C15" s="3"/>
    </row>
    <row r="16" spans="1:7">
      <c r="C16" s="3"/>
    </row>
    <row r="17" spans="1:3">
      <c r="C17" s="3"/>
    </row>
    <row r="18" spans="1:3">
      <c r="A18" s="4" t="s">
        <v>660</v>
      </c>
      <c r="C18" s="3" t="s">
        <v>24</v>
      </c>
    </row>
    <row r="19" spans="1:3">
      <c r="A19" s="4" t="s">
        <v>660</v>
      </c>
      <c r="C19" s="3" t="s">
        <v>25</v>
      </c>
    </row>
    <row r="20" spans="1:3">
      <c r="A20" s="4" t="s">
        <v>660</v>
      </c>
      <c r="C20" s="4" t="s">
        <v>26</v>
      </c>
    </row>
    <row r="21" spans="1:3">
      <c r="A21" s="4" t="s">
        <v>660</v>
      </c>
      <c r="C21" s="4" t="s">
        <v>27</v>
      </c>
    </row>
    <row r="22" spans="1:3">
      <c r="A22" s="3" t="s">
        <v>660</v>
      </c>
      <c r="C22" s="3" t="s">
        <v>28</v>
      </c>
    </row>
    <row r="23" spans="1:3">
      <c r="A23" s="3" t="s">
        <v>660</v>
      </c>
      <c r="C23" s="3" t="s">
        <v>29</v>
      </c>
    </row>
    <row r="24" spans="1:3">
      <c r="A24" s="3" t="s">
        <v>660</v>
      </c>
      <c r="C24" s="3" t="s">
        <v>30</v>
      </c>
    </row>
    <row r="25" spans="1:3">
      <c r="A25" s="3" t="s">
        <v>660</v>
      </c>
      <c r="C25" s="3" t="s">
        <v>31</v>
      </c>
    </row>
    <row r="26" spans="1:3">
      <c r="A26" s="3" t="s">
        <v>660</v>
      </c>
      <c r="C26" s="3" t="s">
        <v>32</v>
      </c>
    </row>
    <row r="27" spans="1:3">
      <c r="A27" s="3" t="s">
        <v>660</v>
      </c>
      <c r="C27" s="3" t="s">
        <v>33</v>
      </c>
    </row>
    <row r="28" spans="1:3">
      <c r="A28" s="4" t="s">
        <v>660</v>
      </c>
      <c r="C28" s="3" t="s">
        <v>34</v>
      </c>
    </row>
    <row r="29" spans="1:3">
      <c r="A29" s="4" t="s">
        <v>660</v>
      </c>
      <c r="C29" s="3" t="s">
        <v>35</v>
      </c>
    </row>
    <row r="30" spans="1:3">
      <c r="A30" s="4" t="s">
        <v>660</v>
      </c>
      <c r="C30" s="3" t="s">
        <v>36</v>
      </c>
    </row>
    <row r="31" spans="1:3">
      <c r="A31" s="4" t="s">
        <v>660</v>
      </c>
      <c r="C31" s="3" t="s">
        <v>37</v>
      </c>
    </row>
    <row r="32" spans="1:3">
      <c r="A32" s="4" t="s">
        <v>660</v>
      </c>
      <c r="C32" s="3" t="s">
        <v>38</v>
      </c>
    </row>
    <row r="33" spans="1:3">
      <c r="A33" s="4" t="s">
        <v>660</v>
      </c>
      <c r="C33" s="3" t="s">
        <v>39</v>
      </c>
    </row>
    <row r="34" spans="1:3">
      <c r="A34" s="4" t="s">
        <v>660</v>
      </c>
      <c r="C34" s="3" t="s">
        <v>40</v>
      </c>
    </row>
    <row r="35" spans="1:3">
      <c r="A35" s="4" t="s">
        <v>660</v>
      </c>
      <c r="C35" s="3" t="s">
        <v>41</v>
      </c>
    </row>
    <row r="36" spans="1:3">
      <c r="A36" s="4" t="s">
        <v>660</v>
      </c>
      <c r="C36" s="3" t="s">
        <v>42</v>
      </c>
    </row>
    <row r="37" spans="1:3">
      <c r="A37" s="4" t="s">
        <v>660</v>
      </c>
      <c r="C37" s="3" t="s">
        <v>43</v>
      </c>
    </row>
    <row r="38" spans="1:3">
      <c r="A38" s="4" t="s">
        <v>660</v>
      </c>
      <c r="C38" s="5" t="s">
        <v>44</v>
      </c>
    </row>
    <row r="39" spans="1:3">
      <c r="A39" s="4" t="s">
        <v>660</v>
      </c>
      <c r="C39" s="6" t="s">
        <v>45</v>
      </c>
    </row>
    <row r="40" spans="1:3">
      <c r="A40" s="4" t="s">
        <v>660</v>
      </c>
      <c r="C40" s="6" t="s">
        <v>46</v>
      </c>
    </row>
    <row r="41" spans="1:3">
      <c r="A41" s="4" t="s">
        <v>660</v>
      </c>
      <c r="C41" s="6" t="s">
        <v>47</v>
      </c>
    </row>
    <row r="42" spans="1:3">
      <c r="A42" s="4" t="s">
        <v>660</v>
      </c>
      <c r="C42" s="6" t="s">
        <v>48</v>
      </c>
    </row>
    <row r="43" spans="1:3">
      <c r="A43" s="4" t="s">
        <v>660</v>
      </c>
      <c r="C43" s="6" t="s">
        <v>49</v>
      </c>
    </row>
    <row r="44" spans="1:3">
      <c r="A44" s="4" t="s">
        <v>660</v>
      </c>
      <c r="C44" s="3" t="s">
        <v>50</v>
      </c>
    </row>
    <row r="45" spans="1:3">
      <c r="A45" s="4" t="s">
        <v>2</v>
      </c>
      <c r="C45" s="7" t="s">
        <v>51</v>
      </c>
    </row>
    <row r="46" spans="1:3">
      <c r="A46" s="4" t="s">
        <v>2</v>
      </c>
      <c r="C46" s="8" t="s">
        <v>52</v>
      </c>
    </row>
    <row r="47" spans="1:3">
      <c r="A47" s="4" t="s">
        <v>2</v>
      </c>
      <c r="C47" s="4" t="s">
        <v>53</v>
      </c>
    </row>
    <row r="48" spans="1:3">
      <c r="A48" s="4" t="s">
        <v>2</v>
      </c>
      <c r="C48" s="8" t="s">
        <v>54</v>
      </c>
    </row>
    <row r="49" spans="1:3">
      <c r="A49" s="4" t="s">
        <v>2</v>
      </c>
      <c r="B49" s="4" t="s">
        <v>659</v>
      </c>
      <c r="C49" s="4" t="s">
        <v>55</v>
      </c>
    </row>
    <row r="50" spans="1:3">
      <c r="A50" s="4" t="s">
        <v>2</v>
      </c>
      <c r="B50" s="4" t="s">
        <v>659</v>
      </c>
      <c r="C50" s="4" t="s">
        <v>56</v>
      </c>
    </row>
    <row r="51" spans="1:3">
      <c r="A51" s="4" t="s">
        <v>2</v>
      </c>
      <c r="B51" s="4" t="s">
        <v>659</v>
      </c>
      <c r="C51" s="4" t="s">
        <v>57</v>
      </c>
    </row>
    <row r="52" spans="1:3">
      <c r="A52" s="4" t="s">
        <v>2</v>
      </c>
      <c r="B52" s="4" t="s">
        <v>659</v>
      </c>
      <c r="C52" s="8" t="s">
        <v>58</v>
      </c>
    </row>
    <row r="53" spans="1:3">
      <c r="A53" s="4" t="s">
        <v>2</v>
      </c>
      <c r="C53" s="3" t="s">
        <v>59</v>
      </c>
    </row>
    <row r="54" spans="1:3">
      <c r="A54" s="4" t="s">
        <v>8</v>
      </c>
      <c r="B54" s="3" t="s">
        <v>671</v>
      </c>
    </row>
    <row r="55" spans="1:3">
      <c r="A55" s="4" t="s">
        <v>8</v>
      </c>
      <c r="B55" s="3" t="s">
        <v>670</v>
      </c>
    </row>
    <row r="56" spans="1:3">
      <c r="A56" s="4" t="s">
        <v>8</v>
      </c>
      <c r="B56" s="3" t="s">
        <v>669</v>
      </c>
    </row>
    <row r="57" spans="1:3">
      <c r="A57" s="4" t="s">
        <v>8</v>
      </c>
      <c r="B57" s="3" t="s">
        <v>668</v>
      </c>
    </row>
    <row r="58" spans="1:3">
      <c r="A58" s="4" t="s">
        <v>8</v>
      </c>
      <c r="B58" s="4" t="s">
        <v>658</v>
      </c>
    </row>
    <row r="59" spans="1:3">
      <c r="A59" s="4" t="s">
        <v>8</v>
      </c>
      <c r="B59" s="3" t="s">
        <v>667</v>
      </c>
    </row>
    <row r="60" spans="1:3">
      <c r="A60" s="4" t="s">
        <v>8</v>
      </c>
      <c r="B60" s="3" t="s">
        <v>666</v>
      </c>
    </row>
    <row r="61" spans="1:3">
      <c r="B61" s="4" t="s">
        <v>665</v>
      </c>
    </row>
    <row r="62" spans="1:3">
      <c r="B62" s="4" t="s">
        <v>664</v>
      </c>
    </row>
    <row r="63" spans="1:3">
      <c r="B63" s="4" t="s">
        <v>663</v>
      </c>
    </row>
    <row r="64" spans="1:3">
      <c r="B64" s="4" t="s">
        <v>662</v>
      </c>
    </row>
  </sheetData>
  <phoneticPr fontId="2"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41ADC-F22B-4401-BCBA-6E5CDCC57F2A}">
  <dimension ref="A1:D100"/>
  <sheetViews>
    <sheetView workbookViewId="0">
      <selection activeCell="F10" sqref="F10"/>
    </sheetView>
  </sheetViews>
  <sheetFormatPr defaultRowHeight="14.75"/>
  <cols>
    <col min="2" max="2" width="34.6328125" customWidth="1"/>
    <col min="3" max="3" width="16.26953125" customWidth="1"/>
  </cols>
  <sheetData>
    <row r="1" spans="1:4">
      <c r="A1" t="s">
        <v>602</v>
      </c>
      <c r="B1" t="s">
        <v>601</v>
      </c>
      <c r="C1" t="s">
        <v>600</v>
      </c>
    </row>
    <row r="2" spans="1:4">
      <c r="A2" t="s">
        <v>518</v>
      </c>
      <c r="B2" t="s">
        <v>599</v>
      </c>
      <c r="C2" t="s">
        <v>592</v>
      </c>
    </row>
    <row r="3" spans="1:4">
      <c r="A3" t="s">
        <v>518</v>
      </c>
      <c r="B3" t="s">
        <v>598</v>
      </c>
      <c r="C3" t="s">
        <v>592</v>
      </c>
    </row>
    <row r="4" spans="1:4">
      <c r="A4" t="s">
        <v>518</v>
      </c>
      <c r="B4" t="s">
        <v>597</v>
      </c>
      <c r="C4" t="s">
        <v>592</v>
      </c>
      <c r="D4" t="s">
        <v>596</v>
      </c>
    </row>
    <row r="5" spans="1:4">
      <c r="A5" t="s">
        <v>518</v>
      </c>
      <c r="B5" t="s">
        <v>595</v>
      </c>
    </row>
    <row r="6" spans="1:4">
      <c r="A6" t="s">
        <v>518</v>
      </c>
      <c r="B6" t="s">
        <v>594</v>
      </c>
    </row>
    <row r="7" spans="1:4">
      <c r="A7" t="s">
        <v>518</v>
      </c>
      <c r="B7" t="s">
        <v>593</v>
      </c>
      <c r="C7" t="s">
        <v>592</v>
      </c>
    </row>
    <row r="8" spans="1:4">
      <c r="A8" t="s">
        <v>518</v>
      </c>
      <c r="B8" t="s">
        <v>591</v>
      </c>
    </row>
    <row r="9" spans="1:4">
      <c r="A9" t="s">
        <v>518</v>
      </c>
      <c r="B9" s="34" t="s">
        <v>590</v>
      </c>
    </row>
    <row r="10" spans="1:4">
      <c r="A10" t="s">
        <v>518</v>
      </c>
      <c r="B10" s="33" t="s">
        <v>589</v>
      </c>
    </row>
    <row r="11" spans="1:4">
      <c r="A11" t="s">
        <v>518</v>
      </c>
      <c r="B11" s="33" t="s">
        <v>588</v>
      </c>
    </row>
    <row r="12" spans="1:4">
      <c r="A12" t="s">
        <v>518</v>
      </c>
      <c r="B12" s="33" t="s">
        <v>587</v>
      </c>
    </row>
    <row r="13" spans="1:4">
      <c r="A13" t="s">
        <v>518</v>
      </c>
      <c r="B13" s="33" t="s">
        <v>586</v>
      </c>
    </row>
    <row r="14" spans="1:4">
      <c r="A14" t="s">
        <v>518</v>
      </c>
      <c r="B14" s="33" t="s">
        <v>585</v>
      </c>
    </row>
    <row r="15" spans="1:4">
      <c r="A15" t="s">
        <v>518</v>
      </c>
      <c r="B15" s="33" t="s">
        <v>584</v>
      </c>
    </row>
    <row r="16" spans="1:4">
      <c r="A16" t="s">
        <v>518</v>
      </c>
      <c r="B16" s="33" t="s">
        <v>583</v>
      </c>
    </row>
    <row r="17" spans="1:2">
      <c r="A17" t="s">
        <v>518</v>
      </c>
      <c r="B17" s="33" t="s">
        <v>582</v>
      </c>
    </row>
    <row r="18" spans="1:2">
      <c r="A18" t="s">
        <v>518</v>
      </c>
      <c r="B18" s="33" t="s">
        <v>581</v>
      </c>
    </row>
    <row r="19" spans="1:2">
      <c r="A19" t="s">
        <v>518</v>
      </c>
      <c r="B19" s="33" t="s">
        <v>580</v>
      </c>
    </row>
    <row r="20" spans="1:2">
      <c r="A20" t="s">
        <v>518</v>
      </c>
      <c r="B20" s="33" t="s">
        <v>579</v>
      </c>
    </row>
    <row r="21" spans="1:2">
      <c r="A21" t="s">
        <v>496</v>
      </c>
      <c r="B21" t="s">
        <v>578</v>
      </c>
    </row>
    <row r="22" spans="1:2">
      <c r="A22" t="s">
        <v>496</v>
      </c>
      <c r="B22" t="s">
        <v>577</v>
      </c>
    </row>
    <row r="23" spans="1:2">
      <c r="A23" t="s">
        <v>496</v>
      </c>
      <c r="B23" t="s">
        <v>576</v>
      </c>
    </row>
    <row r="24" spans="1:2">
      <c r="A24" t="s">
        <v>496</v>
      </c>
      <c r="B24" s="32" t="s">
        <v>575</v>
      </c>
    </row>
    <row r="25" spans="1:2">
      <c r="A25" t="s">
        <v>496</v>
      </c>
      <c r="B25" s="32" t="s">
        <v>574</v>
      </c>
    </row>
    <row r="26" spans="1:2">
      <c r="A26" t="s">
        <v>496</v>
      </c>
      <c r="B26" s="31" t="s">
        <v>573</v>
      </c>
    </row>
    <row r="27" spans="1:2">
      <c r="A27" t="s">
        <v>496</v>
      </c>
      <c r="B27" t="s">
        <v>572</v>
      </c>
    </row>
    <row r="28" spans="1:2">
      <c r="A28" t="s">
        <v>496</v>
      </c>
      <c r="B28" t="s">
        <v>571</v>
      </c>
    </row>
    <row r="29" spans="1:2">
      <c r="A29" t="s">
        <v>496</v>
      </c>
      <c r="B29" t="s">
        <v>570</v>
      </c>
    </row>
    <row r="30" spans="1:2">
      <c r="A30" t="s">
        <v>496</v>
      </c>
      <c r="B30" t="s">
        <v>569</v>
      </c>
    </row>
    <row r="31" spans="1:2">
      <c r="A31" t="s">
        <v>496</v>
      </c>
      <c r="B31" t="s">
        <v>568</v>
      </c>
    </row>
    <row r="32" spans="1:2">
      <c r="A32" t="s">
        <v>496</v>
      </c>
      <c r="B32" t="s">
        <v>567</v>
      </c>
    </row>
    <row r="33" spans="1:2">
      <c r="A33" t="s">
        <v>496</v>
      </c>
      <c r="B33" t="s">
        <v>566</v>
      </c>
    </row>
    <row r="34" spans="1:2">
      <c r="A34" t="s">
        <v>496</v>
      </c>
      <c r="B34" t="s">
        <v>565</v>
      </c>
    </row>
    <row r="35" spans="1:2">
      <c r="A35" t="s">
        <v>496</v>
      </c>
      <c r="B35" t="s">
        <v>564</v>
      </c>
    </row>
    <row r="36" spans="1:2">
      <c r="A36" t="s">
        <v>496</v>
      </c>
      <c r="B36" t="s">
        <v>563</v>
      </c>
    </row>
    <row r="37" spans="1:2">
      <c r="A37" t="s">
        <v>496</v>
      </c>
      <c r="B37" t="s">
        <v>562</v>
      </c>
    </row>
    <row r="38" spans="1:2">
      <c r="A38" t="s">
        <v>496</v>
      </c>
      <c r="B38" t="s">
        <v>561</v>
      </c>
    </row>
    <row r="39" spans="1:2">
      <c r="A39" t="s">
        <v>496</v>
      </c>
      <c r="B39" t="s">
        <v>560</v>
      </c>
    </row>
    <row r="40" spans="1:2">
      <c r="A40" t="s">
        <v>496</v>
      </c>
      <c r="B40" t="s">
        <v>559</v>
      </c>
    </row>
    <row r="41" spans="1:2">
      <c r="A41" t="s">
        <v>518</v>
      </c>
      <c r="B41" t="s">
        <v>558</v>
      </c>
    </row>
    <row r="42" spans="1:2">
      <c r="A42" t="s">
        <v>518</v>
      </c>
      <c r="B42" t="s">
        <v>557</v>
      </c>
    </row>
    <row r="43" spans="1:2">
      <c r="A43" t="s">
        <v>518</v>
      </c>
      <c r="B43" t="s">
        <v>556</v>
      </c>
    </row>
    <row r="44" spans="1:2">
      <c r="A44" t="s">
        <v>518</v>
      </c>
      <c r="B44" t="s">
        <v>555</v>
      </c>
    </row>
    <row r="45" spans="1:2">
      <c r="A45" t="s">
        <v>518</v>
      </c>
      <c r="B45" t="s">
        <v>554</v>
      </c>
    </row>
    <row r="46" spans="1:2">
      <c r="A46" t="s">
        <v>518</v>
      </c>
      <c r="B46" t="s">
        <v>553</v>
      </c>
    </row>
    <row r="47" spans="1:2">
      <c r="A47" t="s">
        <v>518</v>
      </c>
      <c r="B47" t="s">
        <v>552</v>
      </c>
    </row>
    <row r="48" spans="1:2">
      <c r="A48" t="s">
        <v>518</v>
      </c>
      <c r="B48" t="s">
        <v>551</v>
      </c>
    </row>
    <row r="49" spans="1:3">
      <c r="A49" t="s">
        <v>496</v>
      </c>
      <c r="B49" t="s">
        <v>550</v>
      </c>
    </row>
    <row r="50" spans="1:3">
      <c r="A50" t="s">
        <v>496</v>
      </c>
      <c r="B50" t="s">
        <v>549</v>
      </c>
    </row>
    <row r="51" spans="1:3">
      <c r="A51" t="s">
        <v>518</v>
      </c>
      <c r="B51" t="s">
        <v>548</v>
      </c>
    </row>
    <row r="52" spans="1:3">
      <c r="A52" t="s">
        <v>496</v>
      </c>
      <c r="B52" t="s">
        <v>547</v>
      </c>
    </row>
    <row r="53" spans="1:3">
      <c r="A53" t="s">
        <v>496</v>
      </c>
      <c r="B53" t="s">
        <v>546</v>
      </c>
    </row>
    <row r="54" spans="1:3">
      <c r="A54" t="s">
        <v>496</v>
      </c>
      <c r="B54" t="s">
        <v>545</v>
      </c>
      <c r="C54" t="s">
        <v>544</v>
      </c>
    </row>
    <row r="55" spans="1:3">
      <c r="A55" t="s">
        <v>496</v>
      </c>
      <c r="B55" t="s">
        <v>543</v>
      </c>
    </row>
    <row r="56" spans="1:3">
      <c r="A56" t="s">
        <v>496</v>
      </c>
      <c r="B56" t="s">
        <v>542</v>
      </c>
    </row>
    <row r="57" spans="1:3">
      <c r="A57" t="s">
        <v>496</v>
      </c>
      <c r="B57" t="s">
        <v>541</v>
      </c>
      <c r="C57" t="s">
        <v>540</v>
      </c>
    </row>
    <row r="58" spans="1:3">
      <c r="A58" t="s">
        <v>496</v>
      </c>
      <c r="B58" t="s">
        <v>539</v>
      </c>
      <c r="C58" t="s">
        <v>538</v>
      </c>
    </row>
    <row r="59" spans="1:3">
      <c r="A59" t="s">
        <v>496</v>
      </c>
      <c r="B59" t="s">
        <v>537</v>
      </c>
    </row>
    <row r="60" spans="1:3">
      <c r="A60" t="s">
        <v>496</v>
      </c>
      <c r="B60" t="s">
        <v>536</v>
      </c>
    </row>
    <row r="61" spans="1:3">
      <c r="A61" t="s">
        <v>496</v>
      </c>
      <c r="B61" t="s">
        <v>535</v>
      </c>
    </row>
    <row r="62" spans="1:3">
      <c r="A62" t="s">
        <v>496</v>
      </c>
      <c r="B62" t="s">
        <v>534</v>
      </c>
      <c r="C62" t="s">
        <v>533</v>
      </c>
    </row>
    <row r="63" spans="1:3">
      <c r="A63" t="s">
        <v>496</v>
      </c>
      <c r="B63" t="s">
        <v>532</v>
      </c>
      <c r="C63" t="s">
        <v>531</v>
      </c>
    </row>
    <row r="64" spans="1:3">
      <c r="A64" t="s">
        <v>496</v>
      </c>
      <c r="B64" t="s">
        <v>530</v>
      </c>
    </row>
    <row r="65" spans="1:2">
      <c r="A65" t="s">
        <v>496</v>
      </c>
      <c r="B65" t="s">
        <v>529</v>
      </c>
    </row>
    <row r="66" spans="1:2">
      <c r="A66" t="s">
        <v>496</v>
      </c>
      <c r="B66" t="s">
        <v>528</v>
      </c>
    </row>
    <row r="67" spans="1:2">
      <c r="A67" t="s">
        <v>496</v>
      </c>
      <c r="B67" t="s">
        <v>527</v>
      </c>
    </row>
    <row r="68" spans="1:2">
      <c r="A68" t="s">
        <v>496</v>
      </c>
      <c r="B68" t="s">
        <v>526</v>
      </c>
    </row>
    <row r="69" spans="1:2">
      <c r="A69" t="s">
        <v>496</v>
      </c>
      <c r="B69" t="s">
        <v>525</v>
      </c>
    </row>
    <row r="70" spans="1:2">
      <c r="A70" t="s">
        <v>496</v>
      </c>
      <c r="B70" t="s">
        <v>524</v>
      </c>
    </row>
    <row r="71" spans="1:2">
      <c r="A71" t="s">
        <v>496</v>
      </c>
      <c r="B71" t="s">
        <v>523</v>
      </c>
    </row>
    <row r="72" spans="1:2">
      <c r="A72" t="s">
        <v>496</v>
      </c>
      <c r="B72" t="s">
        <v>522</v>
      </c>
    </row>
    <row r="73" spans="1:2">
      <c r="A73" t="s">
        <v>496</v>
      </c>
      <c r="B73" t="s">
        <v>521</v>
      </c>
    </row>
    <row r="74" spans="1:2">
      <c r="A74" t="s">
        <v>496</v>
      </c>
      <c r="B74" t="s">
        <v>520</v>
      </c>
    </row>
    <row r="75" spans="1:2">
      <c r="A75" t="s">
        <v>518</v>
      </c>
      <c r="B75" t="s">
        <v>519</v>
      </c>
    </row>
    <row r="76" spans="1:2">
      <c r="A76" t="s">
        <v>518</v>
      </c>
      <c r="B76" t="s">
        <v>517</v>
      </c>
    </row>
    <row r="77" spans="1:2">
      <c r="A77" t="s">
        <v>496</v>
      </c>
      <c r="B77" t="s">
        <v>516</v>
      </c>
    </row>
    <row r="78" spans="1:2">
      <c r="A78" t="s">
        <v>496</v>
      </c>
      <c r="B78" t="s">
        <v>515</v>
      </c>
    </row>
    <row r="79" spans="1:2">
      <c r="A79" t="s">
        <v>496</v>
      </c>
      <c r="B79" t="s">
        <v>514</v>
      </c>
    </row>
    <row r="80" spans="1:2">
      <c r="A80" t="s">
        <v>496</v>
      </c>
      <c r="B80" t="s">
        <v>513</v>
      </c>
    </row>
    <row r="81" spans="1:2">
      <c r="A81" t="s">
        <v>496</v>
      </c>
      <c r="B81" t="s">
        <v>512</v>
      </c>
    </row>
    <row r="82" spans="1:2">
      <c r="A82" t="s">
        <v>496</v>
      </c>
      <c r="B82" t="s">
        <v>511</v>
      </c>
    </row>
    <row r="83" spans="1:2">
      <c r="A83" t="s">
        <v>496</v>
      </c>
      <c r="B83" t="s">
        <v>510</v>
      </c>
    </row>
    <row r="84" spans="1:2">
      <c r="A84" t="s">
        <v>496</v>
      </c>
      <c r="B84" t="s">
        <v>509</v>
      </c>
    </row>
    <row r="85" spans="1:2">
      <c r="A85" t="s">
        <v>496</v>
      </c>
      <c r="B85" t="s">
        <v>508</v>
      </c>
    </row>
    <row r="86" spans="1:2">
      <c r="A86" t="s">
        <v>496</v>
      </c>
      <c r="B86" t="s">
        <v>507</v>
      </c>
    </row>
    <row r="87" spans="1:2">
      <c r="A87" t="s">
        <v>496</v>
      </c>
      <c r="B87" t="s">
        <v>506</v>
      </c>
    </row>
    <row r="88" spans="1:2">
      <c r="A88" t="s">
        <v>496</v>
      </c>
      <c r="B88" t="s">
        <v>505</v>
      </c>
    </row>
    <row r="89" spans="1:2">
      <c r="A89" t="s">
        <v>502</v>
      </c>
      <c r="B89" t="s">
        <v>504</v>
      </c>
    </row>
    <row r="90" spans="1:2">
      <c r="A90" t="s">
        <v>502</v>
      </c>
      <c r="B90" t="s">
        <v>503</v>
      </c>
    </row>
    <row r="91" spans="1:2">
      <c r="A91" t="s">
        <v>502</v>
      </c>
      <c r="B91" t="s">
        <v>501</v>
      </c>
    </row>
    <row r="92" spans="1:2">
      <c r="A92" t="s">
        <v>496</v>
      </c>
      <c r="B92" t="s">
        <v>500</v>
      </c>
    </row>
    <row r="93" spans="1:2">
      <c r="A93" t="s">
        <v>496</v>
      </c>
      <c r="B93" t="s">
        <v>499</v>
      </c>
    </row>
    <row r="94" spans="1:2">
      <c r="A94" t="s">
        <v>496</v>
      </c>
      <c r="B94" t="s">
        <v>498</v>
      </c>
    </row>
    <row r="95" spans="1:2">
      <c r="A95" t="s">
        <v>496</v>
      </c>
      <c r="B95" t="s">
        <v>497</v>
      </c>
    </row>
    <row r="96" spans="1:2">
      <c r="A96" t="s">
        <v>496</v>
      </c>
      <c r="B96" s="21" t="s">
        <v>495</v>
      </c>
    </row>
    <row r="97" spans="2:2">
      <c r="B97" t="s">
        <v>494</v>
      </c>
    </row>
    <row r="98" spans="2:2">
      <c r="B98" t="s">
        <v>493</v>
      </c>
    </row>
    <row r="99" spans="2:2">
      <c r="B99" t="s">
        <v>492</v>
      </c>
    </row>
    <row r="100" spans="2:2">
      <c r="B100" t="s">
        <v>674</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13</vt:i4>
      </vt:variant>
    </vt:vector>
  </HeadingPairs>
  <TitlesOfParts>
    <vt:vector size="13" baseType="lpstr">
      <vt:lpstr>未做</vt:lpstr>
      <vt:lpstr>模拟</vt:lpstr>
      <vt:lpstr>kelly</vt:lpstr>
      <vt:lpstr>Calc</vt:lpstr>
      <vt:lpstr>测试</vt:lpstr>
      <vt:lpstr>信号</vt:lpstr>
      <vt:lpstr>问答</vt:lpstr>
      <vt:lpstr>指标</vt:lpstr>
      <vt:lpstr>科学</vt:lpstr>
      <vt:lpstr>经济</vt:lpstr>
      <vt:lpstr>储存</vt:lpstr>
      <vt:lpstr>数据</vt:lpstr>
      <vt:lpstr>Meta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思哲</dc:creator>
  <cp:lastModifiedBy>思哲</cp:lastModifiedBy>
  <dcterms:created xsi:type="dcterms:W3CDTF">2020-02-03T09:36:22Z</dcterms:created>
  <dcterms:modified xsi:type="dcterms:W3CDTF">2020-02-18T08:31:28Z</dcterms:modified>
</cp:coreProperties>
</file>