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62430A63-36E2-4BAF-980C-AF7FD937F62E}" xr6:coauthVersionLast="45" xr6:coauthVersionMax="45" xr10:uidLastSave="{00000000-0000-0000-0000-000000000000}"/>
  <bookViews>
    <workbookView xWindow="-90" yWindow="-90" windowWidth="15180" windowHeight="9580" tabRatio="844" activeTab="2" xr2:uid="{E5341D75-8C28-4386-8249-C2E39010DE6C}"/>
  </bookViews>
  <sheets>
    <sheet name="未做" sheetId="10" r:id="rId1"/>
    <sheet name="resistance" sheetId="21" r:id="rId2"/>
    <sheet name="indicator" sheetId="22" r:id="rId3"/>
    <sheet name="模拟" sheetId="20" r:id="rId4"/>
    <sheet name="kelly" sheetId="19" r:id="rId5"/>
    <sheet name="Calc" sheetId="18" r:id="rId6"/>
    <sheet name="测试" sheetId="17" r:id="rId7"/>
    <sheet name="信号" sheetId="15" r:id="rId8"/>
    <sheet name="问答" sheetId="1" r:id="rId9"/>
    <sheet name="指标" sheetId="9" r:id="rId10"/>
    <sheet name="科学" sheetId="6" r:id="rId11"/>
    <sheet name="经济" sheetId="5" r:id="rId12"/>
    <sheet name="储存" sheetId="3" r:id="rId13"/>
    <sheet name="数据" sheetId="7" r:id="rId14"/>
    <sheet name="Meta" sheetId="2" r:id="rId15"/>
  </sheets>
  <definedNames>
    <definedName name="_xlnm._FilterDatabase" localSheetId="8"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<sst xmlns="http://schemas.openxmlformats.org/spreadsheetml/2006/main" count="1505" uniqueCount="873">
  <si>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</si>
  <si>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</si>
  <si>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</si>
  <si>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</si>
  <si>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</si>
  <si>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</si>
  <si>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</si>
  <si>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</si>
  <si>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</si>
  <si>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</si>
  <si>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</si>
  <si>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</si>
  <si>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</si>
  <si>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</si>
  <si>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</si>
  <si>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</si>
  <si>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</si>
  <si>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</si>
  <si>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</si>
  <si>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</si>
  <si>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</si>
  <si>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</si>
  <si>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</si>
  <si>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</si>
  <si>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</si>
  <si>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</si>
  <si>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</si>
  <si>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</si>
  <si>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</si>
  <si>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</si>
  <si>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</si>
  <si>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</si>
  <si>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</si>
  <si>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</si>
  <si>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</si>
  <si>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</si>
  <si>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</si>
  <si>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</si>
  <si>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</si>
  <si>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</si>
  <si>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</si>
  <si>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</si>
  <si>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</si>
  <si>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</si>
  <si>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</si>
  <si>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</si>
  <si>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</si>
  <si>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</si>
  <si>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</si>
  <si>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</si>
  <si>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</si>
  <si>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</si>
  <si>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</si>
  <si>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</si>
  <si>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</si>
  <si>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</si>
  <si>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</si>
  <si>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</si>
  <si>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</si>
  <si>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</si>
  <si>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</si>
  <si>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</si>
  <si>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</si>
  <si>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</si>
  <si>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</si>
  <si>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</si>
  <si>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</si>
  <si>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</si>
  <si>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</si>
  <si>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</si>
  <si>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</si>
  <si>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</si>
  <si>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</si>
  <si>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</si>
  <si>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</si>
  <si>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</si>
  <si>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</si>
  <si>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</si>
  <si>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</si>
  <si>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</si>
  <si>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</si>
  <si>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</si>
  <si>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</si>
  <si>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</si>
  <si>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</si>
  <si>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</si>
  <si>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</si>
  <si>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</si>
  <si>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</si>
  <si>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</si>
  <si>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</si>
  <si>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</si>
  <si>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</si>
  <si>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</si>
  <si>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</si>
  <si>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</si>
  <si>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</si>
  <si>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</si>
  <si>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</si>
  <si>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</si>
  <si>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</si>
  <si>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</si>
  <si>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</si>
  <si>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</si>
  <si>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</si>
  <si>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</si>
  <si>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</si>
  <si>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</si>
  <si>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</si>
  <si>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</si>
  <si>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</si>
  <si>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</si>
  <si>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</si>
  <si>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</si>
  <si>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</si>
  <si>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</si>
  <si>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</si>
  <si>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</si>
  <si>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</si>
  <si>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</si>
  <si>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</si>
  <si>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</si>
  <si>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</si>
  <si>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</si>
  <si>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</si>
  <si>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</si>
  <si>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</si>
  <si>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</si>
  <si>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</si>
  <si>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</si>
  <si>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</si>
  <si>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</si>
  <si>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</si>
  <si>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</si>
  <si>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</si>
  <si>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</si>
  <si>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</si>
  <si>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</si>
  <si>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</si>
  <si>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</si>
  <si>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</si>
  <si>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</si>
  <si>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</si>
  <si>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</si>
  <si>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</si>
  <si>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</si>
  <si>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</si>
  <si>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</si>
  <si>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</si>
  <si>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</si>
  <si>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</si>
  <si>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</si>
  <si>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</si>
  <si>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</si>
  <si>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</si>
  <si>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</si>
  <si>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</si>
  <si>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</si>
  <si>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</si>
  <si>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</si>
  <si>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</si>
  <si>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</si>
  <si>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</si>
  <si>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</si>
  <si>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</si>
  <si>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</si>
  <si>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</si>
  <si>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</si>
  <si>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</si>
  <si>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</si>
  <si>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</si>
  <si>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</si>
  <si>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</si>
  <si>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</si>
  <si>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</si>
  <si>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</si>
  <si>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</si>
  <si>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</si>
  <si>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</si>
  <si>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</si>
  <si>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</si>
  <si>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</si>
  <si>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</si>
  <si>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</si>
  <si>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</si>
  <si>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</si>
  <si>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</si>
  <si>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</si>
  <si>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</si>
  <si>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</si>
  <si>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</si>
  <si>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</si>
  <si>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</si>
  <si>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</si>
  <si>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</si>
  <si>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</si>
  <si>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</si>
  <si>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</si>
  <si>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</si>
  <si>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</si>
  <si>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</si>
  <si>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</si>
  <si>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</si>
  <si>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</si>
  <si>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</si>
  <si>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</si>
  <si>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</si>
  <si>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</si>
  <si>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</si>
  <si>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</si>
  <si>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</si>
  <si>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</si>
  <si>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</si>
  <si>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</si>
  <si>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</si>
  <si>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</si>
  <si>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</si>
  <si>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</si>
  <si>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</si>
  <si>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</si>
  <si>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</si>
  <si>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</si>
  <si>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</si>
  <si>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</si>
  <si>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</si>
  <si>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</si>
  <si>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</si>
  <si>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</si>
  <si>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</si>
  <si>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</si>
  <si>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</si>
  <si>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</si>
  <si>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</si>
  <si>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</si>
  <si>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</si>
  <si>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</si>
  <si>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</si>
  <si>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</si>
  <si>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</si>
  <si>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</si>
  <si>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</si>
  <si>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</si>
  <si>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</si>
  <si>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</si>
  <si>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</si>
  <si>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</si>
  <si>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</si>
  <si>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</si>
  <si>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</si>
  <si>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</si>
  <si>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</si>
  <si>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</si>
  <si>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</si>
  <si>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</si>
  <si>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</si>
  <si>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</si>
  <si>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</si>
  <si>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</si>
  <si>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</si>
  <si>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</si>
  <si>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</si>
  <si>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</si>
  <si>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</si>
  <si>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</si>
  <si>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</si>
  <si>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</si>
  <si>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</si>
  <si>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</si>
  <si>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</si>
  <si>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</si>
  <si>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</si>
  <si>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</si>
  <si>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</si>
  <si>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</si>
  <si>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</si>
  <si>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</si>
  <si>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</si>
  <si>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</si>
  <si>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</si>
  <si>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</si>
  <si>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</si>
  <si>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</si>
  <si>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</si>
  <si>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</si>
  <si>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</si>
  <si>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</si>
  <si>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</si>
  <si>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</si>
  <si>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</si>
  <si>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</si>
  <si>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</si>
  <si>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</si>
  <si>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</si>
  <si>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</si>
  <si>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</si>
  <si>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</si>
  <si>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</si>
  <si>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</si>
  <si>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</si>
  <si>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</si>
  <si>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</si>
  <si>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</si>
  <si>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</si>
  <si>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</si>
  <si>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</si>
  <si>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</si>
  <si>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</si>
  <si>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</si>
  <si>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</si>
  <si>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</si>
  <si>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</si>
  <si>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</si>
  <si>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</si>
  <si>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</si>
  <si>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</si>
  <si>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</si>
  <si>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</si>
  <si>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</si>
  <si>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</si>
  <si>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</si>
  <si>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</si>
  <si>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</si>
  <si>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</si>
  <si>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</si>
  <si>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</si>
  <si>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</si>
  <si>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</si>
  <si>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</si>
  <si>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</si>
  <si>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</si>
  <si>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</si>
  <si>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</si>
  <si>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</si>
  <si>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</si>
  <si>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</si>
  <si>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</si>
  <si>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</si>
  <si>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</si>
  <si>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</si>
  <si>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</si>
  <si>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</si>
  <si>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</si>
  <si>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</si>
  <si>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</si>
  <si>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</si>
  <si>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</si>
  <si>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</si>
  <si>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</si>
  <si>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</si>
  <si>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</si>
  <si>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</si>
  <si>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</si>
  <si>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</si>
  <si>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</si>
  <si>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</si>
  <si>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</si>
  <si>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</si>
  <si>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</si>
  <si>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</si>
  <si>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</si>
  <si>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</si>
  <si>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</si>
  <si>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</si>
  <si>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</si>
  <si>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</si>
  <si>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</si>
  <si>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</si>
  <si>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</si>
  <si>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</si>
  <si>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</si>
  <si>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</si>
  <si>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</si>
  <si>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</si>
  <si>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</si>
  <si>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</si>
  <si>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</si>
  <si>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</si>
  <si>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</si>
  <si>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</si>
  <si>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</si>
  <si>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</si>
  <si>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</si>
  <si>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</si>
  <si>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</si>
  <si>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</si>
  <si>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</si>
  <si>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</si>
  <si>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</si>
  <si>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</si>
  <si>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</si>
  <si>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</si>
  <si>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</si>
  <si>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</si>
  <si>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</si>
  <si>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</si>
  <si>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</si>
  <si>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</si>
  <si>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</si>
  <si>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</si>
  <si>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</si>
  <si>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</si>
  <si>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</si>
  <si>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</si>
  <si>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</si>
  <si>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</si>
  <si>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</si>
  <si>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</si>
  <si>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</si>
  <si>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</si>
  <si>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</si>
  <si>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</si>
  <si>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</si>
  <si>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</si>
  <si>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</si>
  <si>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</si>
  <si>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</si>
  <si>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</si>
  <si>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</si>
  <si>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</si>
  <si>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</si>
  <si>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</si>
  <si>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</si>
  <si>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</si>
  <si>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</si>
  <si>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</si>
  <si>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</si>
  <si>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</si>
  <si>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</si>
  <si>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</si>
  <si>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</si>
  <si>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</si>
  <si>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</si>
  <si>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</si>
  <si>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</si>
  <si>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</si>
  <si>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</si>
  <si>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</si>
  <si>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</si>
  <si>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</si>
  <si>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</si>
  <si>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</si>
  <si>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</si>
  <si>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</si>
  <si>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</si>
  <si>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</si>
  <si>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</si>
  <si>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</si>
  <si>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</si>
  <si>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</si>
  <si>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</si>
  <si>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</si>
  <si>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</si>
  <si>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</si>
  <si>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</si>
  <si>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</si>
  <si>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</si>
  <si>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</si>
  <si>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</si>
  <si>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</si>
  <si>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</si>
  <si>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</si>
  <si>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</si>
  <si>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</si>
  <si>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</si>
  <si>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</si>
  <si>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</si>
  <si>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</si>
  <si>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</si>
  <si>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</si>
  <si>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</si>
  <si>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</si>
  <si>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</si>
  <si>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</si>
  <si>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</si>
  <si>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</si>
  <si>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</si>
  <si>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</si>
  <si>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</si>
  <si>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</si>
  <si>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</si>
  <si>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</si>
  <si>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</si>
  <si>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</si>
  <si>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</si>
  <si>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</si>
  <si>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</si>
  <si>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</si>
  <si>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</si>
  <si>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</si>
  <si>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</si>
  <si>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</si>
  <si>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</si>
  <si>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</si>
  <si>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</si>
  <si>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</si>
  <si>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</si>
  <si>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</si>
  <si>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</si>
  <si>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</si>
  <si>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</si>
  <si>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</si>
  <si>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</si>
  <si>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</si>
  <si>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</si>
  <si>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</si>
  <si>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</si>
  <si>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</si>
  <si>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</si>
  <si>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</si>
  <si>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</si>
  <si>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</si>
  <si>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</si>
  <si>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</si>
  <si>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</si>
  <si>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</si>
  <si>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</si>
  <si>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</si>
  <si>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</si>
  <si>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</si>
  <si>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</si>
  <si>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</si>
  <si>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</si>
  <si>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</si>
  <si>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</si>
  <si>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</si>
  <si>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</si>
  <si>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</si>
  <si>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</si>
  <si>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</si>
  <si>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</si>
  <si>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</si>
  <si>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</si>
  <si>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</si>
  <si>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</si>
  <si>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</si>
  <si>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</si>
  <si>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</si>
  <si>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</si>
  <si>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</si>
  <si>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</si>
  <si>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</si>
  <si>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</si>
  <si>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</si>
  <si>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</si>
  <si>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</si>
  <si>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</si>
  <si>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</si>
  <si>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</si>
  <si>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</si>
  <si>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</si>
  <si>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</si>
  <si>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</si>
  <si>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</si>
  <si>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</si>
  <si>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</si>
  <si>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</si>
  <si>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</si>
  <si>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</si>
  <si>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</si>
  <si>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</si>
  <si>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</si>
  <si>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</si>
  <si>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</si>
  <si>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</si>
  <si>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</si>
  <si>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</si>
  <si>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</si>
  <si>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</si>
  <si>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</si>
  <si>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</si>
  <si>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</si>
  <si>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</si>
  <si>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</si>
  <si>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</si>
  <si>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</si>
  <si>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</si>
  <si>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</si>
  <si>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</si>
  <si>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</si>
  <si>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</si>
  <si>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</si>
  <si>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</si>
  <si>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</si>
  <si>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</si>
  <si>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</si>
  <si>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</si>
  <si>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</si>
  <si>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</si>
  <si>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</si>
  <si>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</si>
  <si>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</si>
  <si>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</si>
  <si>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</si>
  <si>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</si>
  <si>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</si>
  <si>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</si>
  <si>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</si>
  <si>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</si>
  <si>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</si>
  <si>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</si>
  <si>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</si>
  <si>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</si>
  <si>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</si>
  <si>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</si>
  <si>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</si>
  <si>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</si>
  <si>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</si>
  <si>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</si>
  <si>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</si>
  <si>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</si>
  <si>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</si>
  <si>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</si>
  <si>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</si>
  <si>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</si>
  <si>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</si>
  <si>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</si>
  <si>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</si>
  <si>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</si>
  <si>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</si>
  <si>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</si>
  <si>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</si>
  <si>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</si>
  <si>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</si>
  <si>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</si>
  <si>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</si>
  <si>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</si>
  <si>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</si>
  <si>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</si>
  <si>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</si>
  <si>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</si>
  <si>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</si>
  <si>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</si>
  <si>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</si>
  <si>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</si>
  <si>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</si>
  <si>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</si>
  <si>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</si>
  <si>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</si>
  <si>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</si>
  <si>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</si>
  <si>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</si>
  <si>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</si>
  <si>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</si>
  <si>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</si>
  <si>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</si>
  <si>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</si>
  <si>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</si>
  <si>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</si>
  <si>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</si>
  <si>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</si>
  <si>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</si>
  <si>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</si>
  <si>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</si>
  <si>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</si>
  <si>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</si>
  <si>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</si>
  <si>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</si>
  <si>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</si>
  <si>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</si>
  <si>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</si>
  <si>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</si>
  <si>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</si>
  <si>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</si>
  <si>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</si>
  <si>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</si>
  <si>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</si>
  <si>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</si>
  <si>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</si>
  <si>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</si>
  <si>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</si>
  <si>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</si>
  <si>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</si>
  <si>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</si>
  <si>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</si>
  <si>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</si>
  <si>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</si>
  <si>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</si>
  <si>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</si>
  <si>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</si>
  <si>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</si>
  <si>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</si>
  <si>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</si>
  <si>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</si>
  <si>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</si>
  <si>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</si>
  <si>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</si>
  <si>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</si>
  <si>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</si>
  <si>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</si>
  <si>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</si>
  <si>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</si>
  <si>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</si>
  <si>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</si>
  <si>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</si>
  <si>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</si>
  <si>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</si>
  <si>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</si>
  <si>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</si>
  <si>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</si>
  <si>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</si>
  <si>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</si>
  <si>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</si>
  <si>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</si>
  <si>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</si>
  <si>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</si>
  <si>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</si>
  <si>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</si>
  <si>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</si>
  <si>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</si>
  <si>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</si>
  <si>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</si>
  <si>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</si>
  <si>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</si>
  <si>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</si>
  <si>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</si>
  <si>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</si>
  <si>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</si>
  <si>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</si>
  <si>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</si>
  <si>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</si>
  <si>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</si>
  <si>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</si>
  <si>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</si>
  <si>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</si>
  <si>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</si>
  <si>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</si>
  <si>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</si>
  <si>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</si>
  <si>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</si>
  <si>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</si>
  <si>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</si>
  <si>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</si>
  <si>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</si>
  <si>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</si>
  <si>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</si>
  <si>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</si>
  <si>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</si>
  <si>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</si>
  <si>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</si>
  <si>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</si>
  <si>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</si>
  <si>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</si>
  <si>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</si>
  <si>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</si>
  <si>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</si>
  <si>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</si>
  <si>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</si>
  <si>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</si>
  <si>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</si>
  <si>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</si>
  <si>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</si>
  <si>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</si>
  <si>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</si>
  <si>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</si>
  <si>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</si>
  <si>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</si>
  <si>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</si>
  <si>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</si>
  <si>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</si>
  <si>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</si>
  <si>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</si>
  <si>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</si>
  <si>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</si>
  <si>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</si>
  <si>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</si>
  <si>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</si>
  <si>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</si>
  <si>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</si>
  <si>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</si>
  <si>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</si>
  <si>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</si>
  <si>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</si>
  <si>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</si>
  <si>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</si>
  <si>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</si>
  <si>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</si>
  <si>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</si>
  <si>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</si>
  <si>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</si>
  <si>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</si>
  <si>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</si>
  <si>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</si>
  <si>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</si>
  <si>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</si>
  <si>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</si>
  <si>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</si>
  <si>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</si>
  <si>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</si>
  <si>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</si>
  <si>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</si>
  <si>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</si>
  <si>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</si>
  <si>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</si>
  <si>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</si>
  <si>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</si>
  <si>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</si>
  <si>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</si>
  <si>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</si>
  <si>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</si>
  <si>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</si>
  <si>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</si>
  <si>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</si>
  <si>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</si>
  <si>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</si>
  <si>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</si>
  <si>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</si>
  <si>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</si>
  <si>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</si>
  <si>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</si>
  <si>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</si>
  <si>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</si>
  <si>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</si>
  <si>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</si>
  <si>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</si>
  <si>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</si>
  <si>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</si>
  <si>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</si>
  <si>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</si>
  <si>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</si>
  <si>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</si>
  <si>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</si>
  <si>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</si>
  <si>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</si>
  <si>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</si>
  <si>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</si>
  <si>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trade_date</t>
  </si>
  <si>
    <t>simu</t>
  </si>
  <si>
    <t>maxsize</t>
  </si>
  <si>
    <t>real</t>
  </si>
  <si>
    <t>what about date fgain if 90% stocks winning and mean pct_chg is 2%</t>
  </si>
  <si>
    <t>rsi cross over</t>
  </si>
  <si>
    <t>autoregression not on plain pct_chg , but on smoothed ma pct_chg</t>
  </si>
  <si>
    <t>52week high and low for fgain</t>
  </si>
  <si>
    <t>use support resistance on volume and other indicator</t>
  </si>
  <si>
    <t>apply</t>
  </si>
  <si>
    <t>plain indicator fgain pearson</t>
  </si>
  <si>
    <t>apply resistance, then fgain pearson</t>
  </si>
  <si>
    <t>apply rsi, then fgain pearson</t>
  </si>
  <si>
    <t>apply trend, then fgain pearson</t>
  </si>
  <si>
    <t>close undeleted</t>
  </si>
  <si>
    <t>type</t>
  </si>
  <si>
    <t>content</t>
  </si>
  <si>
    <t>price crosses the highest high resistance and breaks it. Happens often, is relatively good</t>
  </si>
  <si>
    <t>price hits the lowest low. Happens very rare, but involves very high bound return</t>
  </si>
  <si>
    <t>bin</t>
  </si>
  <si>
    <t>0,2</t>
  </si>
  <si>
    <t>rs</t>
  </si>
  <si>
    <t>step</t>
  </si>
  <si>
    <t>freq</t>
  </si>
  <si>
    <t>vs1</t>
  </si>
  <si>
    <t>300204.SZ</t>
  </si>
  <si>
    <t>舒泰神</t>
  </si>
  <si>
    <t>600289.SH</t>
  </si>
  <si>
    <t>*ST信通</t>
  </si>
  <si>
    <t>write a good evaluator function to 1. create, 2. evaluate, 3. summarize the hypothesis = bruteforce</t>
  </si>
  <si>
    <t>trend: some stock have a higher pearson  of trend to fgain. Maybe they are better suited for using trend strategy. OR is it just coincidence?</t>
  </si>
  <si>
    <t>reversed method = search all good stocks on one day and find what they have in common</t>
  </si>
  <si>
    <t>Try the smallest share strategy: buy smallest absolute close price on each day</t>
  </si>
  <si>
    <t>Base</t>
  </si>
  <si>
    <t>Derivatives</t>
  </si>
  <si>
    <t>Nature</t>
  </si>
  <si>
    <t>Artificial</t>
  </si>
  <si>
    <t>Type</t>
  </si>
  <si>
    <t>Subtype</t>
  </si>
  <si>
    <t>Example</t>
  </si>
  <si>
    <t>PE,PB,Close,Open,High,pct_chg</t>
  </si>
  <si>
    <t xml:space="preserve">Trend, rs, </t>
  </si>
  <si>
    <t>divide by absolute value, mean value, rank among all</t>
  </si>
  <si>
    <t>MA, median, std, min, max, corr ,diff ,pct_chg</t>
  </si>
  <si>
    <t>Statistical (rolling)</t>
  </si>
  <si>
    <t>Technical (rolling)</t>
  </si>
  <si>
    <t>Normalization (rolling, abs)</t>
  </si>
  <si>
    <t>RSI,BOLL, Support Resistance,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</si>
</sst>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zoomScale="80" zoomScaleNormal="80" workbookViewId="0">
      <selection activeCell="B16" sqref="B16"/>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839</v>
      </c>
      <c r="D2" s="49" t="s">
        <v>683</v>
      </c>
      <c r="E2" s="50" t="s">
        <v>676</v>
      </c>
    </row>
    <row r="3" spans="1:5">
      <c r="A3" s="49" t="s">
        <v>830</v>
      </c>
      <c r="C3" s="49" t="s">
        <v>798</v>
      </c>
      <c r="D3" s="49" t="s">
        <v>682</v>
      </c>
      <c r="E3" s="50" t="s">
        <v>681</v>
      </c>
    </row>
    <row r="4" spans="1:5">
      <c r="A4" s="49" t="s">
        <v>831</v>
      </c>
      <c r="C4" s="56" t="s">
        <v>794</v>
      </c>
      <c r="D4" s="49" t="s">
        <v>677</v>
      </c>
      <c r="E4" s="50" t="s">
        <v>679</v>
      </c>
    </row>
    <row r="5" spans="1:5">
      <c r="A5" s="49" t="s">
        <v>832</v>
      </c>
      <c r="D5" s="49" t="s">
        <v>796</v>
      </c>
      <c r="E5" s="49" t="s">
        <v>709</v>
      </c>
    </row>
    <row r="6" spans="1:5">
      <c r="A6" s="49" t="s">
        <v>688</v>
      </c>
      <c r="D6" s="49" t="s">
        <v>702</v>
      </c>
      <c r="E6" s="49" t="s">
        <v>680</v>
      </c>
    </row>
    <row r="7" spans="1:5">
      <c r="A7" s="49" t="s">
        <v>833</v>
      </c>
      <c r="D7" s="49" t="s">
        <v>675</v>
      </c>
      <c r="E7" t="s">
        <v>706</v>
      </c>
    </row>
    <row r="8" spans="1:5">
      <c r="A8" s="49" t="s">
        <v>829</v>
      </c>
      <c r="D8" s="49" t="s">
        <v>764</v>
      </c>
      <c r="E8" s="35" t="s">
        <v>707</v>
      </c>
    </row>
    <row r="9" spans="1:5">
      <c r="A9" s="49" t="s">
        <v>854</v>
      </c>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799</v>
      </c>
    </row>
    <row r="13" spans="1:5">
      <c r="A13" s="49" t="s">
        <v>695</v>
      </c>
      <c r="B13" s="49" t="s">
        <v>769</v>
      </c>
      <c r="D13" s="49" t="s">
        <v>822</v>
      </c>
      <c r="E13" s="51" t="s">
        <v>801</v>
      </c>
    </row>
    <row r="14" spans="1:5">
      <c r="A14" s="49" t="s">
        <v>697</v>
      </c>
      <c r="B14" s="49" t="s">
        <v>770</v>
      </c>
      <c r="D14" s="49" t="s">
        <v>823</v>
      </c>
      <c r="E14" s="49" t="s">
        <v>692</v>
      </c>
    </row>
    <row r="15" spans="1:5">
      <c r="A15" s="49" t="s">
        <v>698</v>
      </c>
      <c r="B15" s="49" t="s">
        <v>771</v>
      </c>
      <c r="D15" s="49" t="s">
        <v>678</v>
      </c>
      <c r="E15" s="49" t="s">
        <v>802</v>
      </c>
    </row>
    <row r="16" spans="1:5">
      <c r="A16" s="49" t="s">
        <v>699</v>
      </c>
      <c r="B16" s="49" t="s">
        <v>772</v>
      </c>
      <c r="D16" s="49" t="s">
        <v>824</v>
      </c>
    </row>
    <row r="17" spans="1:6">
      <c r="A17" s="49" t="s">
        <v>701</v>
      </c>
      <c r="B17" s="49" t="s">
        <v>773</v>
      </c>
      <c r="D17" s="49" t="s">
        <v>797</v>
      </c>
    </row>
    <row r="18" spans="1:6">
      <c r="B18" s="49" t="s">
        <v>774</v>
      </c>
    </row>
    <row r="20" spans="1:6">
      <c r="A20" s="49" t="s">
        <v>855</v>
      </c>
      <c r="E20" s="52"/>
    </row>
    <row r="21" spans="1:6">
      <c r="B21" t="s">
        <v>703</v>
      </c>
      <c r="D21" s="49">
        <v>1</v>
      </c>
      <c r="E21" s="53">
        <v>0.14000000000000001</v>
      </c>
      <c r="F21">
        <f>E21*1000</f>
        <v>140</v>
      </c>
    </row>
    <row r="22" spans="1:6">
      <c r="A22" s="49" t="s">
        <v>857</v>
      </c>
      <c r="B22" t="s">
        <v>705</v>
      </c>
      <c r="D22" s="49">
        <v>1</v>
      </c>
      <c r="E22" s="53">
        <v>0.14000000000000001</v>
      </c>
      <c r="F22">
        <f t="shared" ref="F22:F24" si="0">E22*1000</f>
        <v>140</v>
      </c>
    </row>
    <row r="23" spans="1:6">
      <c r="A23" s="49" t="s">
        <v>856</v>
      </c>
      <c r="B23" s="49" t="s">
        <v>778</v>
      </c>
      <c r="D23" s="49">
        <v>2</v>
      </c>
      <c r="E23" s="53">
        <v>0.28000000000000003</v>
      </c>
      <c r="F23">
        <f t="shared" si="0"/>
        <v>280</v>
      </c>
    </row>
    <row r="24" spans="1:6">
      <c r="B24" s="49" t="s">
        <v>779</v>
      </c>
      <c r="D24" s="49">
        <v>3</v>
      </c>
      <c r="E24" s="53">
        <v>0.44</v>
      </c>
      <c r="F24">
        <f t="shared" si="0"/>
        <v>440</v>
      </c>
    </row>
    <row r="25" spans="1:6">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800</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D55B-685D-4A2C-A793-CC4DF6381A63}">
  <dimension ref="A2:D11"/>
  <sheetViews>
    <sheetView workbookViewId="0">
      <selection activeCell="C16" sqref="C16"/>
    </sheetView>
  </sheetViews>
  <sheetFormatPr defaultRowHeight="14.75"/>
  <cols>
    <col min="2" max="2" width="26.54296875" customWidth="1"/>
  </cols>
  <sheetData>
    <row r="2" spans="1:4">
      <c r="A2" t="s">
        <v>840</v>
      </c>
      <c r="B2" t="s">
        <v>841</v>
      </c>
    </row>
    <row r="3" spans="1:4">
      <c r="A3">
        <v>1</v>
      </c>
      <c r="B3" t="s">
        <v>842</v>
      </c>
    </row>
    <row r="4" spans="1:4">
      <c r="A4">
        <v>2</v>
      </c>
      <c r="B4" t="s">
        <v>843</v>
      </c>
    </row>
    <row r="7" spans="1:4">
      <c r="C7">
        <v>4</v>
      </c>
      <c r="D7" t="s">
        <v>845</v>
      </c>
    </row>
    <row r="8" spans="1:4">
      <c r="B8" t="s">
        <v>844</v>
      </c>
      <c r="C8">
        <v>8</v>
      </c>
    </row>
    <row r="9" spans="1:4">
      <c r="B9" t="s">
        <v>846</v>
      </c>
      <c r="C9">
        <v>8</v>
      </c>
    </row>
    <row r="10" spans="1:4">
      <c r="B10" t="s">
        <v>847</v>
      </c>
      <c r="C10">
        <v>10</v>
      </c>
    </row>
    <row r="11" spans="1:4">
      <c r="B11" t="s">
        <v>848</v>
      </c>
      <c r="C11">
        <v>10</v>
      </c>
      <c r="D11" t="s">
        <v>849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E832-392C-456E-853B-B69FA03CCBC1}">
  <dimension ref="A1:C6"/>
  <sheetViews>
    <sheetView tabSelected="1" workbookViewId="0">
      <selection activeCell="C7" sqref="C7"/>
    </sheetView>
  </sheetViews>
  <sheetFormatPr defaultRowHeight="14.75"/>
  <cols>
    <col min="1" max="1" width="15.6328125" customWidth="1"/>
    <col min="2" max="2" width="20.54296875" customWidth="1"/>
  </cols>
  <sheetData>
    <row r="1" spans="1:3">
      <c r="A1" t="s">
        <v>862</v>
      </c>
      <c r="B1" t="s">
        <v>863</v>
      </c>
      <c r="C1" t="s">
        <v>864</v>
      </c>
    </row>
    <row r="2" spans="1:3">
      <c r="A2" t="s">
        <v>858</v>
      </c>
      <c r="B2" t="s">
        <v>860</v>
      </c>
      <c r="C2" t="s">
        <v>865</v>
      </c>
    </row>
    <row r="3" spans="1:3">
      <c r="A3" t="s">
        <v>858</v>
      </c>
      <c r="B3" t="s">
        <v>861</v>
      </c>
      <c r="C3" t="s">
        <v>866</v>
      </c>
    </row>
    <row r="4" spans="1:3">
      <c r="A4" t="s">
        <v>859</v>
      </c>
      <c r="B4" t="s">
        <v>871</v>
      </c>
      <c r="C4" t="s">
        <v>867</v>
      </c>
    </row>
    <row r="5" spans="1:3">
      <c r="A5" t="s">
        <v>859</v>
      </c>
      <c r="B5" t="s">
        <v>869</v>
      </c>
      <c r="C5" t="s">
        <v>868</v>
      </c>
    </row>
    <row r="6" spans="1:3">
      <c r="A6" t="s">
        <v>859</v>
      </c>
      <c r="B6" t="s">
        <v>870</v>
      </c>
      <c r="C6" t="s">
        <v>872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workbookViewId="0">
      <selection activeCell="F13" sqref="F13"/>
    </sheetView>
  </sheetViews>
  <sheetFormatPr defaultRowHeight="14.75"/>
  <cols>
    <col min="1" max="1" width="11.76953125" customWidth="1"/>
  </cols>
  <sheetData>
    <row r="1" spans="1:4">
      <c r="A1" t="s">
        <v>825</v>
      </c>
      <c r="B1" t="s">
        <v>827</v>
      </c>
      <c r="C1" t="s">
        <v>826</v>
      </c>
      <c r="D1" t="s">
        <v>828</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811</v>
      </c>
      <c r="C1" t="s">
        <v>816</v>
      </c>
    </row>
    <row r="2" spans="1:3">
      <c r="A2" s="49">
        <v>0.01</v>
      </c>
      <c r="B2" s="49" t="s">
        <v>812</v>
      </c>
      <c r="C2" t="s">
        <v>817</v>
      </c>
    </row>
    <row r="3" spans="1:3">
      <c r="A3" s="49">
        <v>0.03</v>
      </c>
      <c r="B3" s="49" t="s">
        <v>813</v>
      </c>
      <c r="C3" t="s">
        <v>818</v>
      </c>
    </row>
    <row r="4" spans="1:3">
      <c r="A4" s="49"/>
      <c r="B4" s="49"/>
    </row>
    <row r="5" spans="1:3">
      <c r="A5" s="49">
        <f>A1/A2-(1-A1)/A3</f>
        <v>88</v>
      </c>
      <c r="B5" s="49"/>
      <c r="C5" t="s">
        <v>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C7" sqref="C7"/>
    </sheetView>
  </sheetViews>
  <sheetFormatPr defaultRowHeight="14.75"/>
  <cols>
    <col min="1" max="1" width="14.40625" customWidth="1"/>
    <col min="4" max="4" width="12.40625" customWidth="1"/>
    <col min="11" max="11" width="11.58984375" customWidth="1"/>
    <col min="12" max="12" width="11.04296875" customWidth="1"/>
  </cols>
  <sheetData>
    <row r="1" spans="1:10">
      <c r="A1" t="s">
        <v>807</v>
      </c>
      <c r="B1" t="s">
        <v>803</v>
      </c>
      <c r="C1" t="s">
        <v>805</v>
      </c>
      <c r="D1" t="s">
        <v>806</v>
      </c>
      <c r="E1" t="s">
        <v>808</v>
      </c>
      <c r="H1" t="s">
        <v>804</v>
      </c>
      <c r="I1">
        <v>100000</v>
      </c>
      <c r="J1" t="s">
        <v>810</v>
      </c>
    </row>
    <row r="2" spans="1:10">
      <c r="A2">
        <f t="shared" ref="A2:A13" si="0">ROUND($I$1/$I$2/D2,0)</f>
        <v>3268</v>
      </c>
      <c r="B2" s="25" t="s">
        <v>850</v>
      </c>
      <c r="C2" s="25" t="s">
        <v>851</v>
      </c>
      <c r="D2" s="25">
        <v>15.3</v>
      </c>
      <c r="I2">
        <f>COUNTA(B1:B2000)-1</f>
        <v>2</v>
      </c>
      <c r="J2" t="s">
        <v>809</v>
      </c>
    </row>
    <row r="3" spans="1:10">
      <c r="A3">
        <f t="shared" si="0"/>
        <v>14837</v>
      </c>
      <c r="B3" s="25" t="s">
        <v>852</v>
      </c>
      <c r="C3" s="25" t="s">
        <v>853</v>
      </c>
      <c r="D3" s="25">
        <v>3.3700067888662502</v>
      </c>
    </row>
    <row r="4" spans="1:10">
      <c r="A4" t="e">
        <f t="shared" si="0"/>
        <v>#DIV/0!</v>
      </c>
      <c r="B4" s="25"/>
      <c r="C4" s="25"/>
      <c r="D4" s="25"/>
    </row>
    <row r="5" spans="1:10">
      <c r="A5" t="e">
        <f t="shared" si="0"/>
        <v>#DIV/0!</v>
      </c>
      <c r="B5" s="25"/>
      <c r="C5" s="25"/>
      <c r="D5" s="25"/>
    </row>
    <row r="6" spans="1:10">
      <c r="A6" t="e">
        <f t="shared" si="0"/>
        <v>#DIV/0!</v>
      </c>
      <c r="B6" s="25"/>
      <c r="C6" s="25"/>
      <c r="D6" s="25"/>
    </row>
    <row r="7" spans="1:10">
      <c r="A7" t="e">
        <f t="shared" si="0"/>
        <v>#DIV/0!</v>
      </c>
      <c r="B7" s="25"/>
      <c r="C7" s="25"/>
      <c r="D7" s="25"/>
    </row>
    <row r="8" spans="1:10">
      <c r="A8" t="e">
        <f t="shared" si="0"/>
        <v>#DIV/0!</v>
      </c>
      <c r="B8" s="25"/>
      <c r="C8" s="25"/>
      <c r="D8" s="25"/>
    </row>
    <row r="9" spans="1:10">
      <c r="A9" t="e">
        <f t="shared" si="0"/>
        <v>#DIV/0!</v>
      </c>
      <c r="B9" s="25"/>
      <c r="C9" s="25"/>
      <c r="D9" s="25"/>
    </row>
    <row r="10" spans="1:10">
      <c r="A10" t="e">
        <f t="shared" si="0"/>
        <v>#DIV/0!</v>
      </c>
      <c r="B10" s="25"/>
      <c r="C10" s="25"/>
      <c r="D10" s="25"/>
    </row>
    <row r="11" spans="1:10">
      <c r="A11" t="e">
        <f t="shared" si="0"/>
        <v>#DIV/0!</v>
      </c>
      <c r="B11" s="25"/>
      <c r="C11" s="25"/>
      <c r="D11" s="25"/>
    </row>
    <row r="12" spans="1:10">
      <c r="A12" t="e">
        <f t="shared" si="0"/>
        <v>#DIV/0!</v>
      </c>
      <c r="B12" s="25"/>
      <c r="C12" s="25"/>
      <c r="D12" s="25"/>
    </row>
    <row r="13" spans="1:10">
      <c r="A13" t="e">
        <f t="shared" si="0"/>
        <v>#DIV/0!</v>
      </c>
      <c r="B13" s="25"/>
      <c r="C13" s="25"/>
      <c r="D13" s="25"/>
    </row>
    <row r="14" spans="1:10">
      <c r="H14" s="25"/>
      <c r="I14" s="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795</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E12" sqref="E12"/>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3" spans="1:17">
      <c r="E13" t="s">
        <v>834</v>
      </c>
    </row>
    <row r="14" spans="1:17">
      <c r="E14">
        <v>1</v>
      </c>
      <c r="F14" t="s">
        <v>835</v>
      </c>
    </row>
    <row r="15" spans="1:17">
      <c r="E15">
        <v>2</v>
      </c>
      <c r="F15" t="s">
        <v>836</v>
      </c>
    </row>
    <row r="16" spans="1:17">
      <c r="E16">
        <v>3</v>
      </c>
      <c r="F16" t="s">
        <v>837</v>
      </c>
    </row>
    <row r="17" spans="1:6">
      <c r="A17" t="s">
        <v>758</v>
      </c>
      <c r="E17">
        <v>4</v>
      </c>
      <c r="F17" t="s">
        <v>838</v>
      </c>
    </row>
    <row r="18" spans="1:6">
      <c r="A18" t="s">
        <v>759</v>
      </c>
      <c r="E18">
        <v>5</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814</v>
      </c>
      <c r="E56" s="19" t="s">
        <v>815</v>
      </c>
    </row>
    <row r="57" spans="1:5">
      <c r="B57" s="19"/>
      <c r="C57" s="19"/>
      <c r="D57" s="19" t="s">
        <v>820</v>
      </c>
      <c r="E57" s="19" t="s">
        <v>821</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未做</vt:lpstr>
      <vt:lpstr>resistance</vt:lpstr>
      <vt:lpstr>indicator</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2020-02-19T11:29:54Z</dcterms:modified>
</cp:coreProperties>
</file>