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TWS API\Python_TWS_API_Historical_Data_Download\Python_TWS_API_Historical_Data_Download\"/>
    </mc:Choice>
  </mc:AlternateContent>
  <xr:revisionPtr revIDLastSave="0" documentId="8_{6F6504A8-8C41-4A55-8C9F-E9D66F18FF59}" xr6:coauthVersionLast="36" xr6:coauthVersionMax="36" xr10:uidLastSave="{00000000-0000-0000-0000-000000000000}"/>
  <bookViews>
    <workbookView xWindow="0" yWindow="0" windowWidth="21570" windowHeight="7980" xr2:uid="{C2C0AFCD-EAED-4457-93E0-C5200AF3A8C0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7" i="1" s="1"/>
  <c r="N7" i="1" s="1"/>
  <c r="O7" i="1" s="1"/>
  <c r="N5" i="1" l="1"/>
  <c r="G5" i="1"/>
  <c r="F5" i="1"/>
  <c r="F3" i="1"/>
  <c r="D5" i="1"/>
  <c r="O3" i="1" l="1"/>
  <c r="P3" i="1" s="1"/>
  <c r="M5" i="1"/>
</calcChain>
</file>

<file path=xl/sharedStrings.xml><?xml version="1.0" encoding="utf-8"?>
<sst xmlns="http://schemas.openxmlformats.org/spreadsheetml/2006/main" count="18" uniqueCount="15">
  <si>
    <t>Total 30 min periods to complete</t>
  </si>
  <si>
    <t>Stocks</t>
  </si>
  <si>
    <t>30 min periods per all stocks</t>
  </si>
  <si>
    <t>30 min periods</t>
  </si>
  <si>
    <t>Days</t>
  </si>
  <si>
    <t>10 min periods per day</t>
  </si>
  <si>
    <t>Hours</t>
  </si>
  <si>
    <t>One 30-minute download will take (secs)</t>
  </si>
  <si>
    <t>Secs</t>
  </si>
  <si>
    <t>Criteria:</t>
  </si>
  <si>
    <t>20 day average volume: &gt;400,000</t>
  </si>
  <si>
    <t>IPO: &gt; 1 year ago</t>
  </si>
  <si>
    <t>Exchanges: all US - OTC</t>
  </si>
  <si>
    <t>Price range: 1 - 499</t>
  </si>
  <si>
    <t>Securty Type: != MLP Ltd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</si>
</sst>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C28F2-574F-4B86-8758-D2B505988BB4}">
  <dimension ref="A2:P9"/>
  <sheetViews>
    <sheetView tabSelected="1" workbookViewId="0">
      <selection activeCell="J3" sqref="J3"/>
    </sheetView>
  </sheetViews>
  <sheetFormatPr defaultRowHeight="15" x14ac:dyDescent="0.25"/>
  <cols>
    <col min="4" max="4" width="32.28515625" bestFit="1" customWidth="1"/>
    <col min="5" max="5" width="14.140625" bestFit="1" customWidth="1"/>
    <col min="15" max="15" width="11" bestFit="1" customWidth="1"/>
  </cols>
  <sheetData>
    <row r="2" spans="1:16" x14ac:dyDescent="0.25">
      <c r="D2" t="s">
        <v>7</v>
      </c>
      <c r="F2" t="s">
        <v>0</v>
      </c>
      <c r="J2" t="s">
        <v>1</v>
      </c>
      <c r="M2" t="s">
        <v>2</v>
      </c>
    </row>
    <row r="3" spans="1:16" x14ac:dyDescent="0.25">
      <c r="D3">
        <v>11</v>
      </c>
      <c r="F3">
        <f>249*13</f>
        <v>3237</v>
      </c>
      <c r="J3">
        <v>1161</v>
      </c>
      <c r="M3">
        <f>F3*J3</f>
        <v>3758157</v>
      </c>
      <c r="O3">
        <f>M3*180</f>
        <v>676468260</v>
      </c>
      <c r="P3">
        <f>O3/1024/1024</f>
        <v>645.13040542602539</v>
      </c>
    </row>
    <row r="4" spans="1:16" x14ac:dyDescent="0.25">
      <c r="A4" t="s">
        <v>5</v>
      </c>
      <c r="D4" t="s">
        <v>4</v>
      </c>
      <c r="E4" t="s">
        <v>3</v>
      </c>
      <c r="F4" t="s">
        <v>6</v>
      </c>
      <c r="G4" t="s">
        <v>4</v>
      </c>
      <c r="J4" t="s">
        <v>9</v>
      </c>
    </row>
    <row r="5" spans="1:16" x14ac:dyDescent="0.25">
      <c r="A5">
        <v>144</v>
      </c>
      <c r="D5">
        <f>100/13</f>
        <v>7.6923076923076925</v>
      </c>
      <c r="E5">
        <v>100</v>
      </c>
      <c r="F5">
        <f>((F3/$E$5)/144)*24</f>
        <v>5.3949999999999996</v>
      </c>
      <c r="G5">
        <f>((F3/$E$5)/144)</f>
        <v>0.22479166666666664</v>
      </c>
      <c r="J5" t="s">
        <v>10</v>
      </c>
      <c r="M5">
        <f>((M3/$E$5)/144)*24</f>
        <v>6263.5949999999993</v>
      </c>
      <c r="N5">
        <f>((M3/$E$5)/144)</f>
        <v>260.98312499999997</v>
      </c>
    </row>
    <row r="6" spans="1:16" x14ac:dyDescent="0.25">
      <c r="J6" t="s">
        <v>11</v>
      </c>
      <c r="M6" t="s">
        <v>8</v>
      </c>
      <c r="N6" t="s">
        <v>6</v>
      </c>
      <c r="O6" s="1" t="s">
        <v>4</v>
      </c>
    </row>
    <row r="7" spans="1:16" x14ac:dyDescent="0.25">
      <c r="J7" t="s">
        <v>12</v>
      </c>
      <c r="M7">
        <f>M3*D3</f>
        <v>41339727</v>
      </c>
      <c r="N7">
        <f>M7/3600</f>
        <v>11483.2575</v>
      </c>
      <c r="O7" s="1">
        <f>N7/24</f>
        <v>478.46906250000001</v>
      </c>
    </row>
    <row r="8" spans="1:16" x14ac:dyDescent="0.25">
      <c r="J8" t="s">
        <v>13</v>
      </c>
    </row>
    <row r="9" spans="1:16" x14ac:dyDescent="0.25">
      <c r="J9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</dc:creator>
  <cp:lastModifiedBy>Rados</cp:lastModifiedBy>
  <dcterms:created xsi:type="dcterms:W3CDTF">2018-09-10T23:12:18Z</dcterms:created>
  <dcterms:modified xsi:type="dcterms:W3CDTF">2018-09-21T09:06:10Z</dcterms:modified>
</cp:coreProperties>
</file>