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4640" windowHeight="15560" tabRatio="500"/>
  </bookViews>
  <sheets>
    <sheet name="Comparison" sheetId="2" r:id="rId1"/>
    <sheet name="Imports" sheetId="1" r:id="rId2"/>
  </sheets>
  <definedNames>
    <definedName name="_2013_12_09_premarket_0832" localSheetId="1">Imports!$A$1:$D$103</definedName>
    <definedName name="_2013_12_09_premarket_1720" localSheetId="1">Imports!$F$1:$I$103</definedName>
    <definedName name="AFTERMARKET">Imports!$F$5:$H$300</definedName>
    <definedName name="PREMARKET">Imports!$A$5:$C$300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E2" i="2"/>
  <c r="D2" i="2"/>
  <c r="B2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</calcChain>
</file>

<file path=xl/connections.xml><?xml version="1.0" encoding="utf-8"?>
<connections xmlns="http://schemas.openxmlformats.org/spreadsheetml/2006/main">
  <connection id="1" name="2013-12-09-premarket-0832.csv" type="6" refreshedVersion="0" background="1" saveData="1">
    <textPr fileType="mac" codePage="10000" sourceFile="Macintosh HD:Users:wkotzan:Google Drive:Development:sites:stock_trend_finder:lib:thinkorswim_export:2013-12-09-premarket-0832.csv" tab="0" comma="1">
      <textFields count="4">
        <textField/>
        <textField/>
        <textField/>
        <textField/>
      </textFields>
    </textPr>
  </connection>
  <connection id="2" name="2013-12-09-premarket-1720.csv" type="6" refreshedVersion="0" background="1" saveData="1">
    <textPr fileType="mac" codePage="10000" sourceFile="Macintosh HD:Users:wkotzan:Google Drive:Development:sites:stock_trend_finder:lib:thinkorswim_export:2013-12-09-premarket-1720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<sst xmlns="http://schemas.openxmlformats.org/spreadsheetml/2006/main" count="417" uniqueCount="117">
  <si>
    <t>Ôªøpremarket</t>
  </si>
  <si>
    <t>premarket</t>
  </si>
  <si>
    <t>Symbol</t>
  </si>
  <si>
    <t>Mark</t>
  </si>
  <si>
    <t>Mark %Change</t>
  </si>
  <si>
    <t>Strength Meter</t>
  </si>
  <si>
    <t>$DXY</t>
  </si>
  <si>
    <t>N/A</t>
  </si>
  <si>
    <t>$DJI</t>
  </si>
  <si>
    <t>GSPC</t>
  </si>
  <si>
    <t>SLT</t>
  </si>
  <si>
    <t>Downtrend</t>
  </si>
  <si>
    <t>ECP</t>
  </si>
  <si>
    <t>COMP</t>
  </si>
  <si>
    <t>HEB</t>
  </si>
  <si>
    <t>SYY</t>
  </si>
  <si>
    <t>Range Bound</t>
  </si>
  <si>
    <t>GIVN</t>
  </si>
  <si>
    <t>ADXS</t>
  </si>
  <si>
    <t>Uptrend</t>
  </si>
  <si>
    <t>INFI</t>
  </si>
  <si>
    <t>SPEX</t>
  </si>
  <si>
    <t>ACUR</t>
  </si>
  <si>
    <t>CRNT</t>
  </si>
  <si>
    <t>GILD</t>
  </si>
  <si>
    <t>CYCC</t>
  </si>
  <si>
    <t>AXAS</t>
  </si>
  <si>
    <t>CNDO</t>
  </si>
  <si>
    <t>MTRX</t>
  </si>
  <si>
    <t>IBN</t>
  </si>
  <si>
    <t>CELG</t>
  </si>
  <si>
    <t>MZOR</t>
  </si>
  <si>
    <t>COG</t>
  </si>
  <si>
    <t>KRFT</t>
  </si>
  <si>
    <t>RAIL</t>
  </si>
  <si>
    <t>UNG</t>
  </si>
  <si>
    <t>KPTI</t>
  </si>
  <si>
    <t>CSIQ</t>
  </si>
  <si>
    <t>WWAV</t>
  </si>
  <si>
    <t>/ZB[H4]</t>
  </si>
  <si>
    <t>129'15</t>
  </si>
  <si>
    <t>RDS/A</t>
  </si>
  <si>
    <t>GG</t>
  </si>
  <si>
    <t>/ZN[H4]</t>
  </si>
  <si>
    <t>124'160</t>
  </si>
  <si>
    <t>MYGN</t>
  </si>
  <si>
    <t>VZ</t>
  </si>
  <si>
    <t>COV</t>
  </si>
  <si>
    <t>IEF</t>
  </si>
  <si>
    <t>TLM</t>
  </si>
  <si>
    <t>EPI</t>
  </si>
  <si>
    <t>BRX</t>
  </si>
  <si>
    <t>REDF</t>
  </si>
  <si>
    <t>TTM</t>
  </si>
  <si>
    <t>SPX</t>
  </si>
  <si>
    <t>SIFY</t>
  </si>
  <si>
    <t>CFN</t>
  </si>
  <si>
    <t>IEI</t>
  </si>
  <si>
    <t>PWR</t>
  </si>
  <si>
    <t>LGND</t>
  </si>
  <si>
    <t>DYAX</t>
  </si>
  <si>
    <t>TUZ</t>
  </si>
  <si>
    <t>SHY</t>
  </si>
  <si>
    <t>NDAQ</t>
  </si>
  <si>
    <t>MMYT</t>
  </si>
  <si>
    <t>INP</t>
  </si>
  <si>
    <t>QEP</t>
  </si>
  <si>
    <t>IFN</t>
  </si>
  <si>
    <t>THLD</t>
  </si>
  <si>
    <t>ACM</t>
  </si>
  <si>
    <t>EME</t>
  </si>
  <si>
    <t>ONTX</t>
  </si>
  <si>
    <t>TXMD</t>
  </si>
  <si>
    <t>USG</t>
  </si>
  <si>
    <t>CHTP</t>
  </si>
  <si>
    <t>CAH</t>
  </si>
  <si>
    <t>INXN</t>
  </si>
  <si>
    <t>BNS</t>
  </si>
  <si>
    <t>SCHR</t>
  </si>
  <si>
    <t>GLPI</t>
  </si>
  <si>
    <t>WIT</t>
  </si>
  <si>
    <t>OMCL</t>
  </si>
  <si>
    <t>CTSH</t>
  </si>
  <si>
    <t>QLTI</t>
  </si>
  <si>
    <t>REXR</t>
  </si>
  <si>
    <t>SGMO</t>
  </si>
  <si>
    <t>RDY</t>
  </si>
  <si>
    <t>INFY</t>
  </si>
  <si>
    <t>TEX</t>
  </si>
  <si>
    <t>HBC</t>
  </si>
  <si>
    <t>FIVZ</t>
  </si>
  <si>
    <t>VGIT</t>
  </si>
  <si>
    <t>CBI</t>
  </si>
  <si>
    <t>EBS</t>
  </si>
  <si>
    <t>CHDN</t>
  </si>
  <si>
    <t>EQU</t>
  </si>
  <si>
    <t>SOL</t>
  </si>
  <si>
    <t>POST</t>
  </si>
  <si>
    <t>CG</t>
  </si>
  <si>
    <t>RY</t>
  </si>
  <si>
    <t>CM</t>
  </si>
  <si>
    <t>VGSH</t>
  </si>
  <si>
    <t>USO</t>
  </si>
  <si>
    <t>HSBC</t>
  </si>
  <si>
    <t>NBL</t>
  </si>
  <si>
    <t>DF</t>
  </si>
  <si>
    <t>MCD</t>
  </si>
  <si>
    <t>MDXG</t>
  </si>
  <si>
    <t>NIHD</t>
  </si>
  <si>
    <t>LAYN</t>
  </si>
  <si>
    <t>PLUG</t>
  </si>
  <si>
    <t>129'18</t>
  </si>
  <si>
    <t>124'145</t>
  </si>
  <si>
    <t>Ticker</t>
  </si>
  <si>
    <t>Premarket Price</t>
  </si>
  <si>
    <t>% Chg</t>
  </si>
  <si>
    <t>Aftermarket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</si>
</sst>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2013-12-09-premarket-172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3-12-09-premarket-083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tabSelected="1" workbookViewId="0">
      <selection activeCell="E2" sqref="E2:E100"/>
    </sheetView>
  </sheetViews>
  <sheetFormatPr baseColWidth="10" defaultRowHeight="15" x14ac:dyDescent="0"/>
  <cols>
    <col min="2" max="2" width="18" customWidth="1"/>
    <col min="3" max="3" width="14.1640625" customWidth="1"/>
    <col min="4" max="4" width="24.1640625" customWidth="1"/>
  </cols>
  <sheetData>
    <row r="1" spans="1:5">
      <c r="A1" t="s">
        <v>113</v>
      </c>
      <c r="B1" t="s">
        <v>114</v>
      </c>
      <c r="C1" t="s">
        <v>115</v>
      </c>
      <c r="D1" t="s">
        <v>116</v>
      </c>
      <c r="E1" t="s">
        <v>115</v>
      </c>
    </row>
    <row r="2" spans="1:5">
      <c r="A2" t="str">
        <f>Imports!A5</f>
        <v>$DXY</v>
      </c>
      <c r="B2">
        <f>VLOOKUP(A2, PREMARKET, 2, FALSE)</f>
        <v>80.230999999999995</v>
      </c>
      <c r="C2" s="4">
        <f>VLOOKUP(A2, PREMARKET, 3, FALSE)</f>
        <v>0</v>
      </c>
      <c r="D2">
        <f>VLOOKUP(A2, AFTERMARKET, 2, FALSE)</f>
        <v>80.146000000000001</v>
      </c>
      <c r="E2" s="4">
        <f>VLOOKUP(A2, AFTERMARKET, 3, FALSE)</f>
        <v>0</v>
      </c>
    </row>
    <row r="3" spans="1:5">
      <c r="A3" t="str">
        <f>Imports!A6</f>
        <v>$DJI</v>
      </c>
      <c r="B3">
        <f>VLOOKUP(A3, PREMARKET, 2, FALSE)</f>
        <v>16020.2</v>
      </c>
      <c r="C3" s="4">
        <f>VLOOKUP(A3, PREMARKET, 3, FALSE)</f>
        <v>0</v>
      </c>
      <c r="D3">
        <f>VLOOKUP(A3, AFTERMARKET, 2, FALSE)</f>
        <v>16026.62</v>
      </c>
      <c r="E3" s="4">
        <f>VLOOKUP(A3, AFTERMARKET, 3, FALSE)</f>
        <v>0</v>
      </c>
    </row>
    <row r="4" spans="1:5">
      <c r="A4" t="str">
        <f>Imports!A7</f>
        <v>GSPC</v>
      </c>
      <c r="B4">
        <f>VLOOKUP(A4, PREMARKET, 2, FALSE)</f>
        <v>0</v>
      </c>
      <c r="C4" s="4">
        <f>VLOOKUP(A4, PREMARKET, 3, FALSE)</f>
        <v>0</v>
      </c>
      <c r="D4">
        <f>VLOOKUP(A4, AFTERMARKET, 2, FALSE)</f>
        <v>0</v>
      </c>
      <c r="E4" s="4">
        <f>VLOOKUP(A4, AFTERMARKET, 3, FALSE)</f>
        <v>0</v>
      </c>
    </row>
    <row r="5" spans="1:5">
      <c r="A5" t="str">
        <f>Imports!A8</f>
        <v>SLT</v>
      </c>
      <c r="B5">
        <f>VLOOKUP(A5, PREMARKET, 2, FALSE)</f>
        <v>6.12</v>
      </c>
      <c r="C5" s="4">
        <f>VLOOKUP(A5, PREMARKET, 3, FALSE)</f>
        <v>0</v>
      </c>
      <c r="D5">
        <f>VLOOKUP(A5, AFTERMARKET, 2, FALSE)</f>
        <v>6.12</v>
      </c>
      <c r="E5" s="4">
        <f>VLOOKUP(A5, AFTERMARKET, 3, FALSE)</f>
        <v>0</v>
      </c>
    </row>
    <row r="6" spans="1:5">
      <c r="A6" t="str">
        <f>Imports!A9</f>
        <v>ECP</v>
      </c>
      <c r="B6">
        <f>VLOOKUP(A6, PREMARKET, 2, FALSE)</f>
        <v>0</v>
      </c>
      <c r="C6" s="4">
        <f>VLOOKUP(A6, PREMARKET, 3, FALSE)</f>
        <v>0</v>
      </c>
      <c r="D6">
        <f>VLOOKUP(A6, AFTERMARKET, 2, FALSE)</f>
        <v>0</v>
      </c>
      <c r="E6" s="4">
        <f>VLOOKUP(A6, AFTERMARKET, 3, FALSE)</f>
        <v>0</v>
      </c>
    </row>
    <row r="7" spans="1:5">
      <c r="A7" t="str">
        <f>Imports!A10</f>
        <v>COMP</v>
      </c>
      <c r="B7">
        <f>VLOOKUP(A7, PREMARKET, 2, FALSE)</f>
        <v>4062.5210000000002</v>
      </c>
      <c r="C7" s="4">
        <f>VLOOKUP(A7, PREMARKET, 3, FALSE)</f>
        <v>0</v>
      </c>
      <c r="D7">
        <f>VLOOKUP(A7, AFTERMARKET, 2, FALSE)</f>
        <v>4068.7510000000002</v>
      </c>
      <c r="E7" s="4">
        <f>VLOOKUP(A7, AFTERMARKET, 3, FALSE)</f>
        <v>0</v>
      </c>
    </row>
    <row r="8" spans="1:5">
      <c r="A8" t="str">
        <f>Imports!A11</f>
        <v>HEB</v>
      </c>
      <c r="B8">
        <f>VLOOKUP(A8, PREMARKET, 2, FALSE)</f>
        <v>0.28999999999999998</v>
      </c>
      <c r="C8" s="4">
        <f>VLOOKUP(A8, PREMARKET, 3, FALSE)</f>
        <v>0.47210000000000002</v>
      </c>
      <c r="D8">
        <f>VLOOKUP(A8, AFTERMARKET, 2, FALSE)</f>
        <v>0.31509999999999999</v>
      </c>
      <c r="E8" s="4">
        <f>VLOOKUP(A8, AFTERMARKET, 3, FALSE)</f>
        <v>0.59950000000000003</v>
      </c>
    </row>
    <row r="9" spans="1:5">
      <c r="A9" t="str">
        <f>Imports!A12</f>
        <v>SYY</v>
      </c>
      <c r="B9">
        <f>VLOOKUP(A9, PREMARKET, 2, FALSE)</f>
        <v>44.1</v>
      </c>
      <c r="C9" s="4">
        <f>VLOOKUP(A9, PREMARKET, 3, FALSE)</f>
        <v>0.2853</v>
      </c>
      <c r="D9">
        <f>VLOOKUP(A9, AFTERMARKET, 2, FALSE)</f>
        <v>37.619999999999997</v>
      </c>
      <c r="E9" s="4">
        <f>VLOOKUP(A9, AFTERMARKET, 3, FALSE)</f>
        <v>9.6500000000000002E-2</v>
      </c>
    </row>
    <row r="10" spans="1:5">
      <c r="A10" t="str">
        <f>Imports!A13</f>
        <v>GIVN</v>
      </c>
      <c r="B10">
        <f>VLOOKUP(A10, PREMARKET, 2, FALSE)</f>
        <v>29.63</v>
      </c>
      <c r="C10" s="4">
        <f>VLOOKUP(A10, PREMARKET, 3, FALSE)</f>
        <v>0.25290000000000001</v>
      </c>
      <c r="D10">
        <f>VLOOKUP(A10, AFTERMARKET, 2, FALSE)</f>
        <v>30.06</v>
      </c>
      <c r="E10" s="4">
        <f>VLOOKUP(A10, AFTERMARKET, 3, FALSE)</f>
        <v>0.27100000000000002</v>
      </c>
    </row>
    <row r="11" spans="1:5">
      <c r="A11" t="str">
        <f>Imports!A14</f>
        <v>ADXS</v>
      </c>
      <c r="B11">
        <f>VLOOKUP(A11, PREMARKET, 2, FALSE)</f>
        <v>4.37</v>
      </c>
      <c r="C11" s="4">
        <f>VLOOKUP(A11, PREMARKET, 3, FALSE)</f>
        <v>0.21729999999999999</v>
      </c>
      <c r="D11">
        <f>VLOOKUP(A11, AFTERMARKET, 2, FALSE)</f>
        <v>3.94</v>
      </c>
      <c r="E11" s="4">
        <f>VLOOKUP(A11, AFTERMARKET, 3, FALSE)</f>
        <v>9.7500000000000003E-2</v>
      </c>
    </row>
    <row r="12" spans="1:5">
      <c r="A12" t="str">
        <f>Imports!A15</f>
        <v>INFI</v>
      </c>
      <c r="B12">
        <f>VLOOKUP(A12, PREMARKET, 2, FALSE)</f>
        <v>16.62</v>
      </c>
      <c r="C12" s="4">
        <f>VLOOKUP(A12, PREMARKET, 3, FALSE)</f>
        <v>0.11169999999999999</v>
      </c>
      <c r="D12">
        <f>VLOOKUP(A12, AFTERMARKET, 2, FALSE)</f>
        <v>15.34</v>
      </c>
      <c r="E12" s="4">
        <f>VLOOKUP(A12, AFTERMARKET, 3, FALSE)</f>
        <v>2.6100000000000002E-2</v>
      </c>
    </row>
    <row r="13" spans="1:5">
      <c r="A13" t="str">
        <f>Imports!A16</f>
        <v>SPEX</v>
      </c>
      <c r="B13">
        <f>VLOOKUP(A13, PREMARKET, 2, FALSE)</f>
        <v>9.6999999999999993</v>
      </c>
      <c r="C13" s="4">
        <f>VLOOKUP(A13, PREMARKET, 3, FALSE)</f>
        <v>0.10979999999999999</v>
      </c>
      <c r="D13">
        <f>VLOOKUP(A13, AFTERMARKET, 2, FALSE)</f>
        <v>8.9499999999999993</v>
      </c>
      <c r="E13" s="4">
        <f>VLOOKUP(A13, AFTERMARKET, 3, FALSE)</f>
        <v>2.4E-2</v>
      </c>
    </row>
    <row r="14" spans="1:5">
      <c r="A14" t="str">
        <f>Imports!A17</f>
        <v>ACUR</v>
      </c>
      <c r="B14">
        <f>VLOOKUP(A14, PREMARKET, 2, FALSE)</f>
        <v>1.85</v>
      </c>
      <c r="C14" s="4">
        <f>VLOOKUP(A14, PREMARKET, 3, FALSE)</f>
        <v>9.4700000000000006E-2</v>
      </c>
      <c r="D14">
        <f>VLOOKUP(A14, AFTERMARKET, 2, FALSE)</f>
        <v>1.67</v>
      </c>
      <c r="E14" s="4">
        <f>VLOOKUP(A14, AFTERMARKET, 3, FALSE)</f>
        <v>-1.18E-2</v>
      </c>
    </row>
    <row r="15" spans="1:5">
      <c r="A15" t="str">
        <f>Imports!A18</f>
        <v>CRNT</v>
      </c>
      <c r="B15">
        <f>VLOOKUP(A15, PREMARKET, 2, FALSE)</f>
        <v>2.75</v>
      </c>
      <c r="C15" s="4">
        <f>VLOOKUP(A15, PREMARKET, 3, FALSE)</f>
        <v>9.1300000000000006E-2</v>
      </c>
      <c r="D15">
        <f>VLOOKUP(A15, AFTERMARKET, 2, FALSE)</f>
        <v>2.69</v>
      </c>
      <c r="E15" s="4">
        <f>VLOOKUP(A15, AFTERMARKET, 3, FALSE)</f>
        <v>6.7500000000000004E-2</v>
      </c>
    </row>
    <row r="16" spans="1:5">
      <c r="A16" t="str">
        <f>Imports!A19</f>
        <v>GILD</v>
      </c>
      <c r="B16">
        <f>VLOOKUP(A16, PREMARKET, 2, FALSE)</f>
        <v>76.930000000000007</v>
      </c>
      <c r="C16" s="4">
        <f>VLOOKUP(A16, PREMARKET, 3, FALSE)</f>
        <v>3.9699999999999999E-2</v>
      </c>
      <c r="D16">
        <f>VLOOKUP(A16, AFTERMARKET, 2, FALSE)</f>
        <v>75.2</v>
      </c>
      <c r="E16" s="4">
        <f>VLOOKUP(A16, AFTERMARKET, 3, FALSE)</f>
        <v>1.6400000000000001E-2</v>
      </c>
    </row>
    <row r="17" spans="1:5">
      <c r="A17" t="str">
        <f>Imports!A20</f>
        <v>CYCC</v>
      </c>
      <c r="B17">
        <f>VLOOKUP(A17, PREMARKET, 2, FALSE)</f>
        <v>5</v>
      </c>
      <c r="C17" s="4">
        <f>VLOOKUP(A17, PREMARKET, 3, FALSE)</f>
        <v>3.95E-2</v>
      </c>
      <c r="D17">
        <f>VLOOKUP(A17, AFTERMARKET, 2, FALSE)</f>
        <v>4.6100000000000003</v>
      </c>
      <c r="E17" s="4">
        <f>VLOOKUP(A17, AFTERMARKET, 3, FALSE)</f>
        <v>-4.1599999999999998E-2</v>
      </c>
    </row>
    <row r="18" spans="1:5">
      <c r="A18" t="str">
        <f>Imports!A21</f>
        <v>AXAS</v>
      </c>
      <c r="B18">
        <f>VLOOKUP(A18, PREMARKET, 2, FALSE)</f>
        <v>3.65</v>
      </c>
      <c r="C18" s="4">
        <f>VLOOKUP(A18, PREMARKET, 3, FALSE)</f>
        <v>3.4000000000000002E-2</v>
      </c>
      <c r="D18">
        <f>VLOOKUP(A18, AFTERMARKET, 2, FALSE)</f>
        <v>3.5150000000000001</v>
      </c>
      <c r="E18" s="4">
        <f>VLOOKUP(A18, AFTERMARKET, 3, FALSE)</f>
        <v>-4.1999999999999997E-3</v>
      </c>
    </row>
    <row r="19" spans="1:5">
      <c r="A19" t="str">
        <f>Imports!A22</f>
        <v>CNDO</v>
      </c>
      <c r="B19">
        <f>VLOOKUP(A19, PREMARKET, 2, FALSE)</f>
        <v>1.77</v>
      </c>
      <c r="C19" s="4">
        <f>VLOOKUP(A19, PREMARKET, 3, FALSE)</f>
        <v>2.9100000000000001E-2</v>
      </c>
      <c r="D19">
        <f>VLOOKUP(A19, AFTERMARKET, 2, FALSE)</f>
        <v>1.95</v>
      </c>
      <c r="E19" s="4">
        <f>VLOOKUP(A19, AFTERMARKET, 3, FALSE)</f>
        <v>0.13370000000000001</v>
      </c>
    </row>
    <row r="20" spans="1:5">
      <c r="A20" t="str">
        <f>Imports!A23</f>
        <v>MTRX</v>
      </c>
      <c r="B20">
        <f>VLOOKUP(A20, PREMARKET, 2, FALSE)</f>
        <v>22</v>
      </c>
      <c r="C20" s="4">
        <f>VLOOKUP(A20, PREMARKET, 3, FALSE)</f>
        <v>2.8000000000000001E-2</v>
      </c>
      <c r="D20">
        <f>VLOOKUP(A20, AFTERMARKET, 2, FALSE)</f>
        <v>22.16</v>
      </c>
      <c r="E20" s="4">
        <f>VLOOKUP(A20, AFTERMARKET, 3, FALSE)</f>
        <v>3.5499999999999997E-2</v>
      </c>
    </row>
    <row r="21" spans="1:5">
      <c r="A21" t="str">
        <f>Imports!A24</f>
        <v>IBN</v>
      </c>
      <c r="B21">
        <f>VLOOKUP(A21, PREMARKET, 2, FALSE)</f>
        <v>39.409999999999997</v>
      </c>
      <c r="C21" s="4">
        <f>VLOOKUP(A21, PREMARKET, 3, FALSE)</f>
        <v>2.2599999999999999E-2</v>
      </c>
      <c r="D21">
        <f>VLOOKUP(A21, AFTERMARKET, 2, FALSE)</f>
        <v>40.479999999999997</v>
      </c>
      <c r="E21" s="4">
        <f>VLOOKUP(A21, AFTERMARKET, 3, FALSE)</f>
        <v>5.0299999999999997E-2</v>
      </c>
    </row>
    <row r="22" spans="1:5">
      <c r="A22" t="str">
        <f>Imports!A25</f>
        <v>CELG</v>
      </c>
      <c r="B22">
        <f>VLOOKUP(A22, PREMARKET, 2, FALSE)</f>
        <v>169.55</v>
      </c>
      <c r="C22" s="4">
        <f>VLOOKUP(A22, PREMARKET, 3, FALSE)</f>
        <v>1.8700000000000001E-2</v>
      </c>
      <c r="D22">
        <f>VLOOKUP(A22, AFTERMARKET, 2, FALSE)</f>
        <v>170.01</v>
      </c>
      <c r="E22" s="4">
        <f>VLOOKUP(A22, AFTERMARKET, 3, FALSE)</f>
        <v>2.1499999999999998E-2</v>
      </c>
    </row>
    <row r="23" spans="1:5">
      <c r="A23" t="str">
        <f>Imports!A26</f>
        <v>MZOR</v>
      </c>
      <c r="B23">
        <f>VLOOKUP(A23, PREMARKET, 2, FALSE)</f>
        <v>16.88</v>
      </c>
      <c r="C23" s="4">
        <f>VLOOKUP(A23, PREMARKET, 3, FALSE)</f>
        <v>1.8100000000000002E-2</v>
      </c>
      <c r="D23">
        <f>VLOOKUP(A23, AFTERMARKET, 2, FALSE)</f>
        <v>16.82</v>
      </c>
      <c r="E23" s="4">
        <f>VLOOKUP(A23, AFTERMARKET, 3, FALSE)</f>
        <v>1.4500000000000001E-2</v>
      </c>
    </row>
    <row r="24" spans="1:5">
      <c r="A24" t="str">
        <f>Imports!A27</f>
        <v>COG</v>
      </c>
      <c r="B24">
        <f>VLOOKUP(A24, PREMARKET, 2, FALSE)</f>
        <v>35.799999999999997</v>
      </c>
      <c r="C24" s="4">
        <f>VLOOKUP(A24, PREMARKET, 3, FALSE)</f>
        <v>1.7000000000000001E-2</v>
      </c>
      <c r="D24">
        <f>VLOOKUP(A24, AFTERMARKET, 2, FALSE)</f>
        <v>36.82</v>
      </c>
      <c r="E24" s="4">
        <f>VLOOKUP(A24, AFTERMARKET, 3, FALSE)</f>
        <v>4.5999999999999999E-2</v>
      </c>
    </row>
    <row r="25" spans="1:5">
      <c r="A25" t="str">
        <f>Imports!A28</f>
        <v>KRFT</v>
      </c>
      <c r="B25">
        <f>VLOOKUP(A25, PREMARKET, 2, FALSE)</f>
        <v>54.42</v>
      </c>
      <c r="C25" s="4">
        <f>VLOOKUP(A25, PREMARKET, 3, FALSE)</f>
        <v>1.6199999999999999E-2</v>
      </c>
      <c r="D25">
        <f>VLOOKUP(A25, AFTERMARKET, 2, FALSE)</f>
        <v>54.5</v>
      </c>
      <c r="E25" s="4">
        <f>VLOOKUP(A25, AFTERMARKET, 3, FALSE)</f>
        <v>1.77E-2</v>
      </c>
    </row>
    <row r="26" spans="1:5">
      <c r="A26" t="str">
        <f>Imports!A29</f>
        <v>RAIL</v>
      </c>
      <c r="B26">
        <f>VLOOKUP(A26, PREMARKET, 2, FALSE)</f>
        <v>23.45</v>
      </c>
      <c r="C26" s="4">
        <f>VLOOKUP(A26, PREMARKET, 3, FALSE)</f>
        <v>1.43E-2</v>
      </c>
      <c r="D26">
        <f>VLOOKUP(A26, AFTERMARKET, 2, FALSE)</f>
        <v>24.43</v>
      </c>
      <c r="E26" s="4">
        <f>VLOOKUP(A26, AFTERMARKET, 3, FALSE)</f>
        <v>5.67E-2</v>
      </c>
    </row>
    <row r="27" spans="1:5">
      <c r="A27" t="str">
        <f>Imports!A30</f>
        <v>UNG</v>
      </c>
      <c r="B27">
        <f>VLOOKUP(A27, PREMARKET, 2, FALSE)</f>
        <v>20.43</v>
      </c>
      <c r="C27" s="4">
        <f>VLOOKUP(A27, PREMARKET, 3, FALSE)</f>
        <v>1.29E-2</v>
      </c>
      <c r="D27">
        <f>VLOOKUP(A27, AFTERMARKET, 2, FALSE)</f>
        <v>20.7</v>
      </c>
      <c r="E27" s="4">
        <f>VLOOKUP(A27, AFTERMARKET, 3, FALSE)</f>
        <v>2.63E-2</v>
      </c>
    </row>
    <row r="28" spans="1:5">
      <c r="A28" t="str">
        <f>Imports!A31</f>
        <v>KPTI</v>
      </c>
      <c r="B28">
        <f>VLOOKUP(A28, PREMARKET, 2, FALSE)</f>
        <v>17.100000000000001</v>
      </c>
      <c r="C28" s="4">
        <f>VLOOKUP(A28, PREMARKET, 3, FALSE)</f>
        <v>1.12E-2</v>
      </c>
      <c r="D28">
        <f>VLOOKUP(A28, AFTERMARKET, 2, FALSE)</f>
        <v>18.309999999999999</v>
      </c>
      <c r="E28" s="4">
        <f>VLOOKUP(A28, AFTERMARKET, 3, FALSE)</f>
        <v>8.2799999999999999E-2</v>
      </c>
    </row>
    <row r="29" spans="1:5">
      <c r="A29" t="str">
        <f>Imports!A32</f>
        <v>CSIQ</v>
      </c>
      <c r="B29">
        <f>VLOOKUP(A29, PREMARKET, 2, FALSE)</f>
        <v>27.87</v>
      </c>
      <c r="C29" s="4">
        <f>VLOOKUP(A29, PREMARKET, 3, FALSE)</f>
        <v>1.09E-2</v>
      </c>
      <c r="D29">
        <f>VLOOKUP(A29, AFTERMARKET, 2, FALSE)</f>
        <v>26.99</v>
      </c>
      <c r="E29" s="4">
        <f>VLOOKUP(A29, AFTERMARKET, 3, FALSE)</f>
        <v>-2.1000000000000001E-2</v>
      </c>
    </row>
    <row r="30" spans="1:5">
      <c r="A30" t="str">
        <f>Imports!A33</f>
        <v>WWAV</v>
      </c>
      <c r="B30">
        <f>VLOOKUP(A30, PREMARKET, 2, FALSE)</f>
        <v>22</v>
      </c>
      <c r="C30" s="4">
        <f>VLOOKUP(A30, PREMARKET, 3, FALSE)</f>
        <v>1.01E-2</v>
      </c>
      <c r="D30">
        <f>VLOOKUP(A30, AFTERMARKET, 2, FALSE)</f>
        <v>22.92</v>
      </c>
      <c r="E30" s="4">
        <f>VLOOKUP(A30, AFTERMARKET, 3, FALSE)</f>
        <v>5.2299999999999999E-2</v>
      </c>
    </row>
    <row r="31" spans="1:5">
      <c r="A31" t="str">
        <f>Imports!A34</f>
        <v>/ZB[H4]</v>
      </c>
      <c r="B31" t="str">
        <f>VLOOKUP(A31, PREMARKET, 2, FALSE)</f>
        <v>129'15</v>
      </c>
      <c r="C31" s="4">
        <f>VLOOKUP(A31, PREMARKET, 3, FALSE)</f>
        <v>4.4000000000000003E-3</v>
      </c>
      <c r="D31" t="str">
        <f>VLOOKUP(A31, AFTERMARKET, 2, FALSE)</f>
        <v>129'18</v>
      </c>
      <c r="E31" s="4">
        <f>VLOOKUP(A31, AFTERMARKET, 3, FALSE)</f>
        <v>1.9E-3</v>
      </c>
    </row>
    <row r="32" spans="1:5">
      <c r="A32" t="str">
        <f>Imports!A35</f>
        <v>RDS/A</v>
      </c>
      <c r="B32">
        <f>VLOOKUP(A32, PREMARKET, 2, FALSE)</f>
        <v>67.92</v>
      </c>
      <c r="C32" s="4">
        <f>VLOOKUP(A32, PREMARKET, 3, FALSE)</f>
        <v>3.2000000000000002E-3</v>
      </c>
      <c r="D32">
        <f>VLOOKUP(A32, AFTERMARKET, 2, FALSE)</f>
        <v>67.959999999999994</v>
      </c>
      <c r="E32" s="4">
        <f>VLOOKUP(A32, AFTERMARKET, 3, FALSE)</f>
        <v>3.8E-3</v>
      </c>
    </row>
    <row r="33" spans="1:5">
      <c r="A33" t="str">
        <f>Imports!A36</f>
        <v>GG</v>
      </c>
      <c r="B33">
        <f>VLOOKUP(A33, PREMARKET, 2, FALSE)</f>
        <v>21.12</v>
      </c>
      <c r="C33" s="4">
        <f>VLOOKUP(A33, PREMARKET, 3, FALSE)</f>
        <v>2.8E-3</v>
      </c>
      <c r="D33">
        <f>VLOOKUP(A33, AFTERMARKET, 2, FALSE)</f>
        <v>21.1</v>
      </c>
      <c r="E33" s="4">
        <f>VLOOKUP(A33, AFTERMARKET, 3, FALSE)</f>
        <v>1.9E-3</v>
      </c>
    </row>
    <row r="34" spans="1:5">
      <c r="A34" t="str">
        <f>Imports!A37</f>
        <v>/ZN[H4]</v>
      </c>
      <c r="B34" t="str">
        <f>VLOOKUP(A34, PREMARKET, 2, FALSE)</f>
        <v>124'160</v>
      </c>
      <c r="C34" s="4">
        <f>VLOOKUP(A34, PREMARKET, 3, FALSE)</f>
        <v>2.3E-3</v>
      </c>
      <c r="D34" t="str">
        <f>VLOOKUP(A34, AFTERMARKET, 2, FALSE)</f>
        <v>124'145</v>
      </c>
      <c r="E34" s="4">
        <f>VLOOKUP(A34, AFTERMARKET, 3, FALSE)</f>
        <v>8.9999999999999998E-4</v>
      </c>
    </row>
    <row r="35" spans="1:5">
      <c r="A35" t="str">
        <f>Imports!A38</f>
        <v>MYGN</v>
      </c>
      <c r="B35">
        <f>VLOOKUP(A35, PREMARKET, 2, FALSE)</f>
        <v>25.5</v>
      </c>
      <c r="C35" s="4">
        <f>VLOOKUP(A35, PREMARKET, 3, FALSE)</f>
        <v>2E-3</v>
      </c>
      <c r="D35">
        <f>VLOOKUP(A35, AFTERMARKET, 2, FALSE)</f>
        <v>24.74</v>
      </c>
      <c r="E35" s="4">
        <f>VLOOKUP(A35, AFTERMARKET, 3, FALSE)</f>
        <v>-2.7900000000000001E-2</v>
      </c>
    </row>
    <row r="36" spans="1:5">
      <c r="A36" t="str">
        <f>Imports!A39</f>
        <v>VZ</v>
      </c>
      <c r="B36">
        <f>VLOOKUP(A36, PREMARKET, 2, FALSE)</f>
        <v>49.56</v>
      </c>
      <c r="C36" s="4">
        <f>VLOOKUP(A36, PREMARKET, 3, FALSE)</f>
        <v>1.6000000000000001E-3</v>
      </c>
      <c r="D36">
        <f>VLOOKUP(A36, AFTERMARKET, 2, FALSE)</f>
        <v>49.55</v>
      </c>
      <c r="E36" s="4">
        <f>VLOOKUP(A36, AFTERMARKET, 3, FALSE)</f>
        <v>1.4E-3</v>
      </c>
    </row>
    <row r="37" spans="1:5">
      <c r="A37" t="str">
        <f>Imports!A40</f>
        <v>COV</v>
      </c>
      <c r="B37">
        <f>VLOOKUP(A37, PREMARKET, 2, FALSE)</f>
        <v>68.17</v>
      </c>
      <c r="C37" s="4">
        <f>VLOOKUP(A37, PREMARKET, 3, FALSE)</f>
        <v>1.5E-3</v>
      </c>
      <c r="D37">
        <f>VLOOKUP(A37, AFTERMARKET, 2, FALSE)</f>
        <v>68.13</v>
      </c>
      <c r="E37" s="4">
        <f>VLOOKUP(A37, AFTERMARKET, 3, FALSE)</f>
        <v>8.9999999999999998E-4</v>
      </c>
    </row>
    <row r="38" spans="1:5">
      <c r="A38" t="str">
        <f>Imports!A41</f>
        <v>IEF</v>
      </c>
      <c r="B38">
        <f>VLOOKUP(A38, PREMARKET, 2, FALSE)</f>
        <v>100.74</v>
      </c>
      <c r="C38" s="4">
        <f>VLOOKUP(A38, PREMARKET, 3, FALSE)</f>
        <v>8.9999999999999998E-4</v>
      </c>
      <c r="D38">
        <f>VLOOKUP(A38, AFTERMARKET, 2, FALSE)</f>
        <v>100.77</v>
      </c>
      <c r="E38" s="4">
        <f>VLOOKUP(A38, AFTERMARKET, 3, FALSE)</f>
        <v>1.1999999999999999E-3</v>
      </c>
    </row>
    <row r="39" spans="1:5">
      <c r="A39" t="str">
        <f>Imports!A42</f>
        <v>TLM</v>
      </c>
      <c r="B39">
        <f>VLOOKUP(A39, PREMARKET, 2, FALSE)</f>
        <v>11.8</v>
      </c>
      <c r="C39" s="4">
        <f>VLOOKUP(A39, PREMARKET, 3, FALSE)</f>
        <v>8.0000000000000004E-4</v>
      </c>
      <c r="D39">
        <f>VLOOKUP(A39, AFTERMARKET, 2, FALSE)</f>
        <v>11.67</v>
      </c>
      <c r="E39" s="4">
        <f>VLOOKUP(A39, AFTERMARKET, 3, FALSE)</f>
        <v>-1.0200000000000001E-2</v>
      </c>
    </row>
    <row r="40" spans="1:5">
      <c r="A40" t="str">
        <f>Imports!A43</f>
        <v>EPI</v>
      </c>
      <c r="B40">
        <f>VLOOKUP(A40, PREMARKET, 2, FALSE)</f>
        <v>17.53</v>
      </c>
      <c r="C40" s="4">
        <f>VLOOKUP(A40, PREMARKET, 3, FALSE)</f>
        <v>5.9999999999999995E-4</v>
      </c>
      <c r="D40">
        <f>VLOOKUP(A40, AFTERMARKET, 2, FALSE)</f>
        <v>17.64</v>
      </c>
      <c r="E40" s="4">
        <f>VLOOKUP(A40, AFTERMARKET, 3, FALSE)</f>
        <v>6.7999999999999996E-3</v>
      </c>
    </row>
    <row r="41" spans="1:5">
      <c r="A41" t="str">
        <f>Imports!A44</f>
        <v>BRX</v>
      </c>
      <c r="B41">
        <f>VLOOKUP(A41, PREMARKET, 2, FALSE)</f>
        <v>20.2</v>
      </c>
      <c r="C41" s="4">
        <f>VLOOKUP(A41, PREMARKET, 3, FALSE)</f>
        <v>5.0000000000000001E-4</v>
      </c>
      <c r="D41">
        <f>VLOOKUP(A41, AFTERMARKET, 2, FALSE)</f>
        <v>20.13</v>
      </c>
      <c r="E41" s="4">
        <f>VLOOKUP(A41, AFTERMARKET, 3, FALSE)</f>
        <v>-3.0000000000000001E-3</v>
      </c>
    </row>
    <row r="42" spans="1:5">
      <c r="A42" t="str">
        <f>Imports!A45</f>
        <v>REDF</v>
      </c>
      <c r="B42">
        <f>VLOOKUP(A42, PREMARKET, 2, FALSE)</f>
        <v>2.27</v>
      </c>
      <c r="C42" s="4">
        <f>VLOOKUP(A42, PREMARKET, 3, FALSE)</f>
        <v>0</v>
      </c>
      <c r="D42">
        <f>VLOOKUP(A42, AFTERMARKET, 2, FALSE)</f>
        <v>2.2599999999999998</v>
      </c>
      <c r="E42" s="4">
        <f>VLOOKUP(A42, AFTERMARKET, 3, FALSE)</f>
        <v>-4.4000000000000003E-3</v>
      </c>
    </row>
    <row r="43" spans="1:5">
      <c r="A43" t="str">
        <f>Imports!A46</f>
        <v>TTM</v>
      </c>
      <c r="B43">
        <f>VLOOKUP(A43, PREMARKET, 2, FALSE)</f>
        <v>32.130000000000003</v>
      </c>
      <c r="C43" s="4">
        <f>VLOOKUP(A43, PREMARKET, 3, FALSE)</f>
        <v>0</v>
      </c>
      <c r="D43">
        <f>VLOOKUP(A43, AFTERMARKET, 2, FALSE)</f>
        <v>32.299999999999997</v>
      </c>
      <c r="E43" s="4">
        <f>VLOOKUP(A43, AFTERMARKET, 3, FALSE)</f>
        <v>5.3E-3</v>
      </c>
    </row>
    <row r="44" spans="1:5">
      <c r="A44" t="str">
        <f>Imports!A47</f>
        <v>SPX</v>
      </c>
      <c r="B44">
        <f>VLOOKUP(A44, PREMARKET, 2, FALSE)</f>
        <v>1805.09</v>
      </c>
      <c r="C44" s="4">
        <f>VLOOKUP(A44, PREMARKET, 3, FALSE)</f>
        <v>0</v>
      </c>
      <c r="D44">
        <f>VLOOKUP(A44, AFTERMARKET, 2, FALSE)</f>
        <v>1808.37</v>
      </c>
      <c r="E44" s="4">
        <f>VLOOKUP(A44, AFTERMARKET, 3, FALSE)</f>
        <v>1.8E-3</v>
      </c>
    </row>
    <row r="45" spans="1:5">
      <c r="A45" t="str">
        <f>Imports!A48</f>
        <v>SIFY</v>
      </c>
      <c r="B45">
        <f>VLOOKUP(A45, PREMARKET, 2, FALSE)</f>
        <v>2</v>
      </c>
      <c r="C45" s="4">
        <f>VLOOKUP(A45, PREMARKET, 3, FALSE)</f>
        <v>0</v>
      </c>
      <c r="D45">
        <f>VLOOKUP(A45, AFTERMARKET, 2, FALSE)</f>
        <v>2.0099999999999998</v>
      </c>
      <c r="E45" s="4">
        <f>VLOOKUP(A45, AFTERMARKET, 3, FALSE)</f>
        <v>5.0000000000000001E-3</v>
      </c>
    </row>
    <row r="46" spans="1:5">
      <c r="A46" t="str">
        <f>Imports!A49</f>
        <v>CFN</v>
      </c>
      <c r="B46">
        <f>VLOOKUP(A46, PREMARKET, 2, FALSE)</f>
        <v>39.67</v>
      </c>
      <c r="C46" s="4">
        <f>VLOOKUP(A46, PREMARKET, 3, FALSE)</f>
        <v>0</v>
      </c>
      <c r="D46">
        <f>VLOOKUP(A46, AFTERMARKET, 2, FALSE)</f>
        <v>40.24</v>
      </c>
      <c r="E46" s="4">
        <f>VLOOKUP(A46, AFTERMARKET, 3, FALSE)</f>
        <v>1.44E-2</v>
      </c>
    </row>
    <row r="47" spans="1:5">
      <c r="A47" t="str">
        <f>Imports!A50</f>
        <v>IEI</v>
      </c>
      <c r="B47">
        <f>VLOOKUP(A47, PREMARKET, 2, FALSE)</f>
        <v>121.06</v>
      </c>
      <c r="C47" s="4">
        <f>VLOOKUP(A47, PREMARKET, 3, FALSE)</f>
        <v>0</v>
      </c>
      <c r="D47">
        <f>VLOOKUP(A47, AFTERMARKET, 2, FALSE)</f>
        <v>121.08</v>
      </c>
      <c r="E47" s="4">
        <f>VLOOKUP(A47, AFTERMARKET, 3, FALSE)</f>
        <v>2.0000000000000001E-4</v>
      </c>
    </row>
    <row r="48" spans="1:5">
      <c r="A48" t="str">
        <f>Imports!A51</f>
        <v>PWR</v>
      </c>
      <c r="B48">
        <f>VLOOKUP(A48, PREMARKET, 2, FALSE)</f>
        <v>29.54</v>
      </c>
      <c r="C48" s="4">
        <f>VLOOKUP(A48, PREMARKET, 3, FALSE)</f>
        <v>0</v>
      </c>
      <c r="D48">
        <f>VLOOKUP(A48, AFTERMARKET, 2, FALSE)</f>
        <v>29.67</v>
      </c>
      <c r="E48" s="4">
        <f>VLOOKUP(A48, AFTERMARKET, 3, FALSE)</f>
        <v>4.4000000000000003E-3</v>
      </c>
    </row>
    <row r="49" spans="1:5">
      <c r="A49" t="str">
        <f>Imports!A52</f>
        <v>LGND</v>
      </c>
      <c r="B49">
        <f>VLOOKUP(A49, PREMARKET, 2, FALSE)</f>
        <v>54.04</v>
      </c>
      <c r="C49" s="4">
        <f>VLOOKUP(A49, PREMARKET, 3, FALSE)</f>
        <v>0</v>
      </c>
      <c r="D49">
        <f>VLOOKUP(A49, AFTERMARKET, 2, FALSE)</f>
        <v>53.844999999999999</v>
      </c>
      <c r="E49" s="4">
        <f>VLOOKUP(A49, AFTERMARKET, 3, FALSE)</f>
        <v>-3.5999999999999999E-3</v>
      </c>
    </row>
    <row r="50" spans="1:5">
      <c r="A50" t="str">
        <f>Imports!A53</f>
        <v>DYAX</v>
      </c>
      <c r="B50">
        <f>VLOOKUP(A50, PREMARKET, 2, FALSE)</f>
        <v>8.24</v>
      </c>
      <c r="C50" s="4">
        <f>VLOOKUP(A50, PREMARKET, 3, FALSE)</f>
        <v>0</v>
      </c>
      <c r="D50">
        <f>VLOOKUP(A50, AFTERMARKET, 2, FALSE)</f>
        <v>8.11</v>
      </c>
      <c r="E50" s="4">
        <f>VLOOKUP(A50, AFTERMARKET, 3, FALSE)</f>
        <v>-1.5800000000000002E-2</v>
      </c>
    </row>
    <row r="51" spans="1:5">
      <c r="A51" t="str">
        <f>Imports!A54</f>
        <v>TUZ</v>
      </c>
      <c r="B51">
        <f>VLOOKUP(A51, PREMARKET, 2, FALSE)</f>
        <v>50.91</v>
      </c>
      <c r="C51" s="4">
        <f>VLOOKUP(A51, PREMARKET, 3, FALSE)</f>
        <v>0</v>
      </c>
      <c r="D51">
        <f>VLOOKUP(A51, AFTERMARKET, 2, FALSE)</f>
        <v>50.915999999999997</v>
      </c>
      <c r="E51" s="4">
        <f>VLOOKUP(A51, AFTERMARKET, 3, FALSE)</f>
        <v>1E-4</v>
      </c>
    </row>
    <row r="52" spans="1:5">
      <c r="A52" t="str">
        <f>Imports!A55</f>
        <v>SHY</v>
      </c>
      <c r="B52">
        <f>VLOOKUP(A52, PREMARKET, 2, FALSE)</f>
        <v>84.474999999999994</v>
      </c>
      <c r="C52" s="4">
        <f>VLOOKUP(A52, PREMARKET, 3, FALSE)</f>
        <v>0</v>
      </c>
      <c r="D52">
        <f>VLOOKUP(A52, AFTERMARKET, 2, FALSE)</f>
        <v>84.48</v>
      </c>
      <c r="E52" s="4">
        <f>VLOOKUP(A52, AFTERMARKET, 3, FALSE)</f>
        <v>1E-4</v>
      </c>
    </row>
    <row r="53" spans="1:5">
      <c r="A53" t="str">
        <f>Imports!A56</f>
        <v>NDAQ</v>
      </c>
      <c r="B53">
        <f>VLOOKUP(A53, PREMARKET, 2, FALSE)</f>
        <v>38.880000000000003</v>
      </c>
      <c r="C53" s="4">
        <f>VLOOKUP(A53, PREMARKET, 3, FALSE)</f>
        <v>0</v>
      </c>
      <c r="D53">
        <f>VLOOKUP(A53, AFTERMARKET, 2, FALSE)</f>
        <v>38.9</v>
      </c>
      <c r="E53" s="4">
        <f>VLOOKUP(A53, AFTERMARKET, 3, FALSE)</f>
        <v>5.0000000000000001E-4</v>
      </c>
    </row>
    <row r="54" spans="1:5">
      <c r="A54" t="str">
        <f>Imports!A57</f>
        <v>MMYT</v>
      </c>
      <c r="B54">
        <f>VLOOKUP(A54, PREMARKET, 2, FALSE)</f>
        <v>19.34</v>
      </c>
      <c r="C54" s="4">
        <f>VLOOKUP(A54, PREMARKET, 3, FALSE)</f>
        <v>0</v>
      </c>
      <c r="D54">
        <f>VLOOKUP(A54, AFTERMARKET, 2, FALSE)</f>
        <v>18.96</v>
      </c>
      <c r="E54" s="4">
        <f>VLOOKUP(A54, AFTERMARKET, 3, FALSE)</f>
        <v>-1.9599999999999999E-2</v>
      </c>
    </row>
    <row r="55" spans="1:5">
      <c r="A55" t="str">
        <f>Imports!A58</f>
        <v>INP</v>
      </c>
      <c r="B55">
        <f>VLOOKUP(A55, PREMARKET, 2, FALSE)</f>
        <v>56.97</v>
      </c>
      <c r="C55" s="4">
        <f>VLOOKUP(A55, PREMARKET, 3, FALSE)</f>
        <v>0</v>
      </c>
      <c r="D55">
        <f>VLOOKUP(A55, AFTERMARKET, 2, FALSE)</f>
        <v>57.2</v>
      </c>
      <c r="E55" s="4">
        <f>VLOOKUP(A55, AFTERMARKET, 3, FALSE)</f>
        <v>4.0000000000000001E-3</v>
      </c>
    </row>
    <row r="56" spans="1:5">
      <c r="A56" t="str">
        <f>Imports!A59</f>
        <v>QEP</v>
      </c>
      <c r="B56">
        <f>VLOOKUP(A56, PREMARKET, 2, FALSE)</f>
        <v>31.43</v>
      </c>
      <c r="C56" s="4">
        <f>VLOOKUP(A56, PREMARKET, 3, FALSE)</f>
        <v>0</v>
      </c>
      <c r="D56">
        <f>VLOOKUP(A56, AFTERMARKET, 2, FALSE)</f>
        <v>30.96</v>
      </c>
      <c r="E56" s="4">
        <f>VLOOKUP(A56, AFTERMARKET, 3, FALSE)</f>
        <v>-1.4999999999999999E-2</v>
      </c>
    </row>
    <row r="57" spans="1:5">
      <c r="A57" t="str">
        <f>Imports!A60</f>
        <v>IFN</v>
      </c>
      <c r="B57">
        <f>VLOOKUP(A57, PREMARKET, 2, FALSE)</f>
        <v>20.68</v>
      </c>
      <c r="C57" s="4">
        <f>VLOOKUP(A57, PREMARKET, 3, FALSE)</f>
        <v>0</v>
      </c>
      <c r="D57">
        <f>VLOOKUP(A57, AFTERMARKET, 2, FALSE)</f>
        <v>20.9</v>
      </c>
      <c r="E57" s="4">
        <f>VLOOKUP(A57, AFTERMARKET, 3, FALSE)</f>
        <v>1.06E-2</v>
      </c>
    </row>
    <row r="58" spans="1:5">
      <c r="A58" t="str">
        <f>Imports!A61</f>
        <v>THLD</v>
      </c>
      <c r="B58">
        <f>VLOOKUP(A58, PREMARKET, 2, FALSE)</f>
        <v>4.83</v>
      </c>
      <c r="C58" s="4">
        <f>VLOOKUP(A58, PREMARKET, 3, FALSE)</f>
        <v>0</v>
      </c>
      <c r="D58">
        <f>VLOOKUP(A58, AFTERMARKET, 2, FALSE)</f>
        <v>4.78</v>
      </c>
      <c r="E58" s="4">
        <f>VLOOKUP(A58, AFTERMARKET, 3, FALSE)</f>
        <v>-1.04E-2</v>
      </c>
    </row>
    <row r="59" spans="1:5">
      <c r="A59" t="str">
        <f>Imports!A62</f>
        <v>ACM</v>
      </c>
      <c r="B59">
        <f>VLOOKUP(A59, PREMARKET, 2, FALSE)</f>
        <v>29.04</v>
      </c>
      <c r="C59" s="4">
        <f>VLOOKUP(A59, PREMARKET, 3, FALSE)</f>
        <v>0</v>
      </c>
      <c r="D59">
        <f>VLOOKUP(A59, AFTERMARKET, 2, FALSE)</f>
        <v>28.75</v>
      </c>
      <c r="E59" s="4">
        <f>VLOOKUP(A59, AFTERMARKET, 3, FALSE)</f>
        <v>-0.01</v>
      </c>
    </row>
    <row r="60" spans="1:5">
      <c r="A60" t="str">
        <f>Imports!A63</f>
        <v>EME</v>
      </c>
      <c r="B60">
        <f>VLOOKUP(A60, PREMARKET, 2, FALSE)</f>
        <v>40.29</v>
      </c>
      <c r="C60" s="4">
        <f>VLOOKUP(A60, PREMARKET, 3, FALSE)</f>
        <v>0</v>
      </c>
      <c r="D60">
        <f>VLOOKUP(A60, AFTERMARKET, 2, FALSE)</f>
        <v>40.04</v>
      </c>
      <c r="E60" s="4">
        <f>VLOOKUP(A60, AFTERMARKET, 3, FALSE)</f>
        <v>-6.1999999999999998E-3</v>
      </c>
    </row>
    <row r="61" spans="1:5">
      <c r="A61" t="str">
        <f>Imports!A64</f>
        <v>ONTX</v>
      </c>
      <c r="B61">
        <f>VLOOKUP(A61, PREMARKET, 2, FALSE)</f>
        <v>16.22</v>
      </c>
      <c r="C61" s="4">
        <f>VLOOKUP(A61, PREMARKET, 3, FALSE)</f>
        <v>0</v>
      </c>
      <c r="D61">
        <f>VLOOKUP(A61, AFTERMARKET, 2, FALSE)</f>
        <v>15.06</v>
      </c>
      <c r="E61" s="4">
        <f>VLOOKUP(A61, AFTERMARKET, 3, FALSE)</f>
        <v>-7.1499999999999994E-2</v>
      </c>
    </row>
    <row r="62" spans="1:5">
      <c r="A62" t="str">
        <f>Imports!A65</f>
        <v>TXMD</v>
      </c>
      <c r="B62">
        <f>VLOOKUP(A62, PREMARKET, 2, FALSE)</f>
        <v>4.71</v>
      </c>
      <c r="C62" s="4">
        <f>VLOOKUP(A62, PREMARKET, 3, FALSE)</f>
        <v>0</v>
      </c>
      <c r="D62">
        <f>VLOOKUP(A62, AFTERMARKET, 2, FALSE)</f>
        <v>4.79</v>
      </c>
      <c r="E62" s="4">
        <f>VLOOKUP(A62, AFTERMARKET, 3, FALSE)</f>
        <v>1.7000000000000001E-2</v>
      </c>
    </row>
    <row r="63" spans="1:5">
      <c r="A63" t="str">
        <f>Imports!A66</f>
        <v>USG</v>
      </c>
      <c r="B63">
        <f>VLOOKUP(A63, PREMARKET, 2, FALSE)</f>
        <v>25.61</v>
      </c>
      <c r="C63" s="4">
        <f>VLOOKUP(A63, PREMARKET, 3, FALSE)</f>
        <v>0</v>
      </c>
      <c r="D63">
        <f>VLOOKUP(A63, AFTERMARKET, 2, FALSE)</f>
        <v>26.02</v>
      </c>
      <c r="E63" s="4">
        <f>VLOOKUP(A63, AFTERMARKET, 3, FALSE)</f>
        <v>1.6E-2</v>
      </c>
    </row>
    <row r="64" spans="1:5">
      <c r="A64" t="str">
        <f>Imports!A67</f>
        <v>CHTP</v>
      </c>
      <c r="B64">
        <f>VLOOKUP(A64, PREMARKET, 2, FALSE)</f>
        <v>3.74</v>
      </c>
      <c r="C64" s="4">
        <f>VLOOKUP(A64, PREMARKET, 3, FALSE)</f>
        <v>0</v>
      </c>
      <c r="D64">
        <f>VLOOKUP(A64, AFTERMARKET, 2, FALSE)</f>
        <v>3.74</v>
      </c>
      <c r="E64" s="4">
        <f>VLOOKUP(A64, AFTERMARKET, 3, FALSE)</f>
        <v>0</v>
      </c>
    </row>
    <row r="65" spans="1:5">
      <c r="A65" t="str">
        <f>Imports!A68</f>
        <v>CAH</v>
      </c>
      <c r="B65">
        <f>VLOOKUP(A65, PREMARKET, 2, FALSE)</f>
        <v>63.93</v>
      </c>
      <c r="C65" s="4">
        <f>VLOOKUP(A65, PREMARKET, 3, FALSE)</f>
        <v>0</v>
      </c>
      <c r="D65">
        <f>VLOOKUP(A65, AFTERMARKET, 2, FALSE)</f>
        <v>64.27</v>
      </c>
      <c r="E65" s="4">
        <f>VLOOKUP(A65, AFTERMARKET, 3, FALSE)</f>
        <v>5.3E-3</v>
      </c>
    </row>
    <row r="66" spans="1:5">
      <c r="A66" t="str">
        <f>Imports!A69</f>
        <v>INXN</v>
      </c>
      <c r="B66">
        <f>VLOOKUP(A66, PREMARKET, 2, FALSE)</f>
        <v>21.2</v>
      </c>
      <c r="C66" s="4">
        <f>VLOOKUP(A66, PREMARKET, 3, FALSE)</f>
        <v>0</v>
      </c>
      <c r="D66">
        <f>VLOOKUP(A66, AFTERMARKET, 2, FALSE)</f>
        <v>20.83</v>
      </c>
      <c r="E66" s="4">
        <f>VLOOKUP(A66, AFTERMARKET, 3, FALSE)</f>
        <v>-1.7500000000000002E-2</v>
      </c>
    </row>
    <row r="67" spans="1:5">
      <c r="A67" t="str">
        <f>Imports!A70</f>
        <v>BNS</v>
      </c>
      <c r="B67">
        <f>VLOOKUP(A67, PREMARKET, 2, FALSE)</f>
        <v>60.04</v>
      </c>
      <c r="C67" s="4">
        <f>VLOOKUP(A67, PREMARKET, 3, FALSE)</f>
        <v>0</v>
      </c>
      <c r="D67">
        <f>VLOOKUP(A67, AFTERMARKET, 2, FALSE)</f>
        <v>60.45</v>
      </c>
      <c r="E67" s="4">
        <f>VLOOKUP(A67, AFTERMARKET, 3, FALSE)</f>
        <v>6.7999999999999996E-3</v>
      </c>
    </row>
    <row r="68" spans="1:5">
      <c r="A68" t="str">
        <f>Imports!A71</f>
        <v>SCHR</v>
      </c>
      <c r="B68">
        <f>VLOOKUP(A68, PREMARKET, 2, FALSE)</f>
        <v>52.56</v>
      </c>
      <c r="C68" s="4">
        <f>VLOOKUP(A68, PREMARKET, 3, FALSE)</f>
        <v>0</v>
      </c>
      <c r="D68">
        <f>VLOOKUP(A68, AFTERMARKET, 2, FALSE)</f>
        <v>52.57</v>
      </c>
      <c r="E68" s="4">
        <f>VLOOKUP(A68, AFTERMARKET, 3, FALSE)</f>
        <v>2.0000000000000001E-4</v>
      </c>
    </row>
    <row r="69" spans="1:5">
      <c r="A69" t="str">
        <f>Imports!A72</f>
        <v>GLPI</v>
      </c>
      <c r="B69">
        <f>VLOOKUP(A69, PREMARKET, 2, FALSE)</f>
        <v>47.26</v>
      </c>
      <c r="C69" s="4">
        <f>VLOOKUP(A69, PREMARKET, 3, FALSE)</f>
        <v>0</v>
      </c>
      <c r="D69">
        <f>VLOOKUP(A69, AFTERMARKET, 2, FALSE)</f>
        <v>49.74</v>
      </c>
      <c r="E69" s="4">
        <f>VLOOKUP(A69, AFTERMARKET, 3, FALSE)</f>
        <v>5.2499999999999998E-2</v>
      </c>
    </row>
    <row r="70" spans="1:5">
      <c r="A70" t="str">
        <f>Imports!A73</f>
        <v>WIT</v>
      </c>
      <c r="B70">
        <f>VLOOKUP(A70, PREMARKET, 2, FALSE)</f>
        <v>11.91</v>
      </c>
      <c r="C70" s="4">
        <f>VLOOKUP(A70, PREMARKET, 3, FALSE)</f>
        <v>0</v>
      </c>
      <c r="D70">
        <f>VLOOKUP(A70, AFTERMARKET, 2, FALSE)</f>
        <v>12.03</v>
      </c>
      <c r="E70" s="4">
        <f>VLOOKUP(A70, AFTERMARKET, 3, FALSE)</f>
        <v>1.01E-2</v>
      </c>
    </row>
    <row r="71" spans="1:5">
      <c r="A71" t="str">
        <f>Imports!A74</f>
        <v>OMCL</v>
      </c>
      <c r="B71">
        <f>VLOOKUP(A71, PREMARKET, 2, FALSE)</f>
        <v>24.23</v>
      </c>
      <c r="C71" s="4">
        <f>VLOOKUP(A71, PREMARKET, 3, FALSE)</f>
        <v>0</v>
      </c>
      <c r="D71">
        <f>VLOOKUP(A71, AFTERMARKET, 2, FALSE)</f>
        <v>24.18</v>
      </c>
      <c r="E71" s="4">
        <f>VLOOKUP(A71, AFTERMARKET, 3, FALSE)</f>
        <v>-2.0999999999999999E-3</v>
      </c>
    </row>
    <row r="72" spans="1:5">
      <c r="A72" t="str">
        <f>Imports!A75</f>
        <v>CTSH</v>
      </c>
      <c r="B72">
        <f>VLOOKUP(A72, PREMARKET, 2, FALSE)</f>
        <v>96.2</v>
      </c>
      <c r="C72" s="4">
        <f>VLOOKUP(A72, PREMARKET, 3, FALSE)</f>
        <v>0</v>
      </c>
      <c r="D72">
        <f>VLOOKUP(A72, AFTERMARKET, 2, FALSE)</f>
        <v>94.8</v>
      </c>
      <c r="E72" s="4">
        <f>VLOOKUP(A72, AFTERMARKET, 3, FALSE)</f>
        <v>-1.46E-2</v>
      </c>
    </row>
    <row r="73" spans="1:5">
      <c r="A73" t="str">
        <f>Imports!A76</f>
        <v>QLTI</v>
      </c>
      <c r="B73">
        <f>VLOOKUP(A73, PREMARKET, 2, FALSE)</f>
        <v>5.84</v>
      </c>
      <c r="C73" s="4">
        <f>VLOOKUP(A73, PREMARKET, 3, FALSE)</f>
        <v>0</v>
      </c>
      <c r="D73">
        <f>VLOOKUP(A73, AFTERMARKET, 2, FALSE)</f>
        <v>5.82</v>
      </c>
      <c r="E73" s="4">
        <f>VLOOKUP(A73, AFTERMARKET, 3, FALSE)</f>
        <v>-3.3999999999999998E-3</v>
      </c>
    </row>
    <row r="74" spans="1:5">
      <c r="A74" t="str">
        <f>Imports!A77</f>
        <v>REXR</v>
      </c>
      <c r="B74">
        <f>VLOOKUP(A74, PREMARKET, 2, FALSE)</f>
        <v>13.98</v>
      </c>
      <c r="C74" s="4">
        <f>VLOOKUP(A74, PREMARKET, 3, FALSE)</f>
        <v>0</v>
      </c>
      <c r="D74">
        <f>VLOOKUP(A74, AFTERMARKET, 2, FALSE)</f>
        <v>13.86</v>
      </c>
      <c r="E74" s="4">
        <f>VLOOKUP(A74, AFTERMARKET, 3, FALSE)</f>
        <v>-8.6E-3</v>
      </c>
    </row>
    <row r="75" spans="1:5">
      <c r="A75" t="str">
        <f>Imports!A78</f>
        <v>SGMO</v>
      </c>
      <c r="B75">
        <f>VLOOKUP(A75, PREMARKET, 2, FALSE)</f>
        <v>12.47</v>
      </c>
      <c r="C75" s="4">
        <f>VLOOKUP(A75, PREMARKET, 3, FALSE)</f>
        <v>0</v>
      </c>
      <c r="D75">
        <f>VLOOKUP(A75, AFTERMARKET, 2, FALSE)</f>
        <v>12.4</v>
      </c>
      <c r="E75" s="4">
        <f>VLOOKUP(A75, AFTERMARKET, 3, FALSE)</f>
        <v>-5.5999999999999999E-3</v>
      </c>
    </row>
    <row r="76" spans="1:5">
      <c r="A76" t="str">
        <f>Imports!A79</f>
        <v>RDY</v>
      </c>
      <c r="B76">
        <f>VLOOKUP(A76, PREMARKET, 2, FALSE)</f>
        <v>40.56</v>
      </c>
      <c r="C76" s="4">
        <f>VLOOKUP(A76, PREMARKET, 3, FALSE)</f>
        <v>0</v>
      </c>
      <c r="D76">
        <f>VLOOKUP(A76, AFTERMARKET, 2, FALSE)</f>
        <v>40.6</v>
      </c>
      <c r="E76" s="4">
        <f>VLOOKUP(A76, AFTERMARKET, 3, FALSE)</f>
        <v>1E-3</v>
      </c>
    </row>
    <row r="77" spans="1:5">
      <c r="A77" t="str">
        <f>Imports!A80</f>
        <v>INFY</v>
      </c>
      <c r="B77">
        <f>VLOOKUP(A77, PREMARKET, 2, FALSE)</f>
        <v>55.48</v>
      </c>
      <c r="C77" s="4">
        <f>VLOOKUP(A77, PREMARKET, 3, FALSE)</f>
        <v>0</v>
      </c>
      <c r="D77">
        <f>VLOOKUP(A77, AFTERMARKET, 2, FALSE)</f>
        <v>55.19</v>
      </c>
      <c r="E77" s="4">
        <f>VLOOKUP(A77, AFTERMARKET, 3, FALSE)</f>
        <v>-5.1999999999999998E-3</v>
      </c>
    </row>
    <row r="78" spans="1:5">
      <c r="A78" t="str">
        <f>Imports!A81</f>
        <v>TEX</v>
      </c>
      <c r="B78">
        <f>VLOOKUP(A78, PREMARKET, 2, FALSE)</f>
        <v>37.79</v>
      </c>
      <c r="C78" s="4">
        <f>VLOOKUP(A78, PREMARKET, 3, FALSE)</f>
        <v>0</v>
      </c>
      <c r="D78">
        <f>VLOOKUP(A78, AFTERMARKET, 2, FALSE)</f>
        <v>38.72</v>
      </c>
      <c r="E78" s="4">
        <f>VLOOKUP(A78, AFTERMARKET, 3, FALSE)</f>
        <v>2.46E-2</v>
      </c>
    </row>
    <row r="79" spans="1:5">
      <c r="A79" t="str">
        <f>Imports!A82</f>
        <v>HBC</v>
      </c>
      <c r="B79">
        <f>VLOOKUP(A79, PREMARKET, 2, FALSE)</f>
        <v>55.21</v>
      </c>
      <c r="C79" s="4">
        <f>VLOOKUP(A79, PREMARKET, 3, FALSE)</f>
        <v>0</v>
      </c>
      <c r="D79">
        <f>VLOOKUP(A79, AFTERMARKET, 2, FALSE)</f>
        <v>55.21</v>
      </c>
      <c r="E79" s="4">
        <f>VLOOKUP(A79, AFTERMARKET, 3, FALSE)</f>
        <v>0</v>
      </c>
    </row>
    <row r="80" spans="1:5">
      <c r="A80" t="str">
        <f>Imports!A83</f>
        <v>FIVZ</v>
      </c>
      <c r="B80">
        <f>VLOOKUP(A80, PREMARKET, 2, FALSE)</f>
        <v>79.39</v>
      </c>
      <c r="C80" s="4">
        <f>VLOOKUP(A80, PREMARKET, 3, FALSE)</f>
        <v>0</v>
      </c>
      <c r="D80">
        <f>VLOOKUP(A80, AFTERMARKET, 2, FALSE)</f>
        <v>79.39</v>
      </c>
      <c r="E80" s="4">
        <f>VLOOKUP(A80, AFTERMARKET, 3, FALSE)</f>
        <v>0</v>
      </c>
    </row>
    <row r="81" spans="1:5">
      <c r="A81" t="str">
        <f>Imports!A84</f>
        <v>VGIT</v>
      </c>
      <c r="B81">
        <f>VLOOKUP(A81, PREMARKET, 2, FALSE)</f>
        <v>63.46</v>
      </c>
      <c r="C81" s="4">
        <f>VLOOKUP(A81, PREMARKET, 3, FALSE)</f>
        <v>0</v>
      </c>
      <c r="D81">
        <f>VLOOKUP(A81, AFTERMARKET, 2, FALSE)</f>
        <v>63.51</v>
      </c>
      <c r="E81" s="4">
        <f>VLOOKUP(A81, AFTERMARKET, 3, FALSE)</f>
        <v>8.0000000000000004E-4</v>
      </c>
    </row>
    <row r="82" spans="1:5">
      <c r="A82" t="str">
        <f>Imports!A85</f>
        <v>CBI</v>
      </c>
      <c r="B82">
        <f>VLOOKUP(A82, PREMARKET, 2, FALSE)</f>
        <v>76.760000000000005</v>
      </c>
      <c r="C82" s="4">
        <f>VLOOKUP(A82, PREMARKET, 3, FALSE)</f>
        <v>0</v>
      </c>
      <c r="D82">
        <f>VLOOKUP(A82, AFTERMARKET, 2, FALSE)</f>
        <v>78.61</v>
      </c>
      <c r="E82" s="4">
        <f>VLOOKUP(A82, AFTERMARKET, 3, FALSE)</f>
        <v>2.41E-2</v>
      </c>
    </row>
    <row r="83" spans="1:5">
      <c r="A83" t="str">
        <f>Imports!A86</f>
        <v>EBS</v>
      </c>
      <c r="B83">
        <f>VLOOKUP(A83, PREMARKET, 2, FALSE)</f>
        <v>22.71</v>
      </c>
      <c r="C83" s="4">
        <f>VLOOKUP(A83, PREMARKET, 3, FALSE)</f>
        <v>0</v>
      </c>
      <c r="D83">
        <f>VLOOKUP(A83, AFTERMARKET, 2, FALSE)</f>
        <v>22.25</v>
      </c>
      <c r="E83" s="4">
        <f>VLOOKUP(A83, AFTERMARKET, 3, FALSE)</f>
        <v>-2.0299999999999999E-2</v>
      </c>
    </row>
    <row r="84" spans="1:5">
      <c r="A84" t="str">
        <f>Imports!A87</f>
        <v>CHDN</v>
      </c>
      <c r="B84">
        <f>VLOOKUP(A84, PREMARKET, 2, FALSE)</f>
        <v>88.14</v>
      </c>
      <c r="C84" s="4">
        <f>VLOOKUP(A84, PREMARKET, 3, FALSE)</f>
        <v>0</v>
      </c>
      <c r="D84">
        <f>VLOOKUP(A84, AFTERMARKET, 2, FALSE)</f>
        <v>88.89</v>
      </c>
      <c r="E84" s="4">
        <f>VLOOKUP(A84, AFTERMARKET, 3, FALSE)</f>
        <v>8.5000000000000006E-3</v>
      </c>
    </row>
    <row r="85" spans="1:5">
      <c r="A85" t="str">
        <f>Imports!A88</f>
        <v>EQU</v>
      </c>
      <c r="B85">
        <f>VLOOKUP(A85, PREMARKET, 2, FALSE)</f>
        <v>5.37</v>
      </c>
      <c r="C85" s="4">
        <f>VLOOKUP(A85, PREMARKET, 3, FALSE)</f>
        <v>0</v>
      </c>
      <c r="D85">
        <f>VLOOKUP(A85, AFTERMARKET, 2, FALSE)</f>
        <v>5.37</v>
      </c>
      <c r="E85" s="4">
        <f>VLOOKUP(A85, AFTERMARKET, 3, FALSE)</f>
        <v>0</v>
      </c>
    </row>
    <row r="86" spans="1:5">
      <c r="A86" t="str">
        <f>Imports!A89</f>
        <v>SOL</v>
      </c>
      <c r="B86">
        <f>VLOOKUP(A86, PREMARKET, 2, FALSE)</f>
        <v>3.02</v>
      </c>
      <c r="C86" s="4">
        <f>VLOOKUP(A86, PREMARKET, 3, FALSE)</f>
        <v>0</v>
      </c>
      <c r="D86">
        <f>VLOOKUP(A86, AFTERMARKET, 2, FALSE)</f>
        <v>2.99</v>
      </c>
      <c r="E86" s="4">
        <f>VLOOKUP(A86, AFTERMARKET, 3, FALSE)</f>
        <v>-9.9000000000000008E-3</v>
      </c>
    </row>
    <row r="87" spans="1:5">
      <c r="A87" t="str">
        <f>Imports!A90</f>
        <v>POST</v>
      </c>
      <c r="B87">
        <f>VLOOKUP(A87, PREMARKET, 2, FALSE)</f>
        <v>51.98</v>
      </c>
      <c r="C87" s="4">
        <f>VLOOKUP(A87, PREMARKET, 3, FALSE)</f>
        <v>0</v>
      </c>
      <c r="D87">
        <f>VLOOKUP(A87, AFTERMARKET, 2, FALSE)</f>
        <v>52.48</v>
      </c>
      <c r="E87" s="4">
        <f>VLOOKUP(A87, AFTERMARKET, 3, FALSE)</f>
        <v>9.5999999999999992E-3</v>
      </c>
    </row>
    <row r="88" spans="1:5">
      <c r="A88" t="str">
        <f>Imports!A91</f>
        <v>CG</v>
      </c>
      <c r="B88">
        <f>VLOOKUP(A88, PREMARKET, 2, FALSE)</f>
        <v>32.99</v>
      </c>
      <c r="C88" s="4">
        <f>VLOOKUP(A88, PREMARKET, 3, FALSE)</f>
        <v>0</v>
      </c>
      <c r="D88">
        <f>VLOOKUP(A88, AFTERMARKET, 2, FALSE)</f>
        <v>32.770000000000003</v>
      </c>
      <c r="E88" s="4">
        <f>VLOOKUP(A88, AFTERMARKET, 3, FALSE)</f>
        <v>-6.7000000000000002E-3</v>
      </c>
    </row>
    <row r="89" spans="1:5">
      <c r="A89" t="str">
        <f>Imports!A92</f>
        <v>RY</v>
      </c>
      <c r="B89">
        <f>VLOOKUP(A89, PREMARKET, 2, FALSE)</f>
        <v>64.819999999999993</v>
      </c>
      <c r="C89" s="4">
        <f>VLOOKUP(A89, PREMARKET, 3, FALSE)</f>
        <v>0</v>
      </c>
      <c r="D89">
        <f>VLOOKUP(A89, AFTERMARKET, 2, FALSE)</f>
        <v>65.650000000000006</v>
      </c>
      <c r="E89" s="4">
        <f>VLOOKUP(A89, AFTERMARKET, 3, FALSE)</f>
        <v>1.2800000000000001E-2</v>
      </c>
    </row>
    <row r="90" spans="1:5">
      <c r="A90" t="str">
        <f>Imports!A93</f>
        <v>CM</v>
      </c>
      <c r="B90">
        <f>VLOOKUP(A90, PREMARKET, 2, FALSE)</f>
        <v>84.93</v>
      </c>
      <c r="C90" s="4">
        <f>VLOOKUP(A90, PREMARKET, 3, FALSE)</f>
        <v>0</v>
      </c>
      <c r="D90">
        <f>VLOOKUP(A90, AFTERMARKET, 2, FALSE)</f>
        <v>85.46</v>
      </c>
      <c r="E90" s="4">
        <f>VLOOKUP(A90, AFTERMARKET, 3, FALSE)</f>
        <v>6.1999999999999998E-3</v>
      </c>
    </row>
    <row r="91" spans="1:5">
      <c r="A91" t="str">
        <f>Imports!A94</f>
        <v>VGSH</v>
      </c>
      <c r="B91">
        <f>VLOOKUP(A91, PREMARKET, 2, FALSE)</f>
        <v>60.95</v>
      </c>
      <c r="C91" s="4">
        <f>VLOOKUP(A91, PREMARKET, 3, FALSE)</f>
        <v>0</v>
      </c>
      <c r="D91">
        <f>VLOOKUP(A91, AFTERMARKET, 2, FALSE)</f>
        <v>60.96</v>
      </c>
      <c r="E91" s="4">
        <f>VLOOKUP(A91, AFTERMARKET, 3, FALSE)</f>
        <v>2.0000000000000001E-4</v>
      </c>
    </row>
    <row r="92" spans="1:5">
      <c r="A92" t="str">
        <f>Imports!A95</f>
        <v>USO</v>
      </c>
      <c r="B92">
        <f>VLOOKUP(A92, PREMARKET, 2, FALSE)</f>
        <v>35.04</v>
      </c>
      <c r="C92" s="4">
        <f>VLOOKUP(A92, PREMARKET, 3, FALSE)</f>
        <v>-2.9999999999999997E-4</v>
      </c>
      <c r="D92">
        <f>VLOOKUP(A92, AFTERMARKET, 2, FALSE)</f>
        <v>34.909999999999997</v>
      </c>
      <c r="E92" s="4">
        <f>VLOOKUP(A92, AFTERMARKET, 3, FALSE)</f>
        <v>-4.0000000000000001E-3</v>
      </c>
    </row>
    <row r="93" spans="1:5">
      <c r="A93" t="str">
        <f>Imports!A96</f>
        <v>HSBC</v>
      </c>
      <c r="B93">
        <f>VLOOKUP(A93, PREMARKET, 2, FALSE)</f>
        <v>54.04</v>
      </c>
      <c r="C93" s="4">
        <f>VLOOKUP(A93, PREMARKET, 3, FALSE)</f>
        <v>-3.5000000000000001E-3</v>
      </c>
      <c r="D93">
        <f>VLOOKUP(A93, AFTERMARKET, 2, FALSE)</f>
        <v>54.33</v>
      </c>
      <c r="E93" s="4">
        <f>VLOOKUP(A93, AFTERMARKET, 3, FALSE)</f>
        <v>1.8E-3</v>
      </c>
    </row>
    <row r="94" spans="1:5">
      <c r="A94" t="str">
        <f>Imports!A97</f>
        <v>NBL</v>
      </c>
      <c r="B94">
        <f>VLOOKUP(A94, PREMARKET, 2, FALSE)</f>
        <v>69.17</v>
      </c>
      <c r="C94" s="4">
        <f>VLOOKUP(A94, PREMARKET, 3, FALSE)</f>
        <v>-4.7000000000000002E-3</v>
      </c>
      <c r="D94">
        <f>VLOOKUP(A94, AFTERMARKET, 2, FALSE)</f>
        <v>68.59</v>
      </c>
      <c r="E94" s="4">
        <f>VLOOKUP(A94, AFTERMARKET, 3, FALSE)</f>
        <v>-1.3100000000000001E-2</v>
      </c>
    </row>
    <row r="95" spans="1:5">
      <c r="A95" t="str">
        <f>Imports!A98</f>
        <v>DF</v>
      </c>
      <c r="B95">
        <f>VLOOKUP(A95, PREMARKET, 2, FALSE)</f>
        <v>18.329999999999998</v>
      </c>
      <c r="C95" s="4">
        <f>VLOOKUP(A95, PREMARKET, 3, FALSE)</f>
        <v>-5.4000000000000003E-3</v>
      </c>
      <c r="D95">
        <f>VLOOKUP(A95, AFTERMARKET, 2, FALSE)</f>
        <v>18.079999999999998</v>
      </c>
      <c r="E95" s="4">
        <f>VLOOKUP(A95, AFTERMARKET, 3, FALSE)</f>
        <v>-1.9E-2</v>
      </c>
    </row>
    <row r="96" spans="1:5">
      <c r="A96" t="str">
        <f>Imports!A99</f>
        <v>MCD</v>
      </c>
      <c r="B96">
        <f>VLOOKUP(A96, PREMARKET, 2, FALSE)</f>
        <v>96.25</v>
      </c>
      <c r="C96" s="4">
        <f>VLOOKUP(A96, PREMARKET, 3, FALSE)</f>
        <v>-5.7000000000000002E-3</v>
      </c>
      <c r="D96">
        <f>VLOOKUP(A96, AFTERMARKET, 2, FALSE)</f>
        <v>95.72</v>
      </c>
      <c r="E96" s="4">
        <f>VLOOKUP(A96, AFTERMARKET, 3, FALSE)</f>
        <v>-1.12E-2</v>
      </c>
    </row>
    <row r="97" spans="1:5">
      <c r="A97" t="str">
        <f>Imports!A100</f>
        <v>MDXG</v>
      </c>
      <c r="B97">
        <f>VLOOKUP(A97, PREMARKET, 2, FALSE)</f>
        <v>6.8</v>
      </c>
      <c r="C97" s="4">
        <f>VLOOKUP(A97, PREMARKET, 3, FALSE)</f>
        <v>-2.58E-2</v>
      </c>
      <c r="D97">
        <f>VLOOKUP(A97, AFTERMARKET, 2, FALSE)</f>
        <v>6.9</v>
      </c>
      <c r="E97" s="4">
        <f>VLOOKUP(A97, AFTERMARKET, 3, FALSE)</f>
        <v>-1.15E-2</v>
      </c>
    </row>
    <row r="98" spans="1:5">
      <c r="A98" t="str">
        <f>Imports!A101</f>
        <v>NIHD</v>
      </c>
      <c r="B98">
        <f>VLOOKUP(A98, PREMARKET, 2, FALSE)</f>
        <v>2.5299999999999998</v>
      </c>
      <c r="C98" s="4">
        <f>VLOOKUP(A98, PREMARKET, 3, FALSE)</f>
        <v>-4.1700000000000001E-2</v>
      </c>
      <c r="D98">
        <f>VLOOKUP(A98, AFTERMARKET, 2, FALSE)</f>
        <v>2.41</v>
      </c>
      <c r="E98" s="4">
        <f>VLOOKUP(A98, AFTERMARKET, 3, FALSE)</f>
        <v>-8.7099999999999997E-2</v>
      </c>
    </row>
    <row r="99" spans="1:5">
      <c r="A99" t="str">
        <f>Imports!A102</f>
        <v>LAYN</v>
      </c>
      <c r="B99">
        <f>VLOOKUP(A99, PREMARKET, 2, FALSE)</f>
        <v>15.02</v>
      </c>
      <c r="C99" s="4">
        <f>VLOOKUP(A99, PREMARKET, 3, FALSE)</f>
        <v>-4.4499999999999998E-2</v>
      </c>
      <c r="D99">
        <f>VLOOKUP(A99, AFTERMARKET, 2, FALSE)</f>
        <v>15.02</v>
      </c>
      <c r="E99" s="4">
        <f>VLOOKUP(A99, AFTERMARKET, 3, FALSE)</f>
        <v>-4.4499999999999998E-2</v>
      </c>
    </row>
    <row r="100" spans="1:5">
      <c r="A100" t="str">
        <f>Imports!A103</f>
        <v>PLUG</v>
      </c>
      <c r="B100">
        <f>VLOOKUP(A100, PREMARKET, 2, FALSE)</f>
        <v>1.87</v>
      </c>
      <c r="C100" s="4">
        <f>VLOOKUP(A100, PREMARKET, 3, FALSE)</f>
        <v>-9.1800000000000007E-2</v>
      </c>
      <c r="D100">
        <f>VLOOKUP(A100, AFTERMARKET, 2, FALSE)</f>
        <v>1.6</v>
      </c>
      <c r="E100" s="4">
        <f>VLOOKUP(A100, AFTERMARKET, 3, FALSE)</f>
        <v>-0.22289999999999999</v>
      </c>
    </row>
    <row r="101" spans="1:5">
      <c r="C101" s="3"/>
      <c r="E101" s="2"/>
    </row>
    <row r="102" spans="1:5">
      <c r="C102" s="3"/>
      <c r="E102" s="2"/>
    </row>
    <row r="103" spans="1:5">
      <c r="C103" s="3"/>
      <c r="E103" s="2"/>
    </row>
    <row r="104" spans="1:5">
      <c r="C104" s="3"/>
      <c r="E104" s="2"/>
    </row>
    <row r="105" spans="1:5">
      <c r="C105" s="3"/>
      <c r="E105" s="2"/>
    </row>
    <row r="106" spans="1:5">
      <c r="C106" s="3"/>
      <c r="E106" s="2"/>
    </row>
    <row r="107" spans="1:5">
      <c r="C107" s="3"/>
      <c r="E107" s="2"/>
    </row>
    <row r="108" spans="1:5">
      <c r="C108" s="3"/>
      <c r="E108" s="2"/>
    </row>
    <row r="109" spans="1:5">
      <c r="C109" s="3"/>
      <c r="E109" s="2"/>
    </row>
    <row r="110" spans="1:5">
      <c r="C110" s="3"/>
      <c r="E110" s="2"/>
    </row>
    <row r="111" spans="1:5">
      <c r="C111" s="3"/>
      <c r="E111" s="2"/>
    </row>
    <row r="112" spans="1:5">
      <c r="C112" s="3"/>
      <c r="E112" s="2"/>
    </row>
    <row r="113" spans="3:5">
      <c r="C113" s="3"/>
      <c r="E113" s="2"/>
    </row>
    <row r="114" spans="3:5">
      <c r="C114" s="3"/>
      <c r="E114" s="2"/>
    </row>
    <row r="115" spans="3:5">
      <c r="C115" s="3"/>
      <c r="E115" s="2"/>
    </row>
    <row r="116" spans="3:5">
      <c r="C116" s="3"/>
      <c r="E116" s="2"/>
    </row>
    <row r="117" spans="3:5">
      <c r="C117" s="3"/>
      <c r="E117" s="2"/>
    </row>
    <row r="118" spans="3:5">
      <c r="C118" s="3"/>
      <c r="E118" s="2"/>
    </row>
    <row r="119" spans="3:5">
      <c r="C119" s="3"/>
      <c r="E119" s="2"/>
    </row>
    <row r="120" spans="3:5">
      <c r="C120" s="3"/>
      <c r="E120" s="2"/>
    </row>
    <row r="121" spans="3:5">
      <c r="C121" s="3"/>
      <c r="E121" s="2"/>
    </row>
    <row r="122" spans="3:5">
      <c r="C122" s="3"/>
      <c r="E122" s="2"/>
    </row>
    <row r="123" spans="3:5">
      <c r="C123" s="3"/>
      <c r="E123" s="2"/>
    </row>
    <row r="124" spans="3:5">
      <c r="C124" s="3"/>
      <c r="E124" s="2"/>
    </row>
    <row r="125" spans="3:5">
      <c r="C125" s="3"/>
      <c r="E125" s="2"/>
    </row>
    <row r="126" spans="3:5">
      <c r="C126" s="3"/>
      <c r="E126" s="2"/>
    </row>
    <row r="127" spans="3:5">
      <c r="C127" s="3"/>
      <c r="E127" s="2"/>
    </row>
    <row r="128" spans="3:5">
      <c r="C128" s="3"/>
      <c r="E128" s="2"/>
    </row>
    <row r="129" spans="3:5">
      <c r="C129" s="3"/>
      <c r="E129" s="2"/>
    </row>
    <row r="130" spans="3:5">
      <c r="C130" s="3"/>
      <c r="E130" s="2"/>
    </row>
    <row r="131" spans="3:5">
      <c r="C131" s="3"/>
      <c r="E131" s="2"/>
    </row>
    <row r="132" spans="3:5">
      <c r="C132" s="3"/>
      <c r="E132" s="2"/>
    </row>
    <row r="133" spans="3:5">
      <c r="C133" s="3"/>
      <c r="E133" s="2"/>
    </row>
    <row r="134" spans="3:5">
      <c r="C134" s="3"/>
      <c r="E134" s="2"/>
    </row>
    <row r="135" spans="3:5">
      <c r="C135" s="3"/>
      <c r="E135" s="2"/>
    </row>
    <row r="136" spans="3:5">
      <c r="C136" s="3"/>
      <c r="E136" s="2"/>
    </row>
    <row r="137" spans="3:5">
      <c r="C137" s="3"/>
      <c r="E137" s="2"/>
    </row>
    <row r="138" spans="3:5">
      <c r="C138" s="3"/>
      <c r="E138" s="2"/>
    </row>
    <row r="139" spans="3:5">
      <c r="C139" s="3"/>
      <c r="E139" s="2"/>
    </row>
    <row r="140" spans="3:5">
      <c r="C140" s="3"/>
      <c r="E140" s="2"/>
    </row>
    <row r="141" spans="3:5">
      <c r="C141" s="3"/>
      <c r="E141" s="2"/>
    </row>
    <row r="142" spans="3:5">
      <c r="C142" s="3"/>
      <c r="E142" s="2"/>
    </row>
    <row r="143" spans="3:5">
      <c r="C143" s="3"/>
      <c r="E143" s="2"/>
    </row>
    <row r="144" spans="3:5">
      <c r="C144" s="3"/>
      <c r="E144" s="2"/>
    </row>
    <row r="145" spans="3:5">
      <c r="C145" s="3"/>
      <c r="E145" s="2"/>
    </row>
    <row r="146" spans="3:5">
      <c r="C146" s="3"/>
      <c r="E146" s="2"/>
    </row>
    <row r="147" spans="3:5">
      <c r="C147" s="3"/>
      <c r="E147" s="2"/>
    </row>
    <row r="148" spans="3:5">
      <c r="C148" s="3"/>
      <c r="E148" s="2"/>
    </row>
    <row r="149" spans="3:5">
      <c r="C149" s="3"/>
      <c r="E149" s="2"/>
    </row>
    <row r="150" spans="3:5">
      <c r="C150" s="3"/>
      <c r="E150" s="2"/>
    </row>
    <row r="151" spans="3:5">
      <c r="C151" s="3"/>
      <c r="E151" s="2"/>
    </row>
    <row r="152" spans="3:5">
      <c r="C152" s="3"/>
      <c r="E152" s="2"/>
    </row>
    <row r="153" spans="3:5">
      <c r="C153" s="3"/>
      <c r="E153" s="2"/>
    </row>
    <row r="154" spans="3:5">
      <c r="C154" s="3"/>
      <c r="E154" s="2"/>
    </row>
    <row r="155" spans="3:5">
      <c r="C155" s="3"/>
      <c r="E155" s="2"/>
    </row>
    <row r="156" spans="3:5">
      <c r="C156" s="3"/>
      <c r="E156" s="2"/>
    </row>
    <row r="157" spans="3:5">
      <c r="C157" s="3"/>
      <c r="E157" s="2"/>
    </row>
    <row r="158" spans="3:5">
      <c r="C158" s="3"/>
      <c r="E158" s="2"/>
    </row>
    <row r="159" spans="3:5">
      <c r="C159" s="3"/>
      <c r="E159" s="2"/>
    </row>
    <row r="160" spans="3:5">
      <c r="C160" s="3"/>
      <c r="E160" s="2"/>
    </row>
    <row r="161" spans="3:5">
      <c r="C161" s="3"/>
      <c r="E161" s="2"/>
    </row>
    <row r="162" spans="3:5">
      <c r="C162" s="3"/>
      <c r="E162" s="2"/>
    </row>
    <row r="163" spans="3:5">
      <c r="C163" s="3"/>
      <c r="E163" s="2"/>
    </row>
    <row r="164" spans="3:5">
      <c r="C164" s="3"/>
      <c r="E164" s="2"/>
    </row>
    <row r="165" spans="3:5">
      <c r="C165" s="3"/>
      <c r="E165" s="2"/>
    </row>
    <row r="166" spans="3:5">
      <c r="C166" s="3"/>
      <c r="E166" s="2"/>
    </row>
    <row r="167" spans="3:5">
      <c r="C167" s="3"/>
      <c r="E167" s="2"/>
    </row>
    <row r="168" spans="3:5">
      <c r="C168" s="3"/>
      <c r="E168" s="2"/>
    </row>
    <row r="169" spans="3:5">
      <c r="C169" s="3"/>
      <c r="E169" s="2"/>
    </row>
    <row r="170" spans="3:5">
      <c r="C170" s="3"/>
      <c r="E170" s="2"/>
    </row>
    <row r="171" spans="3:5">
      <c r="C171" s="3"/>
      <c r="E171" s="2"/>
    </row>
    <row r="172" spans="3:5">
      <c r="C172" s="3"/>
      <c r="E172" s="2"/>
    </row>
    <row r="173" spans="3:5">
      <c r="C173" s="3"/>
      <c r="E173" s="2"/>
    </row>
    <row r="174" spans="3:5">
      <c r="C174" s="3"/>
      <c r="E174" s="2"/>
    </row>
    <row r="175" spans="3:5">
      <c r="C175" s="3"/>
      <c r="E175" s="2"/>
    </row>
    <row r="176" spans="3:5">
      <c r="C176" s="3"/>
      <c r="E176" s="2"/>
    </row>
    <row r="177" spans="3:5">
      <c r="C177" s="3"/>
      <c r="E177" s="2"/>
    </row>
    <row r="178" spans="3:5">
      <c r="C178" s="3"/>
      <c r="E178" s="2"/>
    </row>
    <row r="179" spans="3:5">
      <c r="C179" s="3"/>
      <c r="E179" s="2"/>
    </row>
    <row r="180" spans="3:5">
      <c r="C180" s="3"/>
      <c r="E180" s="2"/>
    </row>
    <row r="181" spans="3:5">
      <c r="C181" s="3"/>
      <c r="E181" s="2"/>
    </row>
    <row r="182" spans="3:5">
      <c r="C182" s="3"/>
      <c r="E182" s="2"/>
    </row>
    <row r="183" spans="3:5">
      <c r="C183" s="3"/>
      <c r="E183" s="2"/>
    </row>
    <row r="184" spans="3:5">
      <c r="C184" s="3"/>
      <c r="E184" s="2"/>
    </row>
    <row r="185" spans="3:5">
      <c r="C185" s="3"/>
      <c r="E185" s="2"/>
    </row>
    <row r="186" spans="3:5">
      <c r="C186" s="3"/>
      <c r="E186" s="2"/>
    </row>
    <row r="187" spans="3:5">
      <c r="C187" s="3"/>
      <c r="E187" s="2"/>
    </row>
    <row r="188" spans="3:5">
      <c r="C188" s="3"/>
      <c r="E188" s="2"/>
    </row>
    <row r="189" spans="3:5">
      <c r="C189" s="3"/>
      <c r="E189" s="2"/>
    </row>
    <row r="190" spans="3:5">
      <c r="C190" s="3"/>
      <c r="E190" s="2"/>
    </row>
    <row r="191" spans="3:5">
      <c r="C191" s="3"/>
      <c r="E191" s="2"/>
    </row>
    <row r="192" spans="3:5">
      <c r="C192" s="3"/>
      <c r="E192" s="2"/>
    </row>
    <row r="193" spans="3:5">
      <c r="C193" s="3"/>
      <c r="E193" s="2"/>
    </row>
    <row r="194" spans="3:5">
      <c r="C194" s="3"/>
      <c r="E194" s="2"/>
    </row>
    <row r="195" spans="3:5">
      <c r="C195" s="3"/>
      <c r="E195" s="2"/>
    </row>
    <row r="196" spans="3:5">
      <c r="C196" s="3"/>
      <c r="E196" s="2"/>
    </row>
    <row r="197" spans="3:5">
      <c r="C197" s="3"/>
      <c r="E197" s="2"/>
    </row>
    <row r="198" spans="3:5">
      <c r="C198" s="3"/>
      <c r="E198" s="2"/>
    </row>
    <row r="199" spans="3:5">
      <c r="C199" s="3"/>
      <c r="E199" s="2"/>
    </row>
    <row r="200" spans="3:5">
      <c r="C200" s="3"/>
      <c r="E200" s="2"/>
    </row>
    <row r="201" spans="3:5">
      <c r="C201" s="3"/>
      <c r="E201" s="2"/>
    </row>
    <row r="202" spans="3:5">
      <c r="C202" s="3"/>
      <c r="E202" s="2"/>
    </row>
    <row r="203" spans="3:5">
      <c r="C203" s="3"/>
      <c r="E203" s="2"/>
    </row>
    <row r="204" spans="3:5">
      <c r="C204" s="3"/>
      <c r="E204" s="2"/>
    </row>
    <row r="205" spans="3:5">
      <c r="C205" s="3"/>
      <c r="E205" s="2"/>
    </row>
    <row r="206" spans="3:5">
      <c r="C206" s="3"/>
      <c r="E206" s="2"/>
    </row>
    <row r="207" spans="3:5">
      <c r="C207" s="3"/>
      <c r="E207" s="2"/>
    </row>
    <row r="208" spans="3:5">
      <c r="C208" s="3"/>
      <c r="E208" s="2"/>
    </row>
    <row r="209" spans="3:5">
      <c r="C209" s="3"/>
      <c r="E209" s="2"/>
    </row>
    <row r="210" spans="3:5">
      <c r="C210" s="3"/>
      <c r="E210" s="2"/>
    </row>
    <row r="211" spans="3:5">
      <c r="C211" s="3"/>
      <c r="E211" s="2"/>
    </row>
    <row r="212" spans="3:5">
      <c r="C212" s="3"/>
      <c r="E212" s="2"/>
    </row>
    <row r="213" spans="3:5">
      <c r="C213" s="3"/>
      <c r="E213" s="2"/>
    </row>
    <row r="214" spans="3:5">
      <c r="C214" s="3"/>
      <c r="E214" s="2"/>
    </row>
    <row r="215" spans="3:5">
      <c r="C215" s="3"/>
      <c r="E215" s="2"/>
    </row>
    <row r="216" spans="3:5">
      <c r="C216" s="3"/>
      <c r="E216" s="2"/>
    </row>
    <row r="217" spans="3:5">
      <c r="C217" s="3"/>
      <c r="E217" s="2"/>
    </row>
    <row r="218" spans="3:5">
      <c r="C218" s="3"/>
      <c r="E218" s="2"/>
    </row>
    <row r="219" spans="3:5">
      <c r="C219" s="3"/>
      <c r="E219" s="2"/>
    </row>
    <row r="220" spans="3:5">
      <c r="C220" s="3"/>
      <c r="E220" s="2"/>
    </row>
    <row r="221" spans="3:5">
      <c r="C221" s="3"/>
      <c r="E221" s="2"/>
    </row>
    <row r="222" spans="3:5">
      <c r="C222" s="3"/>
      <c r="E222" s="2"/>
    </row>
    <row r="223" spans="3:5">
      <c r="C223" s="3"/>
      <c r="E223" s="2"/>
    </row>
    <row r="224" spans="3:5">
      <c r="C224" s="3"/>
      <c r="E224" s="2"/>
    </row>
    <row r="225" spans="3:5">
      <c r="C225" s="3"/>
      <c r="E225" s="2"/>
    </row>
    <row r="226" spans="3:5">
      <c r="C226" s="3"/>
      <c r="E226" s="2"/>
    </row>
    <row r="227" spans="3:5">
      <c r="C227" s="3"/>
      <c r="E227" s="2"/>
    </row>
    <row r="228" spans="3:5">
      <c r="C228" s="3"/>
      <c r="E228" s="2"/>
    </row>
    <row r="229" spans="3:5">
      <c r="C229" s="3"/>
      <c r="E229" s="2"/>
    </row>
    <row r="230" spans="3:5">
      <c r="C230" s="3"/>
      <c r="E230" s="2"/>
    </row>
    <row r="231" spans="3:5">
      <c r="C231" s="3"/>
      <c r="E231" s="2"/>
    </row>
    <row r="232" spans="3:5">
      <c r="C232" s="3"/>
      <c r="E232" s="2"/>
    </row>
    <row r="233" spans="3:5">
      <c r="C233" s="3"/>
      <c r="E233" s="2"/>
    </row>
    <row r="234" spans="3:5">
      <c r="C234" s="3"/>
      <c r="E234" s="2"/>
    </row>
    <row r="235" spans="3:5">
      <c r="C235" s="3"/>
      <c r="E235" s="2"/>
    </row>
    <row r="236" spans="3:5">
      <c r="C236" s="3"/>
      <c r="E236" s="2"/>
    </row>
    <row r="237" spans="3:5">
      <c r="C237" s="3"/>
      <c r="E237" s="2"/>
    </row>
    <row r="238" spans="3:5">
      <c r="C238" s="3"/>
      <c r="E238" s="2"/>
    </row>
    <row r="239" spans="3:5">
      <c r="C239" s="3"/>
      <c r="E239" s="2"/>
    </row>
    <row r="240" spans="3:5">
      <c r="C240" s="3"/>
      <c r="E240" s="2"/>
    </row>
    <row r="241" spans="3:5">
      <c r="C241" s="3"/>
      <c r="E241" s="2"/>
    </row>
    <row r="242" spans="3:5">
      <c r="C242" s="3"/>
      <c r="E242" s="2"/>
    </row>
    <row r="243" spans="3:5">
      <c r="C243" s="3"/>
      <c r="E243" s="2"/>
    </row>
    <row r="244" spans="3:5">
      <c r="C244" s="3"/>
      <c r="E244" s="2"/>
    </row>
    <row r="245" spans="3:5">
      <c r="C245" s="3"/>
      <c r="E245" s="2"/>
    </row>
    <row r="246" spans="3:5">
      <c r="C246" s="3"/>
      <c r="E246" s="2"/>
    </row>
    <row r="247" spans="3:5">
      <c r="C247" s="3"/>
      <c r="E247" s="2"/>
    </row>
    <row r="248" spans="3:5">
      <c r="C248" s="3"/>
      <c r="E248" s="2"/>
    </row>
    <row r="249" spans="3:5">
      <c r="C249" s="3"/>
      <c r="E249" s="2"/>
    </row>
    <row r="250" spans="3:5">
      <c r="C250" s="3"/>
      <c r="E250" s="2"/>
    </row>
    <row r="251" spans="3:5">
      <c r="C251" s="3"/>
      <c r="E251" s="2"/>
    </row>
    <row r="252" spans="3:5">
      <c r="C252" s="3"/>
      <c r="E252" s="2"/>
    </row>
    <row r="253" spans="3:5">
      <c r="C253" s="3"/>
      <c r="E253" s="2"/>
    </row>
    <row r="254" spans="3:5">
      <c r="C254" s="3"/>
      <c r="E254" s="2"/>
    </row>
    <row r="255" spans="3:5">
      <c r="C255" s="3"/>
      <c r="E255" s="2"/>
    </row>
    <row r="256" spans="3:5">
      <c r="C256" s="3"/>
      <c r="E256" s="2"/>
    </row>
    <row r="257" spans="3:5">
      <c r="C257" s="3"/>
      <c r="E257" s="2"/>
    </row>
    <row r="258" spans="3:5">
      <c r="C258" s="3"/>
      <c r="E258" s="2"/>
    </row>
    <row r="259" spans="3:5">
      <c r="C259" s="3"/>
      <c r="E259" s="2"/>
    </row>
    <row r="260" spans="3:5">
      <c r="C260" s="3"/>
      <c r="E260" s="2"/>
    </row>
    <row r="261" spans="3:5">
      <c r="C261" s="3"/>
      <c r="E26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269" workbookViewId="0">
      <selection activeCell="F5" sqref="F5:H300"/>
    </sheetView>
  </sheetViews>
  <sheetFormatPr baseColWidth="10" defaultRowHeight="15" x14ac:dyDescent="0"/>
  <cols>
    <col min="1" max="1" width="13" bestFit="1" customWidth="1"/>
    <col min="2" max="2" width="9.1640625" bestFit="1" customWidth="1"/>
    <col min="3" max="3" width="13.5" bestFit="1" customWidth="1"/>
    <col min="4" max="4" width="13.6640625" bestFit="1" customWidth="1"/>
    <col min="6" max="6" width="13" bestFit="1" customWidth="1"/>
    <col min="7" max="7" width="9.1640625" bestFit="1" customWidth="1"/>
    <col min="8" max="8" width="13.5" bestFit="1" customWidth="1"/>
    <col min="9" max="9" width="13.6640625" bestFit="1" customWidth="1"/>
  </cols>
  <sheetData>
    <row r="1" spans="1:9">
      <c r="A1" t="s">
        <v>0</v>
      </c>
      <c r="F1" t="s">
        <v>0</v>
      </c>
    </row>
    <row r="3" spans="1:9">
      <c r="A3" t="s">
        <v>1</v>
      </c>
      <c r="F3" t="s">
        <v>1</v>
      </c>
    </row>
    <row r="4" spans="1:9">
      <c r="A4" t="s">
        <v>2</v>
      </c>
      <c r="B4" t="s">
        <v>3</v>
      </c>
      <c r="C4" t="s">
        <v>4</v>
      </c>
      <c r="D4" t="s">
        <v>5</v>
      </c>
      <c r="F4" t="s">
        <v>2</v>
      </c>
      <c r="G4" t="s">
        <v>3</v>
      </c>
      <c r="H4" t="s">
        <v>4</v>
      </c>
      <c r="I4" t="s">
        <v>5</v>
      </c>
    </row>
    <row r="5" spans="1:9">
      <c r="A5" t="s">
        <v>6</v>
      </c>
      <c r="B5">
        <v>80.230999999999995</v>
      </c>
      <c r="D5" t="s">
        <v>7</v>
      </c>
      <c r="F5" t="s">
        <v>6</v>
      </c>
      <c r="G5">
        <v>80.146000000000001</v>
      </c>
      <c r="I5" t="s">
        <v>7</v>
      </c>
    </row>
    <row r="6" spans="1:9">
      <c r="A6" t="s">
        <v>8</v>
      </c>
      <c r="B6">
        <v>16020.2</v>
      </c>
      <c r="D6" t="s">
        <v>7</v>
      </c>
      <c r="F6" t="s">
        <v>8</v>
      </c>
      <c r="G6">
        <v>16026.62</v>
      </c>
      <c r="I6" t="s">
        <v>7</v>
      </c>
    </row>
    <row r="7" spans="1:9">
      <c r="A7" t="s">
        <v>9</v>
      </c>
      <c r="D7" t="s">
        <v>7</v>
      </c>
      <c r="F7" t="s">
        <v>9</v>
      </c>
      <c r="I7" t="s">
        <v>7</v>
      </c>
    </row>
    <row r="8" spans="1:9">
      <c r="A8" t="s">
        <v>10</v>
      </c>
      <c r="B8">
        <v>6.12</v>
      </c>
      <c r="D8" t="s">
        <v>7</v>
      </c>
      <c r="F8" t="s">
        <v>10</v>
      </c>
      <c r="G8">
        <v>6.12</v>
      </c>
      <c r="I8" t="s">
        <v>11</v>
      </c>
    </row>
    <row r="9" spans="1:9">
      <c r="A9" t="s">
        <v>12</v>
      </c>
      <c r="D9" t="s">
        <v>7</v>
      </c>
      <c r="F9" t="s">
        <v>12</v>
      </c>
      <c r="I9" t="s">
        <v>7</v>
      </c>
    </row>
    <row r="10" spans="1:9">
      <c r="A10" t="s">
        <v>13</v>
      </c>
      <c r="B10">
        <v>4062.5210000000002</v>
      </c>
      <c r="D10" t="s">
        <v>7</v>
      </c>
      <c r="F10" t="s">
        <v>13</v>
      </c>
      <c r="G10">
        <v>4068.7510000000002</v>
      </c>
      <c r="I10" t="s">
        <v>7</v>
      </c>
    </row>
    <row r="11" spans="1:9">
      <c r="A11" t="s">
        <v>14</v>
      </c>
      <c r="B11">
        <v>0.28999999999999998</v>
      </c>
      <c r="C11" s="1">
        <v>0.47210000000000002</v>
      </c>
      <c r="D11" t="s">
        <v>7</v>
      </c>
      <c r="F11" t="s">
        <v>14</v>
      </c>
      <c r="G11">
        <v>0.31509999999999999</v>
      </c>
      <c r="H11" s="1">
        <v>0.59950000000000003</v>
      </c>
      <c r="I11" t="s">
        <v>7</v>
      </c>
    </row>
    <row r="12" spans="1:9">
      <c r="A12" t="s">
        <v>15</v>
      </c>
      <c r="B12">
        <v>44.1</v>
      </c>
      <c r="C12" s="1">
        <v>0.2853</v>
      </c>
      <c r="D12" t="s">
        <v>7</v>
      </c>
      <c r="F12" t="s">
        <v>17</v>
      </c>
      <c r="G12">
        <v>30.06</v>
      </c>
      <c r="H12" s="1">
        <v>0.27100000000000002</v>
      </c>
      <c r="I12" t="s">
        <v>19</v>
      </c>
    </row>
    <row r="13" spans="1:9">
      <c r="A13" t="s">
        <v>17</v>
      </c>
      <c r="B13">
        <v>29.63</v>
      </c>
      <c r="C13" s="1">
        <v>0.25290000000000001</v>
      </c>
      <c r="D13" t="s">
        <v>7</v>
      </c>
      <c r="F13" t="s">
        <v>27</v>
      </c>
      <c r="G13">
        <v>1.95</v>
      </c>
      <c r="H13" s="1">
        <v>0.13370000000000001</v>
      </c>
      <c r="I13" t="s">
        <v>19</v>
      </c>
    </row>
    <row r="14" spans="1:9">
      <c r="A14" t="s">
        <v>18</v>
      </c>
      <c r="B14">
        <v>4.37</v>
      </c>
      <c r="C14" s="1">
        <v>0.21729999999999999</v>
      </c>
      <c r="D14" t="s">
        <v>7</v>
      </c>
      <c r="F14" t="s">
        <v>18</v>
      </c>
      <c r="G14">
        <v>3.94</v>
      </c>
      <c r="H14" s="1">
        <v>9.7500000000000003E-2</v>
      </c>
      <c r="I14" t="s">
        <v>19</v>
      </c>
    </row>
    <row r="15" spans="1:9">
      <c r="A15" t="s">
        <v>20</v>
      </c>
      <c r="B15">
        <v>16.62</v>
      </c>
      <c r="C15" s="1">
        <v>0.11169999999999999</v>
      </c>
      <c r="D15" t="s">
        <v>7</v>
      </c>
      <c r="F15" t="s">
        <v>15</v>
      </c>
      <c r="G15">
        <v>37.619999999999997</v>
      </c>
      <c r="H15" s="1">
        <v>9.6500000000000002E-2</v>
      </c>
      <c r="I15" t="s">
        <v>19</v>
      </c>
    </row>
    <row r="16" spans="1:9">
      <c r="A16" t="s">
        <v>21</v>
      </c>
      <c r="B16">
        <v>9.6999999999999993</v>
      </c>
      <c r="C16" s="1">
        <v>0.10979999999999999</v>
      </c>
      <c r="D16" t="s">
        <v>7</v>
      </c>
      <c r="F16" t="s">
        <v>36</v>
      </c>
      <c r="G16">
        <v>18.309999999999999</v>
      </c>
      <c r="H16" s="1">
        <v>8.2799999999999999E-2</v>
      </c>
      <c r="I16" t="s">
        <v>7</v>
      </c>
    </row>
    <row r="17" spans="1:9">
      <c r="A17" t="s">
        <v>22</v>
      </c>
      <c r="B17">
        <v>1.85</v>
      </c>
      <c r="C17" s="1">
        <v>9.4700000000000006E-2</v>
      </c>
      <c r="D17" t="s">
        <v>7</v>
      </c>
      <c r="F17" t="s">
        <v>23</v>
      </c>
      <c r="G17">
        <v>2.69</v>
      </c>
      <c r="H17" s="1">
        <v>6.7500000000000004E-2</v>
      </c>
      <c r="I17" t="s">
        <v>16</v>
      </c>
    </row>
    <row r="18" spans="1:9">
      <c r="A18" t="s">
        <v>23</v>
      </c>
      <c r="B18">
        <v>2.75</v>
      </c>
      <c r="C18" s="1">
        <v>9.1300000000000006E-2</v>
      </c>
      <c r="D18" t="s">
        <v>7</v>
      </c>
      <c r="F18" t="s">
        <v>34</v>
      </c>
      <c r="G18">
        <v>24.43</v>
      </c>
      <c r="H18" s="1">
        <v>5.67E-2</v>
      </c>
      <c r="I18" t="s">
        <v>16</v>
      </c>
    </row>
    <row r="19" spans="1:9">
      <c r="A19" t="s">
        <v>24</v>
      </c>
      <c r="B19">
        <v>76.930000000000007</v>
      </c>
      <c r="C19" s="1">
        <v>3.9699999999999999E-2</v>
      </c>
      <c r="D19" t="s">
        <v>7</v>
      </c>
      <c r="F19" t="s">
        <v>79</v>
      </c>
      <c r="G19">
        <v>49.74</v>
      </c>
      <c r="H19" s="1">
        <v>5.2499999999999998E-2</v>
      </c>
      <c r="I19" t="s">
        <v>19</v>
      </c>
    </row>
    <row r="20" spans="1:9">
      <c r="A20" t="s">
        <v>25</v>
      </c>
      <c r="B20">
        <v>5</v>
      </c>
      <c r="C20" s="1">
        <v>3.95E-2</v>
      </c>
      <c r="D20" t="s">
        <v>7</v>
      </c>
      <c r="F20" t="s">
        <v>38</v>
      </c>
      <c r="G20">
        <v>22.92</v>
      </c>
      <c r="H20" s="1">
        <v>5.2299999999999999E-2</v>
      </c>
      <c r="I20" t="s">
        <v>16</v>
      </c>
    </row>
    <row r="21" spans="1:9">
      <c r="A21" t="s">
        <v>26</v>
      </c>
      <c r="B21">
        <v>3.65</v>
      </c>
      <c r="C21" s="1">
        <v>3.4000000000000002E-2</v>
      </c>
      <c r="D21" t="s">
        <v>7</v>
      </c>
      <c r="F21" t="s">
        <v>29</v>
      </c>
      <c r="G21">
        <v>40.479999999999997</v>
      </c>
      <c r="H21" s="1">
        <v>5.0299999999999997E-2</v>
      </c>
      <c r="I21" t="s">
        <v>19</v>
      </c>
    </row>
    <row r="22" spans="1:9">
      <c r="A22" t="s">
        <v>27</v>
      </c>
      <c r="B22">
        <v>1.77</v>
      </c>
      <c r="C22" s="1">
        <v>2.9100000000000001E-2</v>
      </c>
      <c r="D22" t="s">
        <v>7</v>
      </c>
      <c r="F22" t="s">
        <v>32</v>
      </c>
      <c r="G22">
        <v>36.82</v>
      </c>
      <c r="H22" s="1">
        <v>4.5999999999999999E-2</v>
      </c>
      <c r="I22" t="s">
        <v>19</v>
      </c>
    </row>
    <row r="23" spans="1:9">
      <c r="A23" t="s">
        <v>28</v>
      </c>
      <c r="B23">
        <v>22</v>
      </c>
      <c r="C23" s="1">
        <v>2.8000000000000001E-2</v>
      </c>
      <c r="D23" t="s">
        <v>7</v>
      </c>
      <c r="F23" t="s">
        <v>28</v>
      </c>
      <c r="G23">
        <v>22.16</v>
      </c>
      <c r="H23" s="1">
        <v>3.5499999999999997E-2</v>
      </c>
      <c r="I23" t="s">
        <v>16</v>
      </c>
    </row>
    <row r="24" spans="1:9">
      <c r="A24" t="s">
        <v>29</v>
      </c>
      <c r="B24">
        <v>39.409999999999997</v>
      </c>
      <c r="C24" s="1">
        <v>2.2599999999999999E-2</v>
      </c>
      <c r="D24" t="s">
        <v>7</v>
      </c>
      <c r="F24" t="s">
        <v>35</v>
      </c>
      <c r="G24">
        <v>20.7</v>
      </c>
      <c r="H24" s="1">
        <v>2.63E-2</v>
      </c>
      <c r="I24" t="s">
        <v>19</v>
      </c>
    </row>
    <row r="25" spans="1:9">
      <c r="A25" t="s">
        <v>30</v>
      </c>
      <c r="B25">
        <v>169.55</v>
      </c>
      <c r="C25" s="1">
        <v>1.8700000000000001E-2</v>
      </c>
      <c r="D25" t="s">
        <v>7</v>
      </c>
      <c r="F25" t="s">
        <v>20</v>
      </c>
      <c r="G25">
        <v>15.34</v>
      </c>
      <c r="H25" s="1">
        <v>2.6100000000000002E-2</v>
      </c>
      <c r="I25" t="s">
        <v>19</v>
      </c>
    </row>
    <row r="26" spans="1:9">
      <c r="A26" t="s">
        <v>31</v>
      </c>
      <c r="B26">
        <v>16.88</v>
      </c>
      <c r="C26" s="1">
        <v>1.8100000000000002E-2</v>
      </c>
      <c r="D26" t="s">
        <v>7</v>
      </c>
      <c r="F26" t="s">
        <v>88</v>
      </c>
      <c r="G26">
        <v>38.72</v>
      </c>
      <c r="H26" s="1">
        <v>2.46E-2</v>
      </c>
      <c r="I26" t="s">
        <v>16</v>
      </c>
    </row>
    <row r="27" spans="1:9">
      <c r="A27" t="s">
        <v>32</v>
      </c>
      <c r="B27">
        <v>35.799999999999997</v>
      </c>
      <c r="C27" s="1">
        <v>1.7000000000000001E-2</v>
      </c>
      <c r="D27" t="s">
        <v>7</v>
      </c>
      <c r="F27" t="s">
        <v>92</v>
      </c>
      <c r="G27">
        <v>78.61</v>
      </c>
      <c r="H27" s="1">
        <v>2.41E-2</v>
      </c>
      <c r="I27" t="s">
        <v>16</v>
      </c>
    </row>
    <row r="28" spans="1:9">
      <c r="A28" t="s">
        <v>33</v>
      </c>
      <c r="B28">
        <v>54.42</v>
      </c>
      <c r="C28" s="1">
        <v>1.6199999999999999E-2</v>
      </c>
      <c r="D28" t="s">
        <v>7</v>
      </c>
      <c r="F28" t="s">
        <v>21</v>
      </c>
      <c r="G28">
        <v>8.9499999999999993</v>
      </c>
      <c r="H28" s="1">
        <v>2.4E-2</v>
      </c>
      <c r="I28" t="s">
        <v>7</v>
      </c>
    </row>
    <row r="29" spans="1:9">
      <c r="A29" t="s">
        <v>34</v>
      </c>
      <c r="B29">
        <v>23.45</v>
      </c>
      <c r="C29" s="1">
        <v>1.43E-2</v>
      </c>
      <c r="D29" t="s">
        <v>7</v>
      </c>
      <c r="F29" t="s">
        <v>30</v>
      </c>
      <c r="G29">
        <v>170.01</v>
      </c>
      <c r="H29" s="1">
        <v>2.1499999999999998E-2</v>
      </c>
      <c r="I29" t="s">
        <v>19</v>
      </c>
    </row>
    <row r="30" spans="1:9">
      <c r="A30" t="s">
        <v>35</v>
      </c>
      <c r="B30">
        <v>20.43</v>
      </c>
      <c r="C30" s="1">
        <v>1.29E-2</v>
      </c>
      <c r="D30" t="s">
        <v>7</v>
      </c>
      <c r="F30" t="s">
        <v>33</v>
      </c>
      <c r="G30">
        <v>54.5</v>
      </c>
      <c r="H30" s="1">
        <v>1.77E-2</v>
      </c>
      <c r="I30" t="s">
        <v>16</v>
      </c>
    </row>
    <row r="31" spans="1:9">
      <c r="A31" t="s">
        <v>36</v>
      </c>
      <c r="B31">
        <v>17.100000000000001</v>
      </c>
      <c r="C31" s="1">
        <v>1.12E-2</v>
      </c>
      <c r="D31" t="s">
        <v>7</v>
      </c>
      <c r="F31" t="s">
        <v>72</v>
      </c>
      <c r="G31">
        <v>4.79</v>
      </c>
      <c r="H31" s="1">
        <v>1.7000000000000001E-2</v>
      </c>
      <c r="I31" t="s">
        <v>7</v>
      </c>
    </row>
    <row r="32" spans="1:9">
      <c r="A32" t="s">
        <v>37</v>
      </c>
      <c r="B32">
        <v>27.87</v>
      </c>
      <c r="C32" s="1">
        <v>1.09E-2</v>
      </c>
      <c r="D32" t="s">
        <v>7</v>
      </c>
      <c r="F32" t="s">
        <v>24</v>
      </c>
      <c r="G32">
        <v>75.2</v>
      </c>
      <c r="H32" s="1">
        <v>1.6400000000000001E-2</v>
      </c>
      <c r="I32" t="s">
        <v>16</v>
      </c>
    </row>
    <row r="33" spans="1:9">
      <c r="A33" t="s">
        <v>38</v>
      </c>
      <c r="B33">
        <v>22</v>
      </c>
      <c r="C33" s="1">
        <v>1.01E-2</v>
      </c>
      <c r="D33" t="s">
        <v>7</v>
      </c>
      <c r="F33" t="s">
        <v>73</v>
      </c>
      <c r="G33">
        <v>26.02</v>
      </c>
      <c r="H33" s="1">
        <v>1.6E-2</v>
      </c>
      <c r="I33" t="s">
        <v>16</v>
      </c>
    </row>
    <row r="34" spans="1:9">
      <c r="A34" t="s">
        <v>39</v>
      </c>
      <c r="B34" t="s">
        <v>40</v>
      </c>
      <c r="C34" s="1">
        <v>4.4000000000000003E-3</v>
      </c>
      <c r="D34" t="s">
        <v>7</v>
      </c>
      <c r="F34" t="s">
        <v>31</v>
      </c>
      <c r="G34">
        <v>16.82</v>
      </c>
      <c r="H34" s="1">
        <v>1.4500000000000001E-2</v>
      </c>
      <c r="I34" t="s">
        <v>7</v>
      </c>
    </row>
    <row r="35" spans="1:9">
      <c r="A35" t="s">
        <v>41</v>
      </c>
      <c r="B35">
        <v>67.92</v>
      </c>
      <c r="C35" s="1">
        <v>3.2000000000000002E-3</v>
      </c>
      <c r="D35" t="s">
        <v>7</v>
      </c>
      <c r="F35" t="s">
        <v>56</v>
      </c>
      <c r="G35">
        <v>40.24</v>
      </c>
      <c r="H35" s="1">
        <v>1.44E-2</v>
      </c>
      <c r="I35" t="s">
        <v>16</v>
      </c>
    </row>
    <row r="36" spans="1:9">
      <c r="A36" t="s">
        <v>42</v>
      </c>
      <c r="B36">
        <v>21.12</v>
      </c>
      <c r="C36" s="1">
        <v>2.8E-3</v>
      </c>
      <c r="D36" t="s">
        <v>7</v>
      </c>
      <c r="F36" t="s">
        <v>99</v>
      </c>
      <c r="G36">
        <v>65.650000000000006</v>
      </c>
      <c r="H36" s="1">
        <v>1.2800000000000001E-2</v>
      </c>
      <c r="I36" t="s">
        <v>16</v>
      </c>
    </row>
    <row r="37" spans="1:9">
      <c r="A37" t="s">
        <v>43</v>
      </c>
      <c r="B37" t="s">
        <v>44</v>
      </c>
      <c r="C37" s="1">
        <v>2.3E-3</v>
      </c>
      <c r="D37" t="s">
        <v>7</v>
      </c>
      <c r="F37" t="s">
        <v>67</v>
      </c>
      <c r="G37">
        <v>20.9</v>
      </c>
      <c r="H37" s="1">
        <v>1.06E-2</v>
      </c>
      <c r="I37" t="s">
        <v>16</v>
      </c>
    </row>
    <row r="38" spans="1:9">
      <c r="A38" t="s">
        <v>45</v>
      </c>
      <c r="B38">
        <v>25.5</v>
      </c>
      <c r="C38" s="1">
        <v>2E-3</v>
      </c>
      <c r="D38" t="s">
        <v>7</v>
      </c>
      <c r="F38" t="s">
        <v>80</v>
      </c>
      <c r="G38">
        <v>12.03</v>
      </c>
      <c r="H38" s="1">
        <v>1.01E-2</v>
      </c>
      <c r="I38" t="s">
        <v>16</v>
      </c>
    </row>
    <row r="39" spans="1:9">
      <c r="A39" t="s">
        <v>46</v>
      </c>
      <c r="B39">
        <v>49.56</v>
      </c>
      <c r="C39" s="1">
        <v>1.6000000000000001E-3</v>
      </c>
      <c r="D39" t="s">
        <v>7</v>
      </c>
      <c r="F39" t="s">
        <v>97</v>
      </c>
      <c r="G39">
        <v>52.48</v>
      </c>
      <c r="H39" s="1">
        <v>9.5999999999999992E-3</v>
      </c>
      <c r="I39" t="s">
        <v>19</v>
      </c>
    </row>
    <row r="40" spans="1:9">
      <c r="A40" t="s">
        <v>47</v>
      </c>
      <c r="B40">
        <v>68.17</v>
      </c>
      <c r="C40" s="1">
        <v>1.5E-3</v>
      </c>
      <c r="D40" t="s">
        <v>7</v>
      </c>
      <c r="F40" t="s">
        <v>94</v>
      </c>
      <c r="G40">
        <v>88.89</v>
      </c>
      <c r="H40" s="1">
        <v>8.5000000000000006E-3</v>
      </c>
      <c r="I40" t="s">
        <v>16</v>
      </c>
    </row>
    <row r="41" spans="1:9">
      <c r="A41" t="s">
        <v>48</v>
      </c>
      <c r="B41">
        <v>100.74</v>
      </c>
      <c r="C41" s="1">
        <v>8.9999999999999998E-4</v>
      </c>
      <c r="D41" t="s">
        <v>7</v>
      </c>
      <c r="F41" t="s">
        <v>50</v>
      </c>
      <c r="G41">
        <v>17.64</v>
      </c>
      <c r="H41" s="1">
        <v>6.7999999999999996E-3</v>
      </c>
      <c r="I41" t="s">
        <v>16</v>
      </c>
    </row>
    <row r="42" spans="1:9">
      <c r="A42" t="s">
        <v>49</v>
      </c>
      <c r="B42">
        <v>11.8</v>
      </c>
      <c r="C42" s="1">
        <v>8.0000000000000004E-4</v>
      </c>
      <c r="D42" t="s">
        <v>7</v>
      </c>
      <c r="F42" t="s">
        <v>77</v>
      </c>
      <c r="G42">
        <v>60.45</v>
      </c>
      <c r="H42" s="1">
        <v>6.7999999999999996E-3</v>
      </c>
      <c r="I42" t="s">
        <v>16</v>
      </c>
    </row>
    <row r="43" spans="1:9">
      <c r="A43" t="s">
        <v>50</v>
      </c>
      <c r="B43">
        <v>17.53</v>
      </c>
      <c r="C43" s="1">
        <v>5.9999999999999995E-4</v>
      </c>
      <c r="D43" t="s">
        <v>7</v>
      </c>
      <c r="F43" t="s">
        <v>100</v>
      </c>
      <c r="G43">
        <v>85.46</v>
      </c>
      <c r="H43" s="1">
        <v>6.1999999999999998E-3</v>
      </c>
      <c r="I43" t="s">
        <v>16</v>
      </c>
    </row>
    <row r="44" spans="1:9">
      <c r="A44" t="s">
        <v>51</v>
      </c>
      <c r="B44">
        <v>20.2</v>
      </c>
      <c r="C44" s="1">
        <v>5.0000000000000001E-4</v>
      </c>
      <c r="D44" t="s">
        <v>7</v>
      </c>
      <c r="F44" t="s">
        <v>75</v>
      </c>
      <c r="G44">
        <v>64.27</v>
      </c>
      <c r="H44" s="1">
        <v>5.3E-3</v>
      </c>
      <c r="I44" t="s">
        <v>16</v>
      </c>
    </row>
    <row r="45" spans="1:9">
      <c r="A45" t="s">
        <v>52</v>
      </c>
      <c r="B45">
        <v>2.27</v>
      </c>
      <c r="C45" s="1">
        <v>0</v>
      </c>
      <c r="D45" t="s">
        <v>7</v>
      </c>
      <c r="F45" t="s">
        <v>53</v>
      </c>
      <c r="G45">
        <v>32.299999999999997</v>
      </c>
      <c r="H45" s="1">
        <v>5.3E-3</v>
      </c>
      <c r="I45" t="s">
        <v>16</v>
      </c>
    </row>
    <row r="46" spans="1:9">
      <c r="A46" t="s">
        <v>53</v>
      </c>
      <c r="B46">
        <v>32.130000000000003</v>
      </c>
      <c r="C46" s="1">
        <v>0</v>
      </c>
      <c r="D46" t="s">
        <v>7</v>
      </c>
      <c r="F46" t="s">
        <v>55</v>
      </c>
      <c r="G46">
        <v>2.0099999999999998</v>
      </c>
      <c r="H46" s="1">
        <v>5.0000000000000001E-3</v>
      </c>
      <c r="I46" t="s">
        <v>16</v>
      </c>
    </row>
    <row r="47" spans="1:9">
      <c r="A47" t="s">
        <v>54</v>
      </c>
      <c r="B47">
        <v>1805.09</v>
      </c>
      <c r="C47" s="1">
        <v>0</v>
      </c>
      <c r="D47" t="s">
        <v>7</v>
      </c>
      <c r="F47" t="s">
        <v>58</v>
      </c>
      <c r="G47">
        <v>29.67</v>
      </c>
      <c r="H47" s="1">
        <v>4.4000000000000003E-3</v>
      </c>
      <c r="I47" t="s">
        <v>16</v>
      </c>
    </row>
    <row r="48" spans="1:9">
      <c r="A48" t="s">
        <v>55</v>
      </c>
      <c r="B48">
        <v>2</v>
      </c>
      <c r="C48" s="1">
        <v>0</v>
      </c>
      <c r="D48" t="s">
        <v>7</v>
      </c>
      <c r="F48" t="s">
        <v>65</v>
      </c>
      <c r="G48">
        <v>57.2</v>
      </c>
      <c r="H48" s="1">
        <v>4.0000000000000001E-3</v>
      </c>
      <c r="I48" t="s">
        <v>19</v>
      </c>
    </row>
    <row r="49" spans="1:9">
      <c r="A49" t="s">
        <v>56</v>
      </c>
      <c r="B49">
        <v>39.67</v>
      </c>
      <c r="C49" s="1">
        <v>0</v>
      </c>
      <c r="D49" t="s">
        <v>7</v>
      </c>
      <c r="F49" t="s">
        <v>41</v>
      </c>
      <c r="G49">
        <v>67.959999999999994</v>
      </c>
      <c r="H49" s="1">
        <v>3.8E-3</v>
      </c>
      <c r="I49" t="s">
        <v>16</v>
      </c>
    </row>
    <row r="50" spans="1:9">
      <c r="A50" t="s">
        <v>57</v>
      </c>
      <c r="B50">
        <v>121.06</v>
      </c>
      <c r="C50" s="1">
        <v>0</v>
      </c>
      <c r="D50" t="s">
        <v>7</v>
      </c>
      <c r="F50" t="s">
        <v>39</v>
      </c>
      <c r="G50" t="s">
        <v>111</v>
      </c>
      <c r="H50" s="1">
        <v>1.9E-3</v>
      </c>
      <c r="I50" t="s">
        <v>7</v>
      </c>
    </row>
    <row r="51" spans="1:9">
      <c r="A51" t="s">
        <v>58</v>
      </c>
      <c r="B51">
        <v>29.54</v>
      </c>
      <c r="C51" s="1">
        <v>0</v>
      </c>
      <c r="D51" t="s">
        <v>7</v>
      </c>
      <c r="F51" t="s">
        <v>42</v>
      </c>
      <c r="G51">
        <v>21.1</v>
      </c>
      <c r="H51" s="1">
        <v>1.9E-3</v>
      </c>
      <c r="I51" t="s">
        <v>11</v>
      </c>
    </row>
    <row r="52" spans="1:9">
      <c r="A52" t="s">
        <v>59</v>
      </c>
      <c r="B52">
        <v>54.04</v>
      </c>
      <c r="C52" s="1">
        <v>0</v>
      </c>
      <c r="D52" t="s">
        <v>7</v>
      </c>
      <c r="F52" t="s">
        <v>103</v>
      </c>
      <c r="G52">
        <v>54.33</v>
      </c>
      <c r="H52" s="1">
        <v>1.8E-3</v>
      </c>
      <c r="I52" t="s">
        <v>16</v>
      </c>
    </row>
    <row r="53" spans="1:9">
      <c r="A53" t="s">
        <v>60</v>
      </c>
      <c r="B53">
        <v>8.24</v>
      </c>
      <c r="C53" s="1">
        <v>0</v>
      </c>
      <c r="D53" t="s">
        <v>7</v>
      </c>
      <c r="F53" t="s">
        <v>54</v>
      </c>
      <c r="G53">
        <v>1808.37</v>
      </c>
      <c r="H53" s="1">
        <v>1.8E-3</v>
      </c>
      <c r="I53" t="s">
        <v>16</v>
      </c>
    </row>
    <row r="54" spans="1:9">
      <c r="A54" t="s">
        <v>61</v>
      </c>
      <c r="B54">
        <v>50.91</v>
      </c>
      <c r="C54" s="1">
        <v>0</v>
      </c>
      <c r="D54" t="s">
        <v>7</v>
      </c>
      <c r="F54" t="s">
        <v>46</v>
      </c>
      <c r="G54">
        <v>49.55</v>
      </c>
      <c r="H54" s="1">
        <v>1.4E-3</v>
      </c>
      <c r="I54" t="s">
        <v>16</v>
      </c>
    </row>
    <row r="55" spans="1:9">
      <c r="A55" t="s">
        <v>62</v>
      </c>
      <c r="B55">
        <v>84.474999999999994</v>
      </c>
      <c r="C55" s="1">
        <v>0</v>
      </c>
      <c r="D55" t="s">
        <v>7</v>
      </c>
      <c r="F55" t="s">
        <v>48</v>
      </c>
      <c r="G55">
        <v>100.77</v>
      </c>
      <c r="H55" s="1">
        <v>1.1999999999999999E-3</v>
      </c>
      <c r="I55" t="s">
        <v>16</v>
      </c>
    </row>
    <row r="56" spans="1:9">
      <c r="A56" t="s">
        <v>63</v>
      </c>
      <c r="B56">
        <v>38.880000000000003</v>
      </c>
      <c r="C56" s="1">
        <v>0</v>
      </c>
      <c r="D56" t="s">
        <v>7</v>
      </c>
      <c r="F56" t="s">
        <v>86</v>
      </c>
      <c r="G56">
        <v>40.6</v>
      </c>
      <c r="H56" s="1">
        <v>1E-3</v>
      </c>
      <c r="I56" t="s">
        <v>16</v>
      </c>
    </row>
    <row r="57" spans="1:9">
      <c r="A57" t="s">
        <v>64</v>
      </c>
      <c r="B57">
        <v>19.34</v>
      </c>
      <c r="C57" s="1">
        <v>0</v>
      </c>
      <c r="D57" t="s">
        <v>7</v>
      </c>
      <c r="F57" t="s">
        <v>47</v>
      </c>
      <c r="G57">
        <v>68.13</v>
      </c>
      <c r="H57" s="1">
        <v>8.9999999999999998E-4</v>
      </c>
      <c r="I57" t="s">
        <v>16</v>
      </c>
    </row>
    <row r="58" spans="1:9">
      <c r="A58" t="s">
        <v>65</v>
      </c>
      <c r="B58">
        <v>56.97</v>
      </c>
      <c r="C58" s="1">
        <v>0</v>
      </c>
      <c r="D58" t="s">
        <v>7</v>
      </c>
      <c r="F58" t="s">
        <v>43</v>
      </c>
      <c r="G58" t="s">
        <v>112</v>
      </c>
      <c r="H58" s="1">
        <v>8.9999999999999998E-4</v>
      </c>
      <c r="I58" t="s">
        <v>7</v>
      </c>
    </row>
    <row r="59" spans="1:9">
      <c r="A59" t="s">
        <v>66</v>
      </c>
      <c r="B59">
        <v>31.43</v>
      </c>
      <c r="C59" s="1">
        <v>0</v>
      </c>
      <c r="D59" t="s">
        <v>7</v>
      </c>
      <c r="F59" t="s">
        <v>91</v>
      </c>
      <c r="G59">
        <v>63.51</v>
      </c>
      <c r="H59" s="1">
        <v>8.0000000000000004E-4</v>
      </c>
      <c r="I59" t="s">
        <v>7</v>
      </c>
    </row>
    <row r="60" spans="1:9">
      <c r="A60" t="s">
        <v>67</v>
      </c>
      <c r="B60">
        <v>20.68</v>
      </c>
      <c r="C60" s="1">
        <v>0</v>
      </c>
      <c r="D60" t="s">
        <v>7</v>
      </c>
      <c r="F60" t="s">
        <v>63</v>
      </c>
      <c r="G60">
        <v>38.9</v>
      </c>
      <c r="H60" s="1">
        <v>5.0000000000000001E-4</v>
      </c>
      <c r="I60" t="s">
        <v>16</v>
      </c>
    </row>
    <row r="61" spans="1:9">
      <c r="A61" t="s">
        <v>68</v>
      </c>
      <c r="B61">
        <v>4.83</v>
      </c>
      <c r="C61" s="1">
        <v>0</v>
      </c>
      <c r="D61" t="s">
        <v>7</v>
      </c>
      <c r="F61" t="s">
        <v>78</v>
      </c>
      <c r="G61">
        <v>52.57</v>
      </c>
      <c r="H61" s="1">
        <v>2.0000000000000001E-4</v>
      </c>
      <c r="I61" t="s">
        <v>7</v>
      </c>
    </row>
    <row r="62" spans="1:9">
      <c r="A62" t="s">
        <v>69</v>
      </c>
      <c r="B62">
        <v>29.04</v>
      </c>
      <c r="C62" s="1">
        <v>0</v>
      </c>
      <c r="D62" t="s">
        <v>7</v>
      </c>
      <c r="F62" t="s">
        <v>101</v>
      </c>
      <c r="G62">
        <v>60.96</v>
      </c>
      <c r="H62" s="1">
        <v>2.0000000000000001E-4</v>
      </c>
      <c r="I62" t="s">
        <v>7</v>
      </c>
    </row>
    <row r="63" spans="1:9">
      <c r="A63" t="s">
        <v>70</v>
      </c>
      <c r="B63">
        <v>40.29</v>
      </c>
      <c r="C63" s="1">
        <v>0</v>
      </c>
      <c r="D63" t="s">
        <v>7</v>
      </c>
      <c r="F63" t="s">
        <v>57</v>
      </c>
      <c r="G63">
        <v>121.08</v>
      </c>
      <c r="H63" s="1">
        <v>2.0000000000000001E-4</v>
      </c>
      <c r="I63" t="s">
        <v>16</v>
      </c>
    </row>
    <row r="64" spans="1:9">
      <c r="A64" t="s">
        <v>71</v>
      </c>
      <c r="B64">
        <v>16.22</v>
      </c>
      <c r="C64" s="1">
        <v>0</v>
      </c>
      <c r="D64" t="s">
        <v>7</v>
      </c>
      <c r="F64" t="s">
        <v>61</v>
      </c>
      <c r="G64">
        <v>50.915999999999997</v>
      </c>
      <c r="H64" s="1">
        <v>1E-4</v>
      </c>
      <c r="I64" t="s">
        <v>7</v>
      </c>
    </row>
    <row r="65" spans="1:9">
      <c r="A65" t="s">
        <v>72</v>
      </c>
      <c r="B65">
        <v>4.71</v>
      </c>
      <c r="C65" s="1">
        <v>0</v>
      </c>
      <c r="D65" t="s">
        <v>7</v>
      </c>
      <c r="F65" t="s">
        <v>62</v>
      </c>
      <c r="G65">
        <v>84.48</v>
      </c>
      <c r="H65" s="1">
        <v>1E-4</v>
      </c>
      <c r="I65" t="s">
        <v>16</v>
      </c>
    </row>
    <row r="66" spans="1:9">
      <c r="A66" t="s">
        <v>73</v>
      </c>
      <c r="B66">
        <v>25.61</v>
      </c>
      <c r="C66" s="1">
        <v>0</v>
      </c>
      <c r="D66" t="s">
        <v>7</v>
      </c>
      <c r="F66" t="s">
        <v>74</v>
      </c>
      <c r="G66">
        <v>3.74</v>
      </c>
      <c r="H66" s="1">
        <v>0</v>
      </c>
      <c r="I66" t="s">
        <v>19</v>
      </c>
    </row>
    <row r="67" spans="1:9">
      <c r="A67" t="s">
        <v>74</v>
      </c>
      <c r="B67">
        <v>3.74</v>
      </c>
      <c r="C67" s="1">
        <v>0</v>
      </c>
      <c r="D67" t="s">
        <v>7</v>
      </c>
      <c r="F67" t="s">
        <v>89</v>
      </c>
      <c r="G67">
        <v>55.21</v>
      </c>
      <c r="H67" s="1">
        <v>0</v>
      </c>
      <c r="I67" t="s">
        <v>7</v>
      </c>
    </row>
    <row r="68" spans="1:9">
      <c r="A68" t="s">
        <v>75</v>
      </c>
      <c r="B68">
        <v>63.93</v>
      </c>
      <c r="C68" s="1">
        <v>0</v>
      </c>
      <c r="D68" t="s">
        <v>7</v>
      </c>
      <c r="F68" t="s">
        <v>90</v>
      </c>
      <c r="G68">
        <v>79.39</v>
      </c>
      <c r="H68" s="1">
        <v>0</v>
      </c>
      <c r="I68" t="s">
        <v>7</v>
      </c>
    </row>
    <row r="69" spans="1:9">
      <c r="A69" t="s">
        <v>76</v>
      </c>
      <c r="B69">
        <v>21.2</v>
      </c>
      <c r="C69" s="1">
        <v>0</v>
      </c>
      <c r="D69" t="s">
        <v>7</v>
      </c>
      <c r="F69" t="s">
        <v>95</v>
      </c>
      <c r="G69">
        <v>5.37</v>
      </c>
      <c r="H69" s="1">
        <v>0</v>
      </c>
      <c r="I69" t="s">
        <v>19</v>
      </c>
    </row>
    <row r="70" spans="1:9">
      <c r="A70" t="s">
        <v>77</v>
      </c>
      <c r="B70">
        <v>60.04</v>
      </c>
      <c r="C70" s="1">
        <v>0</v>
      </c>
      <c r="D70" t="s">
        <v>7</v>
      </c>
      <c r="F70" t="s">
        <v>81</v>
      </c>
      <c r="G70">
        <v>24.18</v>
      </c>
      <c r="H70" s="1">
        <v>-2.0999999999999999E-3</v>
      </c>
      <c r="I70" t="s">
        <v>16</v>
      </c>
    </row>
    <row r="71" spans="1:9">
      <c r="A71" t="s">
        <v>78</v>
      </c>
      <c r="B71">
        <v>52.56</v>
      </c>
      <c r="C71" s="1">
        <v>0</v>
      </c>
      <c r="D71" t="s">
        <v>7</v>
      </c>
      <c r="F71" t="s">
        <v>51</v>
      </c>
      <c r="G71">
        <v>20.13</v>
      </c>
      <c r="H71" s="1">
        <v>-3.0000000000000001E-3</v>
      </c>
      <c r="I71" t="s">
        <v>16</v>
      </c>
    </row>
    <row r="72" spans="1:9">
      <c r="A72" t="s">
        <v>79</v>
      </c>
      <c r="B72">
        <v>47.26</v>
      </c>
      <c r="C72" s="1">
        <v>0</v>
      </c>
      <c r="D72" t="s">
        <v>7</v>
      </c>
      <c r="F72" t="s">
        <v>83</v>
      </c>
      <c r="G72">
        <v>5.82</v>
      </c>
      <c r="H72" s="1">
        <v>-3.3999999999999998E-3</v>
      </c>
      <c r="I72" t="s">
        <v>19</v>
      </c>
    </row>
    <row r="73" spans="1:9">
      <c r="A73" t="s">
        <v>80</v>
      </c>
      <c r="B73">
        <v>11.91</v>
      </c>
      <c r="C73" s="1">
        <v>0</v>
      </c>
      <c r="D73" t="s">
        <v>7</v>
      </c>
      <c r="F73" t="s">
        <v>59</v>
      </c>
      <c r="G73">
        <v>53.844999999999999</v>
      </c>
      <c r="H73" s="1">
        <v>-3.5999999999999999E-3</v>
      </c>
      <c r="I73" t="s">
        <v>19</v>
      </c>
    </row>
    <row r="74" spans="1:9">
      <c r="A74" t="s">
        <v>81</v>
      </c>
      <c r="B74">
        <v>24.23</v>
      </c>
      <c r="C74" s="1">
        <v>0</v>
      </c>
      <c r="D74" t="s">
        <v>7</v>
      </c>
      <c r="F74" t="s">
        <v>102</v>
      </c>
      <c r="G74">
        <v>34.909999999999997</v>
      </c>
      <c r="H74" s="1">
        <v>-4.0000000000000001E-3</v>
      </c>
      <c r="I74" t="s">
        <v>16</v>
      </c>
    </row>
    <row r="75" spans="1:9">
      <c r="A75" t="s">
        <v>82</v>
      </c>
      <c r="B75">
        <v>96.2</v>
      </c>
      <c r="C75" s="1">
        <v>0</v>
      </c>
      <c r="D75" t="s">
        <v>7</v>
      </c>
      <c r="F75" t="s">
        <v>26</v>
      </c>
      <c r="G75">
        <v>3.5150000000000001</v>
      </c>
      <c r="H75" s="1">
        <v>-4.1999999999999997E-3</v>
      </c>
      <c r="I75" t="s">
        <v>16</v>
      </c>
    </row>
    <row r="76" spans="1:9">
      <c r="A76" t="s">
        <v>83</v>
      </c>
      <c r="B76">
        <v>5.84</v>
      </c>
      <c r="C76" s="1">
        <v>0</v>
      </c>
      <c r="D76" t="s">
        <v>7</v>
      </c>
      <c r="F76" t="s">
        <v>52</v>
      </c>
      <c r="G76">
        <v>2.2599999999999998</v>
      </c>
      <c r="H76" s="1">
        <v>-4.4000000000000003E-3</v>
      </c>
      <c r="I76" t="s">
        <v>16</v>
      </c>
    </row>
    <row r="77" spans="1:9">
      <c r="A77" t="s">
        <v>84</v>
      </c>
      <c r="B77">
        <v>13.98</v>
      </c>
      <c r="C77" s="1">
        <v>0</v>
      </c>
      <c r="D77" t="s">
        <v>7</v>
      </c>
      <c r="F77" t="s">
        <v>87</v>
      </c>
      <c r="G77">
        <v>55.19</v>
      </c>
      <c r="H77" s="1">
        <v>-5.1999999999999998E-3</v>
      </c>
      <c r="I77" t="s">
        <v>16</v>
      </c>
    </row>
    <row r="78" spans="1:9">
      <c r="A78" t="s">
        <v>85</v>
      </c>
      <c r="B78">
        <v>12.47</v>
      </c>
      <c r="C78" s="1">
        <v>0</v>
      </c>
      <c r="D78" t="s">
        <v>7</v>
      </c>
      <c r="F78" t="s">
        <v>85</v>
      </c>
      <c r="G78">
        <v>12.4</v>
      </c>
      <c r="H78" s="1">
        <v>-5.5999999999999999E-3</v>
      </c>
      <c r="I78" t="s">
        <v>19</v>
      </c>
    </row>
    <row r="79" spans="1:9">
      <c r="A79" t="s">
        <v>86</v>
      </c>
      <c r="B79">
        <v>40.56</v>
      </c>
      <c r="C79" s="1">
        <v>0</v>
      </c>
      <c r="D79" t="s">
        <v>7</v>
      </c>
      <c r="F79" t="s">
        <v>70</v>
      </c>
      <c r="G79">
        <v>40.04</v>
      </c>
      <c r="H79" s="1">
        <v>-6.1999999999999998E-3</v>
      </c>
      <c r="I79" t="s">
        <v>16</v>
      </c>
    </row>
    <row r="80" spans="1:9">
      <c r="A80" t="s">
        <v>87</v>
      </c>
      <c r="B80">
        <v>55.48</v>
      </c>
      <c r="C80" s="1">
        <v>0</v>
      </c>
      <c r="D80" t="s">
        <v>7</v>
      </c>
      <c r="F80" t="s">
        <v>98</v>
      </c>
      <c r="G80">
        <v>32.770000000000003</v>
      </c>
      <c r="H80" s="1">
        <v>-6.7000000000000002E-3</v>
      </c>
      <c r="I80" t="s">
        <v>16</v>
      </c>
    </row>
    <row r="81" spans="1:9">
      <c r="A81" t="s">
        <v>88</v>
      </c>
      <c r="B81">
        <v>37.79</v>
      </c>
      <c r="C81" s="1">
        <v>0</v>
      </c>
      <c r="D81" t="s">
        <v>7</v>
      </c>
      <c r="F81" t="s">
        <v>84</v>
      </c>
      <c r="G81">
        <v>13.86</v>
      </c>
      <c r="H81" s="1">
        <v>-8.6E-3</v>
      </c>
      <c r="I81" t="s">
        <v>16</v>
      </c>
    </row>
    <row r="82" spans="1:9">
      <c r="A82" t="s">
        <v>89</v>
      </c>
      <c r="B82">
        <v>55.21</v>
      </c>
      <c r="C82" s="1">
        <v>0</v>
      </c>
      <c r="D82" t="s">
        <v>7</v>
      </c>
      <c r="F82" t="s">
        <v>96</v>
      </c>
      <c r="G82">
        <v>2.99</v>
      </c>
      <c r="H82" s="1">
        <v>-9.9000000000000008E-3</v>
      </c>
      <c r="I82" t="s">
        <v>11</v>
      </c>
    </row>
    <row r="83" spans="1:9">
      <c r="A83" t="s">
        <v>90</v>
      </c>
      <c r="B83">
        <v>79.39</v>
      </c>
      <c r="C83" s="1">
        <v>0</v>
      </c>
      <c r="D83" t="s">
        <v>7</v>
      </c>
      <c r="F83" t="s">
        <v>69</v>
      </c>
      <c r="G83">
        <v>28.75</v>
      </c>
      <c r="H83" s="1">
        <v>-0.01</v>
      </c>
      <c r="I83" t="s">
        <v>16</v>
      </c>
    </row>
    <row r="84" spans="1:9">
      <c r="A84" t="s">
        <v>91</v>
      </c>
      <c r="B84">
        <v>63.46</v>
      </c>
      <c r="C84" s="1">
        <v>0</v>
      </c>
      <c r="D84" t="s">
        <v>7</v>
      </c>
      <c r="F84" t="s">
        <v>49</v>
      </c>
      <c r="G84">
        <v>11.67</v>
      </c>
      <c r="H84" s="1">
        <v>-1.0200000000000001E-2</v>
      </c>
      <c r="I84" t="s">
        <v>16</v>
      </c>
    </row>
    <row r="85" spans="1:9">
      <c r="A85" t="s">
        <v>92</v>
      </c>
      <c r="B85">
        <v>76.760000000000005</v>
      </c>
      <c r="C85" s="1">
        <v>0</v>
      </c>
      <c r="D85" t="s">
        <v>7</v>
      </c>
      <c r="F85" t="s">
        <v>68</v>
      </c>
      <c r="G85">
        <v>4.78</v>
      </c>
      <c r="H85" s="1">
        <v>-1.04E-2</v>
      </c>
      <c r="I85" t="s">
        <v>16</v>
      </c>
    </row>
    <row r="86" spans="1:9">
      <c r="A86" t="s">
        <v>93</v>
      </c>
      <c r="B86">
        <v>22.71</v>
      </c>
      <c r="C86" s="1">
        <v>0</v>
      </c>
      <c r="D86" t="s">
        <v>7</v>
      </c>
      <c r="F86" t="s">
        <v>106</v>
      </c>
      <c r="G86">
        <v>95.72</v>
      </c>
      <c r="H86" s="1">
        <v>-1.12E-2</v>
      </c>
      <c r="I86" t="s">
        <v>16</v>
      </c>
    </row>
    <row r="87" spans="1:9">
      <c r="A87" t="s">
        <v>94</v>
      </c>
      <c r="B87">
        <v>88.14</v>
      </c>
      <c r="C87" s="1">
        <v>0</v>
      </c>
      <c r="D87" t="s">
        <v>7</v>
      </c>
      <c r="F87" t="s">
        <v>107</v>
      </c>
      <c r="G87">
        <v>6.9</v>
      </c>
      <c r="H87" s="1">
        <v>-1.15E-2</v>
      </c>
      <c r="I87" t="s">
        <v>19</v>
      </c>
    </row>
    <row r="88" spans="1:9">
      <c r="A88" t="s">
        <v>95</v>
      </c>
      <c r="B88">
        <v>5.37</v>
      </c>
      <c r="C88" s="1">
        <v>0</v>
      </c>
      <c r="D88" t="s">
        <v>7</v>
      </c>
      <c r="F88" t="s">
        <v>22</v>
      </c>
      <c r="G88">
        <v>1.67</v>
      </c>
      <c r="H88" s="1">
        <v>-1.18E-2</v>
      </c>
      <c r="I88" t="s">
        <v>16</v>
      </c>
    </row>
    <row r="89" spans="1:9">
      <c r="A89" t="s">
        <v>96</v>
      </c>
      <c r="B89">
        <v>3.02</v>
      </c>
      <c r="C89" s="1">
        <v>0</v>
      </c>
      <c r="D89" t="s">
        <v>7</v>
      </c>
      <c r="F89" t="s">
        <v>104</v>
      </c>
      <c r="G89">
        <v>68.59</v>
      </c>
      <c r="H89" s="1">
        <v>-1.3100000000000001E-2</v>
      </c>
      <c r="I89" t="s">
        <v>16</v>
      </c>
    </row>
    <row r="90" spans="1:9">
      <c r="A90" t="s">
        <v>97</v>
      </c>
      <c r="B90">
        <v>51.98</v>
      </c>
      <c r="C90" s="1">
        <v>0</v>
      </c>
      <c r="D90" t="s">
        <v>7</v>
      </c>
      <c r="F90" t="s">
        <v>82</v>
      </c>
      <c r="G90">
        <v>94.8</v>
      </c>
      <c r="H90" s="1">
        <v>-1.46E-2</v>
      </c>
      <c r="I90" t="s">
        <v>16</v>
      </c>
    </row>
    <row r="91" spans="1:9">
      <c r="A91" t="s">
        <v>98</v>
      </c>
      <c r="B91">
        <v>32.99</v>
      </c>
      <c r="C91" s="1">
        <v>0</v>
      </c>
      <c r="D91" t="s">
        <v>7</v>
      </c>
      <c r="F91" t="s">
        <v>66</v>
      </c>
      <c r="G91">
        <v>30.96</v>
      </c>
      <c r="H91" s="1">
        <v>-1.4999999999999999E-2</v>
      </c>
      <c r="I91" t="s">
        <v>16</v>
      </c>
    </row>
    <row r="92" spans="1:9">
      <c r="A92" t="s">
        <v>99</v>
      </c>
      <c r="B92">
        <v>64.819999999999993</v>
      </c>
      <c r="C92" s="1">
        <v>0</v>
      </c>
      <c r="D92" t="s">
        <v>7</v>
      </c>
      <c r="F92" t="s">
        <v>60</v>
      </c>
      <c r="G92">
        <v>8.11</v>
      </c>
      <c r="H92" s="1">
        <v>-1.5800000000000002E-2</v>
      </c>
      <c r="I92" t="s">
        <v>16</v>
      </c>
    </row>
    <row r="93" spans="1:9">
      <c r="A93" t="s">
        <v>100</v>
      </c>
      <c r="B93">
        <v>84.93</v>
      </c>
      <c r="C93" s="1">
        <v>0</v>
      </c>
      <c r="D93" t="s">
        <v>7</v>
      </c>
      <c r="F93" t="s">
        <v>76</v>
      </c>
      <c r="G93">
        <v>20.83</v>
      </c>
      <c r="H93" s="1">
        <v>-1.7500000000000002E-2</v>
      </c>
      <c r="I93" t="s">
        <v>16</v>
      </c>
    </row>
    <row r="94" spans="1:9">
      <c r="A94" t="s">
        <v>101</v>
      </c>
      <c r="B94">
        <v>60.95</v>
      </c>
      <c r="C94" s="1">
        <v>0</v>
      </c>
      <c r="D94" t="s">
        <v>7</v>
      </c>
      <c r="F94" t="s">
        <v>105</v>
      </c>
      <c r="G94">
        <v>18.079999999999998</v>
      </c>
      <c r="H94" s="1">
        <v>-1.9E-2</v>
      </c>
      <c r="I94" t="s">
        <v>16</v>
      </c>
    </row>
    <row r="95" spans="1:9">
      <c r="A95" t="s">
        <v>102</v>
      </c>
      <c r="B95">
        <v>35.04</v>
      </c>
      <c r="C95" s="1">
        <v>-2.9999999999999997E-4</v>
      </c>
      <c r="D95" t="s">
        <v>7</v>
      </c>
      <c r="F95" t="s">
        <v>64</v>
      </c>
      <c r="G95">
        <v>18.96</v>
      </c>
      <c r="H95" s="1">
        <v>-1.9599999999999999E-2</v>
      </c>
      <c r="I95" t="s">
        <v>19</v>
      </c>
    </row>
    <row r="96" spans="1:9">
      <c r="A96" t="s">
        <v>103</v>
      </c>
      <c r="B96">
        <v>54.04</v>
      </c>
      <c r="C96" s="1">
        <v>-3.5000000000000001E-3</v>
      </c>
      <c r="D96" t="s">
        <v>7</v>
      </c>
      <c r="F96" t="s">
        <v>93</v>
      </c>
      <c r="G96">
        <v>22.25</v>
      </c>
      <c r="H96" s="1">
        <v>-2.0299999999999999E-2</v>
      </c>
      <c r="I96" t="s">
        <v>16</v>
      </c>
    </row>
    <row r="97" spans="1:9">
      <c r="A97" t="s">
        <v>104</v>
      </c>
      <c r="B97">
        <v>69.17</v>
      </c>
      <c r="C97" s="1">
        <v>-4.7000000000000002E-3</v>
      </c>
      <c r="D97" t="s">
        <v>7</v>
      </c>
      <c r="F97" t="s">
        <v>37</v>
      </c>
      <c r="G97">
        <v>26.99</v>
      </c>
      <c r="H97" s="1">
        <v>-2.1000000000000001E-2</v>
      </c>
      <c r="I97" t="s">
        <v>11</v>
      </c>
    </row>
    <row r="98" spans="1:9">
      <c r="A98" t="s">
        <v>105</v>
      </c>
      <c r="B98">
        <v>18.329999999999998</v>
      </c>
      <c r="C98" s="1">
        <v>-5.4000000000000003E-3</v>
      </c>
      <c r="D98" t="s">
        <v>7</v>
      </c>
      <c r="F98" t="s">
        <v>45</v>
      </c>
      <c r="G98">
        <v>24.74</v>
      </c>
      <c r="H98" s="1">
        <v>-2.7900000000000001E-2</v>
      </c>
      <c r="I98" t="s">
        <v>16</v>
      </c>
    </row>
    <row r="99" spans="1:9">
      <c r="A99" t="s">
        <v>106</v>
      </c>
      <c r="B99">
        <v>96.25</v>
      </c>
      <c r="C99" s="1">
        <v>-5.7000000000000002E-3</v>
      </c>
      <c r="D99" t="s">
        <v>7</v>
      </c>
      <c r="F99" t="s">
        <v>25</v>
      </c>
      <c r="G99">
        <v>4.6100000000000003</v>
      </c>
      <c r="H99" s="1">
        <v>-4.1599999999999998E-2</v>
      </c>
      <c r="I99" t="s">
        <v>16</v>
      </c>
    </row>
    <row r="100" spans="1:9">
      <c r="A100" t="s">
        <v>107</v>
      </c>
      <c r="B100">
        <v>6.8</v>
      </c>
      <c r="C100" s="1">
        <v>-2.58E-2</v>
      </c>
      <c r="D100" t="s">
        <v>7</v>
      </c>
      <c r="F100" t="s">
        <v>109</v>
      </c>
      <c r="G100">
        <v>15.02</v>
      </c>
      <c r="H100" s="1">
        <v>-4.4499999999999998E-2</v>
      </c>
      <c r="I100" t="s">
        <v>16</v>
      </c>
    </row>
    <row r="101" spans="1:9">
      <c r="A101" t="s">
        <v>108</v>
      </c>
      <c r="B101">
        <v>2.5299999999999998</v>
      </c>
      <c r="C101" s="1">
        <v>-4.1700000000000001E-2</v>
      </c>
      <c r="D101" t="s">
        <v>7</v>
      </c>
      <c r="F101" t="s">
        <v>71</v>
      </c>
      <c r="G101">
        <v>15.06</v>
      </c>
      <c r="H101" s="1">
        <v>-7.1499999999999994E-2</v>
      </c>
      <c r="I101" t="s">
        <v>7</v>
      </c>
    </row>
    <row r="102" spans="1:9">
      <c r="A102" t="s">
        <v>109</v>
      </c>
      <c r="B102">
        <v>15.02</v>
      </c>
      <c r="C102" s="1">
        <v>-4.4499999999999998E-2</v>
      </c>
      <c r="D102" t="s">
        <v>7</v>
      </c>
      <c r="F102" t="s">
        <v>108</v>
      </c>
      <c r="G102">
        <v>2.41</v>
      </c>
      <c r="H102" s="1">
        <v>-8.7099999999999997E-2</v>
      </c>
      <c r="I102" t="s">
        <v>11</v>
      </c>
    </row>
    <row r="103" spans="1:9">
      <c r="A103" t="s">
        <v>110</v>
      </c>
      <c r="B103">
        <v>1.87</v>
      </c>
      <c r="C103" s="1">
        <v>-9.1800000000000007E-2</v>
      </c>
      <c r="D103" t="s">
        <v>7</v>
      </c>
      <c r="F103" t="s">
        <v>110</v>
      </c>
      <c r="G103">
        <v>1.6</v>
      </c>
      <c r="H103" s="1">
        <v>-0.22289999999999999</v>
      </c>
      <c r="I103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Imports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Kotzan</dc:creator>
  <cp:lastModifiedBy>Winston Kotzan</cp:lastModifiedBy>
  <dcterms:created xsi:type="dcterms:W3CDTF">2013-12-09T22:22:57Z</dcterms:created>
  <dcterms:modified xsi:type="dcterms:W3CDTF">2013-12-09T23:04:52Z</dcterms:modified>
</cp:coreProperties>
</file>