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/>
  <xr:revisionPtr revIDLastSave="0" documentId="13_ncr:1_{E1E302D4-2741-4955-AA04-476D5C60C1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ITICAL EQUIPMENT PM SCHEDULE" sheetId="1" r:id="rId1"/>
    <sheet name="General Equipment" sheetId="2" state="hidden" r:id="rId2"/>
  </sheets>
  <definedNames>
    <definedName name="_xlnm.Print_Area" localSheetId="1">'General Equipment'!$A$1:$X$64</definedName>
    <definedName name="_xlnm.Print_Titles" localSheetId="0">'CRITICAL EQUIPMENT PM SCHEDULE'!#REF!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9" i="2" l="1"/>
  <c r="V56" i="2"/>
  <c r="V53" i="2"/>
  <c r="V46" i="2"/>
  <c r="V45" i="2"/>
  <c r="V44" i="2"/>
  <c r="V43" i="2"/>
  <c r="V40" i="2"/>
  <c r="V39" i="2"/>
  <c r="V35" i="2"/>
  <c r="V34" i="2"/>
  <c r="V33" i="2"/>
  <c r="V32" i="2"/>
  <c r="V31" i="2"/>
  <c r="V30" i="2"/>
  <c r="V29" i="2"/>
  <c r="V28" i="2"/>
  <c r="V27" i="2"/>
  <c r="V24" i="2"/>
  <c r="V23" i="2"/>
  <c r="V22" i="2"/>
  <c r="V19" i="2"/>
  <c r="V18" i="2"/>
  <c r="V17" i="2"/>
  <c r="V16" i="2"/>
  <c r="V15" i="2"/>
  <c r="V14" i="2"/>
  <c r="V13" i="2"/>
  <c r="V12" i="2"/>
  <c r="V11" i="2"/>
  <c r="V10" i="2"/>
  <c r="C64" i="2" l="1"/>
  <c r="V50" i="2" l="1"/>
  <c r="V38" i="2"/>
  <c r="V9" i="2" l="1"/>
  <c r="V6" i="2" l="1"/>
</calcChain>
</file>

<file path=xl/sharedStrings.xml><?xml version="1.0" encoding="utf-8"?>
<sst xmlns="http://schemas.openxmlformats.org/spreadsheetml/2006/main" count="243" uniqueCount="146">
  <si>
    <t>S.no</t>
  </si>
  <si>
    <t>GOOD SENSE</t>
  </si>
  <si>
    <t>HANGCHA</t>
  </si>
  <si>
    <t>FBA09-1910-02393</t>
  </si>
  <si>
    <t>FBB03-1390-00436</t>
  </si>
  <si>
    <t>DOOSAN-B15T-7</t>
  </si>
  <si>
    <t>DOOSAN-B30S‐5</t>
  </si>
  <si>
    <t>DOOSAN-D30GP</t>
  </si>
  <si>
    <t>FDAOD-2620-13546</t>
  </si>
  <si>
    <t>DOOSAN-B50X-5</t>
  </si>
  <si>
    <t>FBA11‐2570‐00489</t>
  </si>
  <si>
    <t>FBA11-2370‐00497</t>
  </si>
  <si>
    <t>TD25 – 218087565</t>
  </si>
  <si>
    <t xml:space="preserve">PM Done </t>
  </si>
  <si>
    <t>Equipment</t>
  </si>
  <si>
    <t>Make /Model</t>
  </si>
  <si>
    <t>Serial Number</t>
  </si>
  <si>
    <t>PM Due</t>
  </si>
  <si>
    <t>PM Contractor</t>
  </si>
  <si>
    <t>ALS</t>
  </si>
  <si>
    <t>DOOSAN-B30S‐7</t>
  </si>
  <si>
    <t>FBA32-1910-00101</t>
  </si>
  <si>
    <t>FBA32-1910-00104</t>
  </si>
  <si>
    <t>16211-91604319-1380</t>
  </si>
  <si>
    <t>16211-91604319-1379</t>
  </si>
  <si>
    <t>Air Conditioning</t>
  </si>
  <si>
    <t>DAIKIN</t>
  </si>
  <si>
    <t>Roller Shutter</t>
  </si>
  <si>
    <t>Roller Shutters</t>
  </si>
  <si>
    <t xml:space="preserve">SATS </t>
  </si>
  <si>
    <t>Cold Rooms</t>
  </si>
  <si>
    <t>CGS</t>
  </si>
  <si>
    <t>LH135/4NES-14Y</t>
  </si>
  <si>
    <t>GHF 040.2H/27-ANX50.E</t>
  </si>
  <si>
    <t>DHN 051C/24</t>
  </si>
  <si>
    <t>GHF 040.2H/47-ENX50.E</t>
  </si>
  <si>
    <t>LH104/4EES-6Y</t>
  </si>
  <si>
    <t>GHF 040.2F/37-ANX50.E</t>
  </si>
  <si>
    <t>LH265E/4GE-23Y</t>
  </si>
  <si>
    <t>LH135/4PES-12Y</t>
  </si>
  <si>
    <t>LH265E/4HE-18Y</t>
  </si>
  <si>
    <t>LH124/4CES-9Y</t>
  </si>
  <si>
    <t>1 year warranty+PM Contract</t>
  </si>
  <si>
    <t>Sliding Gates Air Side</t>
  </si>
  <si>
    <t>Import (Airside)</t>
  </si>
  <si>
    <t>Export (Airside)</t>
  </si>
  <si>
    <t>Transit Terminal (Airside)</t>
  </si>
  <si>
    <t>Import</t>
  </si>
  <si>
    <t>Gate Barrier Main Entrance</t>
  </si>
  <si>
    <t>Export</t>
  </si>
  <si>
    <t>Offices Entrance</t>
  </si>
  <si>
    <t>Transit Terminal</t>
  </si>
  <si>
    <t>Qty</t>
  </si>
  <si>
    <t>Daikin Units (indoor/Outdoor units)</t>
  </si>
  <si>
    <t>Daikin</t>
  </si>
  <si>
    <t>Location</t>
  </si>
  <si>
    <t>Jan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</si>
  <si>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</si>
  <si>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</si>
  <si>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</si>
  <si>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</si>
  <si>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</si>
  <si>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</si>
  <si>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</si>
  <si>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</si>
  <si>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</si>
  <si>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 xml:space="preserve">Feb </t>
  </si>
  <si>
    <t>Mar</t>
  </si>
  <si>
    <t>FY 2019 - 2020</t>
  </si>
  <si>
    <t>Remarks</t>
  </si>
  <si>
    <t xml:space="preserve">Export </t>
  </si>
  <si>
    <t>01 to 04</t>
  </si>
  <si>
    <t>05 to 18</t>
  </si>
  <si>
    <t>Import Perishable</t>
  </si>
  <si>
    <t>19 to 22</t>
  </si>
  <si>
    <t>23 &amp; 24</t>
  </si>
  <si>
    <t>26 &amp; 27</t>
  </si>
  <si>
    <t>Perishable Custom Inspection</t>
  </si>
  <si>
    <t>28 &amp; 29</t>
  </si>
  <si>
    <t>Export Custom Inspection</t>
  </si>
  <si>
    <t>Import Custom Inspection</t>
  </si>
  <si>
    <t>Export GID Inspection</t>
  </si>
  <si>
    <t>30 &amp; 33</t>
  </si>
  <si>
    <t>34 &amp; 35</t>
  </si>
  <si>
    <t xml:space="preserve">Airside Perishable &amp; Pharma </t>
  </si>
  <si>
    <t>36 to 43</t>
  </si>
  <si>
    <t>Airside Import</t>
  </si>
  <si>
    <t>34 to 46</t>
  </si>
  <si>
    <t>Airside Export</t>
  </si>
  <si>
    <t>Perishable Goods 1 (+18 / +20 )</t>
  </si>
  <si>
    <t>Perishable Goods 2 (+18 / +20 )</t>
  </si>
  <si>
    <t>Chiller 1 (+2 / +8 )</t>
  </si>
  <si>
    <t>Chiller 2  +15 / +25 )</t>
  </si>
  <si>
    <t>Freezer 1 ( -20 / -5 )</t>
  </si>
  <si>
    <t>Pharma 1 ( +2/ +8 )</t>
  </si>
  <si>
    <t>Chiller (+2/ +8 )</t>
  </si>
  <si>
    <t>Freezer (-20/-5 )</t>
  </si>
  <si>
    <t>Working Area (+18/+20 )</t>
  </si>
  <si>
    <t>Dock Levellers</t>
  </si>
  <si>
    <t>Fire Extinguishers</t>
  </si>
  <si>
    <t>Mezaninne Floor</t>
  </si>
  <si>
    <t>a</t>
  </si>
  <si>
    <t>b</t>
  </si>
  <si>
    <t>CO2</t>
  </si>
  <si>
    <t>DCP</t>
  </si>
  <si>
    <t>Ground Floor</t>
  </si>
  <si>
    <t>Roof</t>
  </si>
  <si>
    <t>CCT</t>
  </si>
  <si>
    <t>Airside Transit</t>
  </si>
  <si>
    <t>X</t>
  </si>
  <si>
    <t>SATS</t>
  </si>
  <si>
    <t>PM Done</t>
  </si>
  <si>
    <t>Date of Commissioning</t>
  </si>
  <si>
    <t>Dock Leveller</t>
  </si>
  <si>
    <t>Al Kuhaimi</t>
  </si>
  <si>
    <t>01 &amp; 02</t>
  </si>
  <si>
    <t>06 to 10</t>
  </si>
  <si>
    <t>19 to 20</t>
  </si>
  <si>
    <t>In progress</t>
  </si>
  <si>
    <t>Mezanine Floor</t>
  </si>
  <si>
    <t>HEBA</t>
  </si>
  <si>
    <t>N/A</t>
  </si>
  <si>
    <t>Frequency Days</t>
  </si>
  <si>
    <t>SATS GSE EQUIPMENT PREVENTIVE MAINTENANCE SCHEDULE</t>
  </si>
  <si>
    <t xml:space="preserve">Updated </t>
  </si>
  <si>
    <t>SATS-DMM-FL-01</t>
  </si>
  <si>
    <t>SATS-DMM-FL-02</t>
  </si>
  <si>
    <t>SATS-DMM-FL-03</t>
  </si>
  <si>
    <t>SATS-DMM-FL-04</t>
  </si>
  <si>
    <t>SATS-DMM-FL-05</t>
  </si>
  <si>
    <t>SATS-DMM-FL-06</t>
  </si>
  <si>
    <t>SATS-DMM-FL-07</t>
  </si>
  <si>
    <t>SATS-DMM-TT-01</t>
  </si>
  <si>
    <t>SATS-DMM-TT-02</t>
  </si>
  <si>
    <t>SATS-DMM-TT-03</t>
  </si>
  <si>
    <t>name</t>
  </si>
  <si>
    <t>Serial_Number</t>
  </si>
  <si>
    <t>Capacity</t>
  </si>
  <si>
    <t xml:space="preserve">Brand </t>
  </si>
  <si>
    <t xml:space="preserve">Manufacture_Year </t>
  </si>
  <si>
    <t>5 TON</t>
  </si>
  <si>
    <t>3 TON</t>
  </si>
  <si>
    <t>1.5 TON</t>
  </si>
  <si>
    <t>25 N</t>
  </si>
  <si>
    <t>station_name</t>
  </si>
  <si>
    <t>fueltype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</si>
</sst>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1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5" fillId="3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15" fontId="8" fillId="3" borderId="1" xfId="0" applyNumberFormat="1" applyFont="1" applyFill="1" applyBorder="1" applyAlignment="1">
      <alignment horizontal="left" vertical="center"/>
    </xf>
    <xf numFmtId="15" fontId="0" fillId="0" borderId="5" xfId="0" applyNumberFormat="1" applyBorder="1" applyAlignment="1">
      <alignment horizontal="center" vertical="center"/>
    </xf>
    <xf numFmtId="15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right" vertical="center"/>
    </xf>
    <xf numFmtId="0" fontId="7" fillId="3" borderId="4" xfId="0" applyFont="1" applyFill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54B6E.9A4D4A6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190500</xdr:colOff>
      <xdr:row>0</xdr:row>
      <xdr:rowOff>0</xdr:rowOff>
    </xdr:from>
    <xdr:to>
      <xdr:col>23</xdr:col>
      <xdr:colOff>1171575</xdr:colOff>
      <xdr:row>0</xdr:row>
      <xdr:rowOff>333375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56B5F-E887-48BB-A93A-0572A4D89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0" y="0"/>
          <a:ext cx="9810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1"/>
  <sheetViews>
    <sheetView tabSelected="1" zoomScaleNormal="100" zoomScaleSheetLayoutView="40" zoomScalePageLayoutView="85" workbookViewId="0">
      <selection activeCell="D15" sqref="D15"/>
    </sheetView>
  </sheetViews>
  <sheetFormatPr defaultColWidth="9" defaultRowHeight="14.4" x14ac:dyDescent="0.3"/>
  <cols>
    <col min="1" max="1" width="27" style="1" customWidth="1"/>
    <col min="2" max="2" width="31.77734375" style="2" bestFit="1" customWidth="1"/>
    <col min="3" max="3" width="18.33203125" style="1" bestFit="1" customWidth="1"/>
    <col min="4" max="4" width="24.5546875" style="1" bestFit="1" customWidth="1"/>
    <col min="5" max="5" width="16.77734375" bestFit="1" customWidth="1"/>
    <col min="6" max="6" width="12.6640625" bestFit="1" customWidth="1"/>
  </cols>
  <sheetData>
    <row r="1" spans="1:7" ht="18.600000000000001" customHeight="1" x14ac:dyDescent="0.3">
      <c r="A1" s="3" t="s">
        <v>135</v>
      </c>
      <c r="B1" s="3" t="s">
        <v>137</v>
      </c>
      <c r="C1" s="3" t="s">
        <v>138</v>
      </c>
      <c r="D1" s="3" t="s">
        <v>136</v>
      </c>
      <c r="E1" s="4" t="s">
        <v>139</v>
      </c>
      <c r="F1" s="4" t="s">
        <v>144</v>
      </c>
      <c r="G1" s="4" t="s">
        <v>145</v>
      </c>
    </row>
    <row r="2" spans="1:7" ht="18.600000000000001" customHeight="1" x14ac:dyDescent="0.3">
      <c r="A2" s="4" t="s">
        <v>125</v>
      </c>
      <c r="B2" s="4" t="s">
        <v>140</v>
      </c>
      <c r="C2" s="4" t="s">
        <v>9</v>
      </c>
      <c r="D2" s="4" t="s">
        <v>4</v>
      </c>
      <c r="E2" s="4">
        <v>2016</v>
      </c>
      <c r="F2" s="4">
        <v>1</v>
      </c>
      <c r="G2" s="4">
        <v>1</v>
      </c>
    </row>
    <row r="3" spans="1:7" ht="18.600000000000001" customHeight="1" x14ac:dyDescent="0.3">
      <c r="A3" s="4" t="s">
        <v>126</v>
      </c>
      <c r="B3" s="4" t="s">
        <v>141</v>
      </c>
      <c r="C3" s="4" t="s">
        <v>20</v>
      </c>
      <c r="D3" s="4" t="s">
        <v>21</v>
      </c>
      <c r="E3" s="4">
        <v>2016</v>
      </c>
      <c r="F3" s="4">
        <v>1</v>
      </c>
      <c r="G3" s="4">
        <v>1</v>
      </c>
    </row>
    <row r="4" spans="1:7" ht="18.600000000000001" customHeight="1" x14ac:dyDescent="0.3">
      <c r="A4" s="4" t="s">
        <v>127</v>
      </c>
      <c r="B4" s="4" t="s">
        <v>141</v>
      </c>
      <c r="C4" s="4" t="s">
        <v>20</v>
      </c>
      <c r="D4" s="4" t="s">
        <v>22</v>
      </c>
      <c r="E4" s="4">
        <v>2016</v>
      </c>
      <c r="F4" s="4">
        <v>1</v>
      </c>
      <c r="G4" s="4">
        <v>1</v>
      </c>
    </row>
    <row r="5" spans="1:7" ht="18.600000000000001" customHeight="1" x14ac:dyDescent="0.3">
      <c r="A5" s="4" t="s">
        <v>128</v>
      </c>
      <c r="B5" s="4" t="s">
        <v>141</v>
      </c>
      <c r="C5" s="4" t="s">
        <v>6</v>
      </c>
      <c r="D5" s="4" t="s">
        <v>3</v>
      </c>
      <c r="E5" s="4">
        <v>2016</v>
      </c>
      <c r="F5" s="4">
        <v>1</v>
      </c>
      <c r="G5" s="4">
        <v>1</v>
      </c>
    </row>
    <row r="6" spans="1:7" ht="18.600000000000001" customHeight="1" x14ac:dyDescent="0.3">
      <c r="A6" s="4" t="s">
        <v>129</v>
      </c>
      <c r="B6" s="4" t="s">
        <v>141</v>
      </c>
      <c r="C6" s="4" t="s">
        <v>7</v>
      </c>
      <c r="D6" s="4" t="s">
        <v>8</v>
      </c>
      <c r="E6" s="4">
        <v>2016</v>
      </c>
      <c r="F6" s="4">
        <v>1</v>
      </c>
      <c r="G6" s="4">
        <v>2</v>
      </c>
    </row>
    <row r="7" spans="1:7" ht="18.600000000000001" customHeight="1" x14ac:dyDescent="0.3">
      <c r="A7" s="4" t="s">
        <v>130</v>
      </c>
      <c r="B7" s="4" t="s">
        <v>142</v>
      </c>
      <c r="C7" s="4" t="s">
        <v>5</v>
      </c>
      <c r="D7" s="4" t="s">
        <v>10</v>
      </c>
      <c r="E7" s="4">
        <v>2016</v>
      </c>
      <c r="F7" s="4">
        <v>1</v>
      </c>
      <c r="G7" s="4">
        <v>1</v>
      </c>
    </row>
    <row r="8" spans="1:7" x14ac:dyDescent="0.3">
      <c r="A8" s="4" t="s">
        <v>131</v>
      </c>
      <c r="B8" s="4" t="s">
        <v>142</v>
      </c>
      <c r="C8" s="4" t="s">
        <v>5</v>
      </c>
      <c r="D8" s="4" t="s">
        <v>11</v>
      </c>
      <c r="E8" s="4">
        <v>2016</v>
      </c>
      <c r="F8" s="4">
        <v>1</v>
      </c>
      <c r="G8" s="4">
        <v>1</v>
      </c>
    </row>
    <row r="9" spans="1:7" x14ac:dyDescent="0.3">
      <c r="A9" s="4" t="s">
        <v>132</v>
      </c>
      <c r="B9" s="4" t="s">
        <v>143</v>
      </c>
      <c r="C9" s="4" t="s">
        <v>1</v>
      </c>
      <c r="D9" s="4" t="s">
        <v>12</v>
      </c>
      <c r="E9" s="4">
        <v>2016</v>
      </c>
      <c r="F9" s="4">
        <v>1</v>
      </c>
      <c r="G9" s="4">
        <v>2</v>
      </c>
    </row>
    <row r="10" spans="1:7" ht="18.600000000000001" customHeight="1" x14ac:dyDescent="0.3">
      <c r="A10" s="4" t="s">
        <v>133</v>
      </c>
      <c r="B10" s="4" t="s">
        <v>143</v>
      </c>
      <c r="C10" s="4" t="s">
        <v>2</v>
      </c>
      <c r="D10" s="4" t="s">
        <v>23</v>
      </c>
      <c r="E10" s="4">
        <v>2016</v>
      </c>
      <c r="F10" s="4">
        <v>1</v>
      </c>
      <c r="G10" s="4">
        <v>2</v>
      </c>
    </row>
    <row r="11" spans="1:7" ht="18.600000000000001" customHeight="1" x14ac:dyDescent="0.3">
      <c r="A11" s="4" t="s">
        <v>134</v>
      </c>
      <c r="B11" s="4" t="s">
        <v>143</v>
      </c>
      <c r="C11" s="4" t="s">
        <v>2</v>
      </c>
      <c r="D11" s="4" t="s">
        <v>24</v>
      </c>
      <c r="E11" s="4">
        <v>2016</v>
      </c>
      <c r="F11" s="4">
        <v>1</v>
      </c>
      <c r="G11" s="4">
        <v>2</v>
      </c>
    </row>
  </sheetData>
  <phoneticPr fontId="3" type="noConversion"/>
  <pageMargins left="0.39370078740157483" right="0.23622047244094491" top="0.59055118110236227" bottom="0.6692913385826772" header="0.23622047244094491" footer="0.31496062992125984"/>
  <pageSetup paperSize="9" scale="22" orientation="portrait" r:id="rId1"/>
  <headerFooter>
    <oddHeader xml:space="preserve">&amp;C&amp;"-,Bold"&amp;20&amp;K00-028SATS EQUIPMENT LIST AND PM RECORD&amp;RUpdated :- 02-Feb-2020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74C29-35DA-4341-A490-95720B06CAD1}">
  <dimension ref="A1:X68"/>
  <sheetViews>
    <sheetView view="pageBreakPreview" topLeftCell="A38" zoomScaleNormal="100" zoomScaleSheetLayoutView="100" zoomScalePageLayoutView="90" workbookViewId="0">
      <selection activeCell="T6" sqref="T6"/>
    </sheetView>
  </sheetViews>
  <sheetFormatPr defaultColWidth="9" defaultRowHeight="14.4" x14ac:dyDescent="0.3"/>
  <cols>
    <col min="1" max="1" width="5" style="1" customWidth="1"/>
    <col min="2" max="2" width="21.33203125" style="2" customWidth="1"/>
    <col min="3" max="3" width="5" style="1" customWidth="1"/>
    <col min="4" max="4" width="14.88671875" style="1" customWidth="1"/>
    <col min="5" max="5" width="22.33203125" style="1" bestFit="1" customWidth="1"/>
    <col min="6" max="6" width="16" style="1" customWidth="1"/>
    <col min="7" max="7" width="14.6640625" style="1" customWidth="1"/>
    <col min="8" max="8" width="10.44140625" style="1" customWidth="1"/>
    <col min="9" max="9" width="5.88671875" style="1" bestFit="1" customWidth="1"/>
    <col min="10" max="10" width="5.44140625" style="1" bestFit="1" customWidth="1"/>
    <col min="11" max="11" width="5.5546875" style="1" bestFit="1" customWidth="1"/>
    <col min="12" max="12" width="5" style="1" bestFit="1" customWidth="1"/>
    <col min="13" max="13" width="5.109375" style="1" bestFit="1" customWidth="1"/>
    <col min="14" max="14" width="4.88671875" style="1" bestFit="1" customWidth="1"/>
    <col min="15" max="15" width="4.6640625" style="1" bestFit="1" customWidth="1"/>
    <col min="16" max="16" width="5.109375" style="1" bestFit="1" customWidth="1"/>
    <col min="17" max="17" width="4.88671875" style="1" bestFit="1" customWidth="1"/>
    <col min="18" max="18" width="4.44140625" style="1" bestFit="1" customWidth="1"/>
    <col min="19" max="19" width="4.6640625" style="1" bestFit="1" customWidth="1"/>
    <col min="20" max="20" width="5.109375" style="1" bestFit="1" customWidth="1"/>
    <col min="21" max="21" width="10.6640625" style="1" bestFit="1" customWidth="1"/>
    <col min="22" max="22" width="10" style="1" bestFit="1" customWidth="1"/>
    <col min="23" max="23" width="11.44140625" style="1" customWidth="1"/>
    <col min="24" max="24" width="20.88671875" bestFit="1" customWidth="1"/>
  </cols>
  <sheetData>
    <row r="1" spans="1:24" ht="30" customHeight="1" x14ac:dyDescent="0.3">
      <c r="A1" s="45" t="s">
        <v>123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6"/>
      <c r="U1" s="47" t="s">
        <v>124</v>
      </c>
      <c r="V1" s="48"/>
      <c r="W1" s="23">
        <v>43920</v>
      </c>
      <c r="X1" s="22"/>
    </row>
    <row r="2" spans="1:24" ht="14.1" customHeight="1" x14ac:dyDescent="0.3">
      <c r="A2" s="41" t="s">
        <v>0</v>
      </c>
      <c r="B2" s="41" t="s">
        <v>14</v>
      </c>
      <c r="C2" s="41" t="s">
        <v>52</v>
      </c>
      <c r="D2" s="41" t="s">
        <v>15</v>
      </c>
      <c r="E2" s="43" t="s">
        <v>16</v>
      </c>
      <c r="F2" s="43" t="s">
        <v>55</v>
      </c>
      <c r="G2" s="37" t="s">
        <v>112</v>
      </c>
      <c r="H2" s="37" t="s">
        <v>122</v>
      </c>
      <c r="I2" s="34" t="s">
        <v>68</v>
      </c>
      <c r="J2" s="35"/>
      <c r="K2" s="35"/>
      <c r="L2" s="36"/>
      <c r="M2" s="34" t="s">
        <v>111</v>
      </c>
      <c r="N2" s="35"/>
      <c r="O2" s="39"/>
      <c r="P2" s="40"/>
      <c r="Q2" s="34" t="s">
        <v>17</v>
      </c>
      <c r="R2" s="35"/>
      <c r="S2" s="35" t="s">
        <v>109</v>
      </c>
      <c r="T2" s="36"/>
      <c r="U2" s="43" t="s">
        <v>13</v>
      </c>
      <c r="V2" s="41" t="s">
        <v>17</v>
      </c>
      <c r="W2" s="43" t="s">
        <v>18</v>
      </c>
      <c r="X2" s="41" t="s">
        <v>69</v>
      </c>
    </row>
    <row r="3" spans="1:24" ht="14.1" customHeight="1" x14ac:dyDescent="0.3">
      <c r="A3" s="42"/>
      <c r="B3" s="42"/>
      <c r="C3" s="42"/>
      <c r="D3" s="42"/>
      <c r="E3" s="44"/>
      <c r="F3" s="44"/>
      <c r="G3" s="38"/>
      <c r="H3" s="38"/>
      <c r="I3" s="9" t="s">
        <v>57</v>
      </c>
      <c r="J3" s="9" t="s">
        <v>58</v>
      </c>
      <c r="K3" s="9" t="s">
        <v>59</v>
      </c>
      <c r="L3" s="9" t="s">
        <v>60</v>
      </c>
      <c r="M3" s="14" t="s">
        <v>61</v>
      </c>
      <c r="N3" s="14" t="s">
        <v>62</v>
      </c>
      <c r="O3" s="14" t="s">
        <v>63</v>
      </c>
      <c r="P3" s="9" t="s">
        <v>64</v>
      </c>
      <c r="Q3" s="14" t="s">
        <v>65</v>
      </c>
      <c r="R3" s="14" t="s">
        <v>56</v>
      </c>
      <c r="S3" s="9" t="s">
        <v>66</v>
      </c>
      <c r="T3" s="9" t="s">
        <v>67</v>
      </c>
      <c r="U3" s="44"/>
      <c r="V3" s="42"/>
      <c r="W3" s="44"/>
      <c r="X3" s="42"/>
    </row>
    <row r="4" spans="1:24" ht="4.5" customHeight="1" x14ac:dyDescent="0.3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30"/>
    </row>
    <row r="5" spans="1:24" ht="18.600000000000001" customHeight="1" x14ac:dyDescent="0.3">
      <c r="A5" s="31" t="s">
        <v>25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3"/>
    </row>
    <row r="6" spans="1:24" ht="18.600000000000001" customHeight="1" x14ac:dyDescent="0.3">
      <c r="A6" s="3">
        <v>1</v>
      </c>
      <c r="B6" s="5" t="s">
        <v>53</v>
      </c>
      <c r="C6" s="3">
        <v>242</v>
      </c>
      <c r="D6" s="3" t="s">
        <v>54</v>
      </c>
      <c r="E6" s="3"/>
      <c r="F6" s="3"/>
      <c r="G6" s="6">
        <v>43475</v>
      </c>
      <c r="H6" s="7">
        <v>90</v>
      </c>
      <c r="I6" s="3"/>
      <c r="J6" s="3"/>
      <c r="K6" s="3"/>
      <c r="L6" s="3"/>
      <c r="M6" s="3"/>
      <c r="N6" s="16"/>
      <c r="O6" s="3"/>
      <c r="P6" s="3"/>
      <c r="Q6" s="16"/>
      <c r="R6" s="3"/>
      <c r="S6" s="3"/>
      <c r="T6" s="16"/>
      <c r="U6" s="6">
        <v>43910</v>
      </c>
      <c r="V6" s="6">
        <f>U6+90</f>
        <v>44000</v>
      </c>
      <c r="W6" s="3" t="s">
        <v>26</v>
      </c>
      <c r="X6" s="19" t="s">
        <v>118</v>
      </c>
    </row>
    <row r="7" spans="1:24" ht="4.5" customHeight="1" x14ac:dyDescent="0.3">
      <c r="A7" s="28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30"/>
    </row>
    <row r="8" spans="1:24" ht="18.600000000000001" customHeight="1" x14ac:dyDescent="0.3">
      <c r="A8" s="31" t="s">
        <v>27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3"/>
    </row>
    <row r="9" spans="1:24" ht="18" customHeight="1" x14ac:dyDescent="0.3">
      <c r="A9" s="3">
        <v>1</v>
      </c>
      <c r="B9" s="5" t="s">
        <v>28</v>
      </c>
      <c r="C9" s="3">
        <v>4</v>
      </c>
      <c r="D9" s="3" t="s">
        <v>114</v>
      </c>
      <c r="E9" s="3" t="s">
        <v>71</v>
      </c>
      <c r="F9" s="17" t="s">
        <v>70</v>
      </c>
      <c r="G9" s="6">
        <v>43475</v>
      </c>
      <c r="H9" s="7">
        <v>30</v>
      </c>
      <c r="I9" s="7"/>
      <c r="J9" s="7"/>
      <c r="K9" s="7"/>
      <c r="L9" s="7"/>
      <c r="M9" s="7"/>
      <c r="N9" s="7"/>
      <c r="O9" s="15"/>
      <c r="P9" s="15"/>
      <c r="Q9" s="15"/>
      <c r="R9" s="15"/>
      <c r="S9" s="15"/>
      <c r="T9" s="15"/>
      <c r="U9" s="6">
        <v>43916</v>
      </c>
      <c r="V9" s="6">
        <f>U9+30</f>
        <v>43946</v>
      </c>
      <c r="W9" s="26" t="s">
        <v>29</v>
      </c>
      <c r="X9" s="4"/>
    </row>
    <row r="10" spans="1:24" ht="18" customHeight="1" x14ac:dyDescent="0.3">
      <c r="A10" s="3">
        <v>2</v>
      </c>
      <c r="B10" s="5" t="s">
        <v>28</v>
      </c>
      <c r="C10" s="3">
        <v>14</v>
      </c>
      <c r="D10" s="3" t="s">
        <v>114</v>
      </c>
      <c r="E10" s="3" t="s">
        <v>72</v>
      </c>
      <c r="F10" s="17" t="s">
        <v>47</v>
      </c>
      <c r="G10" s="6">
        <v>43475</v>
      </c>
      <c r="H10" s="7">
        <v>30</v>
      </c>
      <c r="I10" s="7"/>
      <c r="J10" s="7"/>
      <c r="K10" s="7"/>
      <c r="L10" s="7"/>
      <c r="M10" s="7"/>
      <c r="N10" s="7"/>
      <c r="O10" s="15"/>
      <c r="P10" s="15"/>
      <c r="Q10" s="15"/>
      <c r="R10" s="15"/>
      <c r="S10" s="15"/>
      <c r="T10" s="15"/>
      <c r="U10" s="6">
        <v>43916</v>
      </c>
      <c r="V10" s="6">
        <f t="shared" ref="V10:V19" si="0">U10+30</f>
        <v>43946</v>
      </c>
      <c r="W10" s="49"/>
      <c r="X10" s="11"/>
    </row>
    <row r="11" spans="1:24" ht="18" customHeight="1" x14ac:dyDescent="0.3">
      <c r="A11" s="3">
        <v>3</v>
      </c>
      <c r="B11" s="5" t="s">
        <v>28</v>
      </c>
      <c r="C11" s="3">
        <v>4</v>
      </c>
      <c r="D11" s="3" t="s">
        <v>114</v>
      </c>
      <c r="E11" s="3" t="s">
        <v>74</v>
      </c>
      <c r="F11" s="17" t="s">
        <v>73</v>
      </c>
      <c r="G11" s="6">
        <v>43475</v>
      </c>
      <c r="H11" s="7">
        <v>30</v>
      </c>
      <c r="I11" s="7"/>
      <c r="J11" s="7"/>
      <c r="K11" s="7"/>
      <c r="L11" s="7"/>
      <c r="M11" s="7"/>
      <c r="N11" s="7"/>
      <c r="O11" s="15"/>
      <c r="P11" s="15"/>
      <c r="Q11" s="15"/>
      <c r="R11" s="15"/>
      <c r="S11" s="15"/>
      <c r="T11" s="15"/>
      <c r="U11" s="6">
        <v>43916</v>
      </c>
      <c r="V11" s="6">
        <f t="shared" si="0"/>
        <v>43946</v>
      </c>
      <c r="W11" s="49"/>
      <c r="X11" s="11"/>
    </row>
    <row r="12" spans="1:24" ht="18" customHeight="1" x14ac:dyDescent="0.3">
      <c r="A12" s="3">
        <v>4</v>
      </c>
      <c r="B12" s="5" t="s">
        <v>28</v>
      </c>
      <c r="C12" s="3">
        <v>2</v>
      </c>
      <c r="D12" s="3" t="s">
        <v>114</v>
      </c>
      <c r="E12" s="3" t="s">
        <v>75</v>
      </c>
      <c r="F12" s="10" t="s">
        <v>77</v>
      </c>
      <c r="G12" s="6">
        <v>43475</v>
      </c>
      <c r="H12" s="7">
        <v>30</v>
      </c>
      <c r="I12" s="7"/>
      <c r="J12" s="7"/>
      <c r="K12" s="7"/>
      <c r="L12" s="7"/>
      <c r="M12" s="7"/>
      <c r="N12" s="7"/>
      <c r="O12" s="15"/>
      <c r="P12" s="15"/>
      <c r="Q12" s="15"/>
      <c r="R12" s="15"/>
      <c r="S12" s="15"/>
      <c r="T12" s="15"/>
      <c r="U12" s="6">
        <v>43916</v>
      </c>
      <c r="V12" s="6">
        <f t="shared" si="0"/>
        <v>43946</v>
      </c>
      <c r="W12" s="49"/>
      <c r="X12" s="11"/>
    </row>
    <row r="13" spans="1:24" ht="18" customHeight="1" x14ac:dyDescent="0.3">
      <c r="A13" s="3">
        <v>6</v>
      </c>
      <c r="B13" s="5" t="s">
        <v>28</v>
      </c>
      <c r="C13" s="3">
        <v>1</v>
      </c>
      <c r="D13" s="3" t="s">
        <v>114</v>
      </c>
      <c r="E13" s="3">
        <v>25</v>
      </c>
      <c r="F13" s="17" t="s">
        <v>73</v>
      </c>
      <c r="G13" s="6">
        <v>43475</v>
      </c>
      <c r="H13" s="7">
        <v>30</v>
      </c>
      <c r="I13" s="7"/>
      <c r="J13" s="7"/>
      <c r="K13" s="7"/>
      <c r="L13" s="7"/>
      <c r="M13" s="7"/>
      <c r="N13" s="7"/>
      <c r="O13" s="15"/>
      <c r="P13" s="15"/>
      <c r="Q13" s="15"/>
      <c r="R13" s="15"/>
      <c r="S13" s="15"/>
      <c r="T13" s="15"/>
      <c r="U13" s="6">
        <v>43916</v>
      </c>
      <c r="V13" s="6">
        <f t="shared" si="0"/>
        <v>43946</v>
      </c>
      <c r="W13" s="49"/>
      <c r="X13" s="11"/>
    </row>
    <row r="14" spans="1:24" ht="18" customHeight="1" x14ac:dyDescent="0.3">
      <c r="A14" s="3">
        <v>7</v>
      </c>
      <c r="B14" s="5" t="s">
        <v>28</v>
      </c>
      <c r="C14" s="3">
        <v>2</v>
      </c>
      <c r="D14" s="3" t="s">
        <v>114</v>
      </c>
      <c r="E14" s="3" t="s">
        <v>76</v>
      </c>
      <c r="F14" s="10" t="s">
        <v>80</v>
      </c>
      <c r="G14" s="6">
        <v>43475</v>
      </c>
      <c r="H14" s="7">
        <v>30</v>
      </c>
      <c r="I14" s="7"/>
      <c r="J14" s="7"/>
      <c r="K14" s="7"/>
      <c r="L14" s="7"/>
      <c r="M14" s="7"/>
      <c r="N14" s="7"/>
      <c r="O14" s="15"/>
      <c r="P14" s="15"/>
      <c r="Q14" s="15"/>
      <c r="R14" s="15"/>
      <c r="S14" s="15"/>
      <c r="T14" s="15"/>
      <c r="U14" s="6">
        <v>43916</v>
      </c>
      <c r="V14" s="6">
        <f t="shared" si="0"/>
        <v>43946</v>
      </c>
      <c r="W14" s="49"/>
      <c r="X14" s="11"/>
    </row>
    <row r="15" spans="1:24" ht="18" customHeight="1" x14ac:dyDescent="0.3">
      <c r="A15" s="3">
        <v>8</v>
      </c>
      <c r="B15" s="5" t="s">
        <v>28</v>
      </c>
      <c r="C15" s="3">
        <v>2</v>
      </c>
      <c r="D15" s="3" t="s">
        <v>114</v>
      </c>
      <c r="E15" s="3" t="s">
        <v>78</v>
      </c>
      <c r="F15" s="10" t="s">
        <v>79</v>
      </c>
      <c r="G15" s="6">
        <v>43475</v>
      </c>
      <c r="H15" s="7">
        <v>30</v>
      </c>
      <c r="I15" s="7"/>
      <c r="J15" s="7"/>
      <c r="K15" s="7"/>
      <c r="L15" s="7"/>
      <c r="M15" s="7"/>
      <c r="N15" s="7"/>
      <c r="O15" s="15"/>
      <c r="P15" s="15"/>
      <c r="Q15" s="15"/>
      <c r="R15" s="15"/>
      <c r="S15" s="15"/>
      <c r="T15" s="15"/>
      <c r="U15" s="6">
        <v>43916</v>
      </c>
      <c r="V15" s="6">
        <f t="shared" si="0"/>
        <v>43946</v>
      </c>
      <c r="W15" s="49"/>
      <c r="X15" s="11"/>
    </row>
    <row r="16" spans="1:24" ht="18" customHeight="1" x14ac:dyDescent="0.3">
      <c r="A16" s="3">
        <v>9</v>
      </c>
      <c r="B16" s="5" t="s">
        <v>28</v>
      </c>
      <c r="C16" s="3">
        <v>4</v>
      </c>
      <c r="D16" s="3" t="s">
        <v>114</v>
      </c>
      <c r="E16" s="3" t="s">
        <v>82</v>
      </c>
      <c r="F16" s="10" t="s">
        <v>81</v>
      </c>
      <c r="G16" s="6">
        <v>43475</v>
      </c>
      <c r="H16" s="7">
        <v>30</v>
      </c>
      <c r="I16" s="7"/>
      <c r="J16" s="7"/>
      <c r="K16" s="7"/>
      <c r="L16" s="7"/>
      <c r="M16" s="7"/>
      <c r="N16" s="7"/>
      <c r="O16" s="15"/>
      <c r="P16" s="15"/>
      <c r="Q16" s="15"/>
      <c r="R16" s="15"/>
      <c r="S16" s="15"/>
      <c r="T16" s="15"/>
      <c r="U16" s="6">
        <v>43916</v>
      </c>
      <c r="V16" s="6">
        <f t="shared" si="0"/>
        <v>43946</v>
      </c>
      <c r="W16" s="49"/>
      <c r="X16" s="11"/>
    </row>
    <row r="17" spans="1:24" ht="18" customHeight="1" x14ac:dyDescent="0.3">
      <c r="A17" s="3">
        <v>10</v>
      </c>
      <c r="B17" s="5" t="s">
        <v>28</v>
      </c>
      <c r="C17" s="3">
        <v>2</v>
      </c>
      <c r="D17" s="3" t="s">
        <v>114</v>
      </c>
      <c r="E17" s="3" t="s">
        <v>83</v>
      </c>
      <c r="F17" s="10" t="s">
        <v>84</v>
      </c>
      <c r="G17" s="6">
        <v>43475</v>
      </c>
      <c r="H17" s="7">
        <v>30</v>
      </c>
      <c r="I17" s="7"/>
      <c r="J17" s="7"/>
      <c r="K17" s="7"/>
      <c r="L17" s="7"/>
      <c r="M17" s="7"/>
      <c r="N17" s="7"/>
      <c r="O17" s="15"/>
      <c r="P17" s="15"/>
      <c r="Q17" s="15"/>
      <c r="R17" s="15"/>
      <c r="S17" s="15"/>
      <c r="T17" s="15"/>
      <c r="U17" s="6">
        <v>43916</v>
      </c>
      <c r="V17" s="6">
        <f t="shared" si="0"/>
        <v>43946</v>
      </c>
      <c r="W17" s="49"/>
      <c r="X17" s="11"/>
    </row>
    <row r="18" spans="1:24" ht="18" customHeight="1" x14ac:dyDescent="0.3">
      <c r="A18" s="3">
        <v>11</v>
      </c>
      <c r="B18" s="5" t="s">
        <v>28</v>
      </c>
      <c r="C18" s="3">
        <v>8</v>
      </c>
      <c r="D18" s="3" t="s">
        <v>114</v>
      </c>
      <c r="E18" s="3" t="s">
        <v>85</v>
      </c>
      <c r="F18" s="10" t="s">
        <v>86</v>
      </c>
      <c r="G18" s="6">
        <v>43475</v>
      </c>
      <c r="H18" s="7">
        <v>30</v>
      </c>
      <c r="I18" s="7"/>
      <c r="J18" s="7"/>
      <c r="K18" s="7"/>
      <c r="L18" s="7"/>
      <c r="M18" s="7"/>
      <c r="N18" s="7"/>
      <c r="O18" s="15"/>
      <c r="P18" s="15"/>
      <c r="Q18" s="15"/>
      <c r="R18" s="15"/>
      <c r="S18" s="15"/>
      <c r="T18" s="15"/>
      <c r="U18" s="6">
        <v>43916</v>
      </c>
      <c r="V18" s="6">
        <f t="shared" si="0"/>
        <v>43946</v>
      </c>
      <c r="W18" s="49"/>
      <c r="X18" s="11"/>
    </row>
    <row r="19" spans="1:24" ht="18" customHeight="1" x14ac:dyDescent="0.3">
      <c r="A19" s="3">
        <v>12</v>
      </c>
      <c r="B19" s="5" t="s">
        <v>28</v>
      </c>
      <c r="C19" s="3">
        <v>3</v>
      </c>
      <c r="D19" s="3" t="s">
        <v>114</v>
      </c>
      <c r="E19" s="3" t="s">
        <v>87</v>
      </c>
      <c r="F19" s="10" t="s">
        <v>88</v>
      </c>
      <c r="G19" s="6">
        <v>43475</v>
      </c>
      <c r="H19" s="7">
        <v>30</v>
      </c>
      <c r="I19" s="7"/>
      <c r="J19" s="7"/>
      <c r="K19" s="7"/>
      <c r="L19" s="7"/>
      <c r="M19" s="7"/>
      <c r="N19" s="7"/>
      <c r="O19" s="15"/>
      <c r="P19" s="15"/>
      <c r="Q19" s="15"/>
      <c r="R19" s="15"/>
      <c r="S19" s="15"/>
      <c r="T19" s="15"/>
      <c r="U19" s="6">
        <v>43916</v>
      </c>
      <c r="V19" s="6">
        <f t="shared" si="0"/>
        <v>43946</v>
      </c>
      <c r="W19" s="27"/>
      <c r="X19" s="11"/>
    </row>
    <row r="20" spans="1:24" ht="4.5" customHeight="1" x14ac:dyDescent="0.3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30"/>
    </row>
    <row r="21" spans="1:24" ht="18.600000000000001" customHeight="1" x14ac:dyDescent="0.3">
      <c r="A21" s="31" t="s">
        <v>98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3"/>
    </row>
    <row r="22" spans="1:24" ht="18" customHeight="1" x14ac:dyDescent="0.3">
      <c r="A22" s="3">
        <v>1</v>
      </c>
      <c r="B22" s="5" t="s">
        <v>113</v>
      </c>
      <c r="C22" s="3">
        <v>2</v>
      </c>
      <c r="D22" s="3" t="s">
        <v>19</v>
      </c>
      <c r="E22" s="3" t="s">
        <v>115</v>
      </c>
      <c r="F22" s="17" t="s">
        <v>70</v>
      </c>
      <c r="G22" s="6">
        <v>43475</v>
      </c>
      <c r="H22" s="7">
        <v>30</v>
      </c>
      <c r="I22" s="7"/>
      <c r="J22" s="7"/>
      <c r="K22" s="7"/>
      <c r="L22" s="7"/>
      <c r="M22" s="7"/>
      <c r="N22" s="7"/>
      <c r="O22" s="15"/>
      <c r="P22" s="15"/>
      <c r="Q22" s="15"/>
      <c r="R22" s="15"/>
      <c r="S22" s="15"/>
      <c r="T22" s="15"/>
      <c r="U22" s="6">
        <v>43916</v>
      </c>
      <c r="V22" s="6">
        <f>U22+30</f>
        <v>43946</v>
      </c>
      <c r="W22" s="26" t="s">
        <v>110</v>
      </c>
      <c r="X22" s="4"/>
    </row>
    <row r="23" spans="1:24" ht="18" customHeight="1" x14ac:dyDescent="0.3">
      <c r="A23" s="3">
        <v>2</v>
      </c>
      <c r="B23" s="5" t="s">
        <v>113</v>
      </c>
      <c r="C23" s="3">
        <v>5</v>
      </c>
      <c r="D23" s="3" t="s">
        <v>19</v>
      </c>
      <c r="E23" s="3" t="s">
        <v>116</v>
      </c>
      <c r="F23" s="17" t="s">
        <v>47</v>
      </c>
      <c r="G23" s="6">
        <v>43475</v>
      </c>
      <c r="H23" s="7">
        <v>30</v>
      </c>
      <c r="I23" s="7"/>
      <c r="J23" s="7"/>
      <c r="K23" s="7"/>
      <c r="L23" s="7"/>
      <c r="M23" s="7"/>
      <c r="N23" s="7"/>
      <c r="O23" s="15"/>
      <c r="P23" s="15"/>
      <c r="Q23" s="15"/>
      <c r="R23" s="15"/>
      <c r="S23" s="15"/>
      <c r="T23" s="15"/>
      <c r="U23" s="6">
        <v>43916</v>
      </c>
      <c r="V23" s="6">
        <f t="shared" ref="V23:V24" si="1">U23+30</f>
        <v>43946</v>
      </c>
      <c r="W23" s="49"/>
      <c r="X23" s="11"/>
    </row>
    <row r="24" spans="1:24" ht="18" customHeight="1" x14ac:dyDescent="0.3">
      <c r="A24" s="3">
        <v>3</v>
      </c>
      <c r="B24" s="5" t="s">
        <v>113</v>
      </c>
      <c r="C24" s="3">
        <v>2</v>
      </c>
      <c r="D24" s="3" t="s">
        <v>19</v>
      </c>
      <c r="E24" s="3" t="s">
        <v>117</v>
      </c>
      <c r="F24" s="17" t="s">
        <v>73</v>
      </c>
      <c r="G24" s="6">
        <v>43475</v>
      </c>
      <c r="H24" s="7">
        <v>30</v>
      </c>
      <c r="I24" s="7"/>
      <c r="J24" s="7"/>
      <c r="K24" s="7"/>
      <c r="L24" s="7"/>
      <c r="M24" s="7"/>
      <c r="N24" s="7"/>
      <c r="O24" s="15"/>
      <c r="P24" s="15"/>
      <c r="Q24" s="15"/>
      <c r="R24" s="15"/>
      <c r="S24" s="15"/>
      <c r="T24" s="15"/>
      <c r="U24" s="6">
        <v>43916</v>
      </c>
      <c r="V24" s="6">
        <f t="shared" si="1"/>
        <v>43946</v>
      </c>
      <c r="W24" s="27"/>
      <c r="X24" s="11"/>
    </row>
    <row r="25" spans="1:24" ht="4.5" customHeight="1" x14ac:dyDescent="0.3">
      <c r="A25" s="28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30"/>
    </row>
    <row r="26" spans="1:24" ht="18.600000000000001" customHeight="1" x14ac:dyDescent="0.3">
      <c r="A26" s="31" t="s">
        <v>30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3"/>
    </row>
    <row r="27" spans="1:24" ht="15.6" customHeight="1" x14ac:dyDescent="0.3">
      <c r="A27" s="3">
        <v>1</v>
      </c>
      <c r="B27" s="5" t="s">
        <v>89</v>
      </c>
      <c r="C27" s="3">
        <v>1</v>
      </c>
      <c r="D27" s="3" t="s">
        <v>32</v>
      </c>
      <c r="E27" s="3" t="s">
        <v>33</v>
      </c>
      <c r="F27" s="3" t="s">
        <v>47</v>
      </c>
      <c r="G27" s="6">
        <v>43475</v>
      </c>
      <c r="H27" s="7">
        <v>60</v>
      </c>
      <c r="I27" s="3"/>
      <c r="J27" s="3"/>
      <c r="K27" s="3"/>
      <c r="L27" s="3"/>
      <c r="M27" s="3"/>
      <c r="N27" s="3"/>
      <c r="O27" s="16"/>
      <c r="P27" s="16"/>
      <c r="Q27" s="16"/>
      <c r="R27" s="16"/>
      <c r="S27" s="16"/>
      <c r="T27" s="16"/>
      <c r="U27" s="6">
        <v>43897</v>
      </c>
      <c r="V27" s="6">
        <f>U27+30</f>
        <v>43927</v>
      </c>
      <c r="W27" s="50" t="s">
        <v>31</v>
      </c>
      <c r="X27" s="8" t="s">
        <v>42</v>
      </c>
    </row>
    <row r="28" spans="1:24" ht="15.6" customHeight="1" x14ac:dyDescent="0.3">
      <c r="A28" s="3">
        <v>2</v>
      </c>
      <c r="B28" s="5" t="s">
        <v>90</v>
      </c>
      <c r="C28" s="3">
        <v>1</v>
      </c>
      <c r="D28" s="3" t="s">
        <v>32</v>
      </c>
      <c r="E28" s="3" t="s">
        <v>34</v>
      </c>
      <c r="F28" s="3" t="s">
        <v>47</v>
      </c>
      <c r="G28" s="6">
        <v>43475</v>
      </c>
      <c r="H28" s="7">
        <v>60</v>
      </c>
      <c r="I28" s="3"/>
      <c r="J28" s="3"/>
      <c r="K28" s="3"/>
      <c r="L28" s="3"/>
      <c r="M28" s="3"/>
      <c r="N28" s="3"/>
      <c r="O28" s="16"/>
      <c r="P28" s="16"/>
      <c r="Q28" s="16"/>
      <c r="R28" s="16"/>
      <c r="S28" s="16"/>
      <c r="T28" s="16"/>
      <c r="U28" s="6">
        <v>43897</v>
      </c>
      <c r="V28" s="6">
        <f t="shared" ref="V28:V35" si="2">U28+30</f>
        <v>43927</v>
      </c>
      <c r="W28" s="51"/>
      <c r="X28" s="8" t="s">
        <v>42</v>
      </c>
    </row>
    <row r="29" spans="1:24" ht="15.6" customHeight="1" x14ac:dyDescent="0.3">
      <c r="A29" s="3">
        <v>3</v>
      </c>
      <c r="B29" s="5" t="s">
        <v>91</v>
      </c>
      <c r="C29" s="3">
        <v>1</v>
      </c>
      <c r="D29" s="3" t="s">
        <v>32</v>
      </c>
      <c r="E29" s="3" t="s">
        <v>35</v>
      </c>
      <c r="F29" s="3" t="s">
        <v>47</v>
      </c>
      <c r="G29" s="6">
        <v>43475</v>
      </c>
      <c r="H29" s="7">
        <v>60</v>
      </c>
      <c r="I29" s="3"/>
      <c r="J29" s="3"/>
      <c r="K29" s="3"/>
      <c r="L29" s="3"/>
      <c r="M29" s="3"/>
      <c r="N29" s="3"/>
      <c r="O29" s="16"/>
      <c r="P29" s="16"/>
      <c r="Q29" s="16"/>
      <c r="R29" s="16"/>
      <c r="S29" s="16"/>
      <c r="T29" s="16"/>
      <c r="U29" s="6">
        <v>43897</v>
      </c>
      <c r="V29" s="6">
        <f t="shared" si="2"/>
        <v>43927</v>
      </c>
      <c r="W29" s="51"/>
      <c r="X29" s="8" t="s">
        <v>42</v>
      </c>
    </row>
    <row r="30" spans="1:24" ht="15.6" customHeight="1" x14ac:dyDescent="0.3">
      <c r="A30" s="3">
        <v>4</v>
      </c>
      <c r="B30" s="5" t="s">
        <v>92</v>
      </c>
      <c r="C30" s="3">
        <v>1</v>
      </c>
      <c r="D30" s="3" t="s">
        <v>36</v>
      </c>
      <c r="E30" s="3" t="s">
        <v>37</v>
      </c>
      <c r="F30" s="3" t="s">
        <v>47</v>
      </c>
      <c r="G30" s="6">
        <v>43475</v>
      </c>
      <c r="H30" s="7">
        <v>60</v>
      </c>
      <c r="I30" s="3"/>
      <c r="J30" s="3"/>
      <c r="K30" s="3"/>
      <c r="L30" s="3"/>
      <c r="M30" s="3"/>
      <c r="N30" s="3"/>
      <c r="O30" s="16"/>
      <c r="P30" s="16"/>
      <c r="Q30" s="16"/>
      <c r="R30" s="16"/>
      <c r="S30" s="16"/>
      <c r="T30" s="16"/>
      <c r="U30" s="6">
        <v>43897</v>
      </c>
      <c r="V30" s="6">
        <f t="shared" si="2"/>
        <v>43927</v>
      </c>
      <c r="W30" s="51"/>
      <c r="X30" s="8" t="s">
        <v>42</v>
      </c>
    </row>
    <row r="31" spans="1:24" ht="15.6" customHeight="1" x14ac:dyDescent="0.3">
      <c r="A31" s="3">
        <v>5</v>
      </c>
      <c r="B31" s="5" t="s">
        <v>93</v>
      </c>
      <c r="C31" s="3">
        <v>1</v>
      </c>
      <c r="D31" s="3" t="s">
        <v>38</v>
      </c>
      <c r="E31" s="3" t="s">
        <v>35</v>
      </c>
      <c r="F31" s="3" t="s">
        <v>47</v>
      </c>
      <c r="G31" s="6">
        <v>43475</v>
      </c>
      <c r="H31" s="7">
        <v>60</v>
      </c>
      <c r="I31" s="3"/>
      <c r="J31" s="3"/>
      <c r="K31" s="3"/>
      <c r="L31" s="3"/>
      <c r="M31" s="3"/>
      <c r="N31" s="3"/>
      <c r="O31" s="16"/>
      <c r="P31" s="16"/>
      <c r="Q31" s="16"/>
      <c r="R31" s="16"/>
      <c r="S31" s="16"/>
      <c r="T31" s="16"/>
      <c r="U31" s="6">
        <v>43897</v>
      </c>
      <c r="V31" s="6">
        <f t="shared" si="2"/>
        <v>43927</v>
      </c>
      <c r="W31" s="51"/>
      <c r="X31" s="8" t="s">
        <v>42</v>
      </c>
    </row>
    <row r="32" spans="1:24" ht="15.6" customHeight="1" x14ac:dyDescent="0.3">
      <c r="A32" s="3">
        <v>5</v>
      </c>
      <c r="B32" s="5" t="s">
        <v>94</v>
      </c>
      <c r="C32" s="3">
        <v>1</v>
      </c>
      <c r="D32" s="3" t="s">
        <v>32</v>
      </c>
      <c r="E32" s="3" t="s">
        <v>35</v>
      </c>
      <c r="F32" s="3" t="s">
        <v>47</v>
      </c>
      <c r="G32" s="6">
        <v>43475</v>
      </c>
      <c r="H32" s="7">
        <v>60</v>
      </c>
      <c r="I32" s="3"/>
      <c r="J32" s="3"/>
      <c r="K32" s="3"/>
      <c r="L32" s="3"/>
      <c r="M32" s="3"/>
      <c r="N32" s="3"/>
      <c r="O32" s="16"/>
      <c r="P32" s="16"/>
      <c r="Q32" s="16"/>
      <c r="R32" s="16"/>
      <c r="S32" s="16"/>
      <c r="T32" s="16"/>
      <c r="U32" s="6">
        <v>43897</v>
      </c>
      <c r="V32" s="6">
        <f t="shared" si="2"/>
        <v>43927</v>
      </c>
      <c r="W32" s="51"/>
      <c r="X32" s="8" t="s">
        <v>42</v>
      </c>
    </row>
    <row r="33" spans="1:24" ht="15.6" customHeight="1" x14ac:dyDescent="0.3">
      <c r="A33" s="3">
        <v>7</v>
      </c>
      <c r="B33" s="5" t="s">
        <v>95</v>
      </c>
      <c r="C33" s="3">
        <v>1</v>
      </c>
      <c r="D33" s="3" t="s">
        <v>39</v>
      </c>
      <c r="E33" s="3" t="s">
        <v>35</v>
      </c>
      <c r="F33" s="3" t="s">
        <v>49</v>
      </c>
      <c r="G33" s="6">
        <v>43475</v>
      </c>
      <c r="H33" s="7">
        <v>60</v>
      </c>
      <c r="I33" s="3"/>
      <c r="J33" s="3"/>
      <c r="K33" s="3"/>
      <c r="L33" s="3"/>
      <c r="M33" s="3"/>
      <c r="N33" s="3"/>
      <c r="O33" s="16"/>
      <c r="P33" s="16"/>
      <c r="Q33" s="16"/>
      <c r="R33" s="16"/>
      <c r="S33" s="16"/>
      <c r="T33" s="16"/>
      <c r="U33" s="6">
        <v>43897</v>
      </c>
      <c r="V33" s="6">
        <f t="shared" si="2"/>
        <v>43927</v>
      </c>
      <c r="W33" s="51"/>
      <c r="X33" s="8" t="s">
        <v>42</v>
      </c>
    </row>
    <row r="34" spans="1:24" ht="15.6" customHeight="1" x14ac:dyDescent="0.3">
      <c r="A34" s="3">
        <v>8</v>
      </c>
      <c r="B34" s="5" t="s">
        <v>96</v>
      </c>
      <c r="C34" s="3">
        <v>1</v>
      </c>
      <c r="D34" s="3" t="s">
        <v>40</v>
      </c>
      <c r="E34" s="3" t="s">
        <v>35</v>
      </c>
      <c r="F34" s="3" t="s">
        <v>49</v>
      </c>
      <c r="G34" s="6">
        <v>43475</v>
      </c>
      <c r="H34" s="7">
        <v>60</v>
      </c>
      <c r="I34" s="3"/>
      <c r="J34" s="3"/>
      <c r="K34" s="3"/>
      <c r="L34" s="3"/>
      <c r="M34" s="3"/>
      <c r="N34" s="3"/>
      <c r="O34" s="16"/>
      <c r="P34" s="16"/>
      <c r="Q34" s="16"/>
      <c r="R34" s="16"/>
      <c r="S34" s="16"/>
      <c r="T34" s="16"/>
      <c r="U34" s="6">
        <v>43897</v>
      </c>
      <c r="V34" s="6">
        <f t="shared" si="2"/>
        <v>43927</v>
      </c>
      <c r="W34" s="51"/>
      <c r="X34" s="8" t="s">
        <v>42</v>
      </c>
    </row>
    <row r="35" spans="1:24" ht="15.6" customHeight="1" x14ac:dyDescent="0.3">
      <c r="A35" s="3">
        <v>9</v>
      </c>
      <c r="B35" s="5" t="s">
        <v>97</v>
      </c>
      <c r="C35" s="3">
        <v>1</v>
      </c>
      <c r="D35" s="3" t="s">
        <v>41</v>
      </c>
      <c r="E35" s="3" t="s">
        <v>35</v>
      </c>
      <c r="F35" s="3" t="s">
        <v>49</v>
      </c>
      <c r="G35" s="6">
        <v>43475</v>
      </c>
      <c r="H35" s="7">
        <v>60</v>
      </c>
      <c r="I35" s="3"/>
      <c r="J35" s="3"/>
      <c r="K35" s="3"/>
      <c r="L35" s="3"/>
      <c r="M35" s="3"/>
      <c r="N35" s="3"/>
      <c r="O35" s="16"/>
      <c r="P35" s="16"/>
      <c r="Q35" s="16"/>
      <c r="R35" s="16"/>
      <c r="S35" s="16"/>
      <c r="T35" s="16"/>
      <c r="U35" s="6">
        <v>43897</v>
      </c>
      <c r="V35" s="6">
        <f t="shared" si="2"/>
        <v>43927</v>
      </c>
      <c r="W35" s="52"/>
      <c r="X35" s="8" t="s">
        <v>42</v>
      </c>
    </row>
    <row r="36" spans="1:24" ht="4.5" customHeight="1" x14ac:dyDescent="0.3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30"/>
    </row>
    <row r="37" spans="1:24" ht="18.600000000000001" customHeight="1" x14ac:dyDescent="0.3">
      <c r="A37" s="31" t="s">
        <v>43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3"/>
    </row>
    <row r="38" spans="1:24" x14ac:dyDescent="0.3">
      <c r="A38" s="3">
        <v>1</v>
      </c>
      <c r="B38" s="5" t="s">
        <v>44</v>
      </c>
      <c r="C38" s="3">
        <v>1</v>
      </c>
      <c r="D38" s="4"/>
      <c r="E38" s="4"/>
      <c r="F38" s="3" t="s">
        <v>86</v>
      </c>
      <c r="G38" s="6">
        <v>43480</v>
      </c>
      <c r="H38" s="7">
        <v>60</v>
      </c>
      <c r="I38" s="16"/>
      <c r="J38" s="3"/>
      <c r="K38" s="16"/>
      <c r="L38" s="3"/>
      <c r="M38" s="16"/>
      <c r="N38" s="3"/>
      <c r="O38" s="16"/>
      <c r="P38" s="3"/>
      <c r="Q38" s="16"/>
      <c r="R38" s="3"/>
      <c r="S38" s="16"/>
      <c r="T38" s="3"/>
      <c r="U38" s="6">
        <v>43876</v>
      </c>
      <c r="V38" s="6">
        <f>U38+60</f>
        <v>43936</v>
      </c>
      <c r="W38" s="26" t="s">
        <v>110</v>
      </c>
      <c r="X38" s="4"/>
    </row>
    <row r="39" spans="1:24" x14ac:dyDescent="0.3">
      <c r="A39" s="3">
        <v>2</v>
      </c>
      <c r="B39" s="5" t="s">
        <v>45</v>
      </c>
      <c r="C39" s="3">
        <v>1</v>
      </c>
      <c r="D39" s="4"/>
      <c r="E39" s="4"/>
      <c r="F39" s="3" t="s">
        <v>88</v>
      </c>
      <c r="G39" s="6">
        <v>43480</v>
      </c>
      <c r="H39" s="7">
        <v>60</v>
      </c>
      <c r="I39" s="16"/>
      <c r="J39" s="3"/>
      <c r="K39" s="16"/>
      <c r="L39" s="3"/>
      <c r="M39" s="16"/>
      <c r="N39" s="3"/>
      <c r="O39" s="16"/>
      <c r="P39" s="3"/>
      <c r="Q39" s="16"/>
      <c r="R39" s="3"/>
      <c r="S39" s="16"/>
      <c r="T39" s="3"/>
      <c r="U39" s="6">
        <v>43876</v>
      </c>
      <c r="V39" s="6">
        <f t="shared" ref="V39:V40" si="3">U39+60</f>
        <v>43936</v>
      </c>
      <c r="W39" s="49"/>
      <c r="X39" s="4"/>
    </row>
    <row r="40" spans="1:24" x14ac:dyDescent="0.3">
      <c r="A40" s="3">
        <v>3</v>
      </c>
      <c r="B40" s="5" t="s">
        <v>46</v>
      </c>
      <c r="C40" s="3">
        <v>1</v>
      </c>
      <c r="D40" s="4"/>
      <c r="E40" s="4"/>
      <c r="F40" s="3" t="s">
        <v>108</v>
      </c>
      <c r="G40" s="6">
        <v>43480</v>
      </c>
      <c r="H40" s="7">
        <v>60</v>
      </c>
      <c r="I40" s="16"/>
      <c r="J40" s="3"/>
      <c r="K40" s="16"/>
      <c r="L40" s="3"/>
      <c r="M40" s="16"/>
      <c r="N40" s="3"/>
      <c r="O40" s="16"/>
      <c r="P40" s="3"/>
      <c r="Q40" s="16"/>
      <c r="R40" s="3"/>
      <c r="S40" s="16"/>
      <c r="T40" s="3"/>
      <c r="U40" s="6">
        <v>43876</v>
      </c>
      <c r="V40" s="6">
        <f t="shared" si="3"/>
        <v>43936</v>
      </c>
      <c r="W40" s="27"/>
      <c r="X40" s="4"/>
    </row>
    <row r="41" spans="1:24" ht="4.5" customHeight="1" x14ac:dyDescent="0.3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30"/>
    </row>
    <row r="42" spans="1:24" ht="18.600000000000001" customHeight="1" x14ac:dyDescent="0.3">
      <c r="A42" s="31" t="s">
        <v>48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3"/>
    </row>
    <row r="43" spans="1:24" x14ac:dyDescent="0.3">
      <c r="A43" s="3">
        <v>1</v>
      </c>
      <c r="B43" s="5" t="s">
        <v>47</v>
      </c>
      <c r="C43" s="3">
        <v>4</v>
      </c>
      <c r="D43" s="4"/>
      <c r="E43" s="4"/>
      <c r="F43" s="3" t="s">
        <v>47</v>
      </c>
      <c r="G43" s="6">
        <v>43480</v>
      </c>
      <c r="H43" s="7">
        <v>60</v>
      </c>
      <c r="I43" s="16"/>
      <c r="J43" s="3"/>
      <c r="K43" s="16"/>
      <c r="L43" s="3"/>
      <c r="M43" s="16"/>
      <c r="N43" s="3"/>
      <c r="O43" s="16"/>
      <c r="P43" s="3"/>
      <c r="Q43" s="16"/>
      <c r="R43" s="3"/>
      <c r="S43" s="16"/>
      <c r="T43" s="3"/>
      <c r="U43" s="6">
        <v>43876</v>
      </c>
      <c r="V43" s="6">
        <f t="shared" ref="V43:V46" si="4">U43+60</f>
        <v>43936</v>
      </c>
      <c r="W43" s="26" t="s">
        <v>110</v>
      </c>
      <c r="X43" s="4"/>
    </row>
    <row r="44" spans="1:24" x14ac:dyDescent="0.3">
      <c r="A44" s="3">
        <v>2</v>
      </c>
      <c r="B44" s="5" t="s">
        <v>49</v>
      </c>
      <c r="C44" s="3">
        <v>2</v>
      </c>
      <c r="D44" s="4"/>
      <c r="E44" s="4"/>
      <c r="F44" s="3" t="s">
        <v>49</v>
      </c>
      <c r="G44" s="6">
        <v>43480</v>
      </c>
      <c r="H44" s="7">
        <v>60</v>
      </c>
      <c r="I44" s="16"/>
      <c r="J44" s="3"/>
      <c r="K44" s="16"/>
      <c r="L44" s="3"/>
      <c r="M44" s="16"/>
      <c r="N44" s="3"/>
      <c r="O44" s="16"/>
      <c r="P44" s="3"/>
      <c r="Q44" s="16"/>
      <c r="R44" s="3"/>
      <c r="S44" s="16"/>
      <c r="T44" s="3"/>
      <c r="U44" s="6">
        <v>43876</v>
      </c>
      <c r="V44" s="6">
        <f t="shared" si="4"/>
        <v>43936</v>
      </c>
      <c r="W44" s="49"/>
      <c r="X44" s="4"/>
    </row>
    <row r="45" spans="1:24" x14ac:dyDescent="0.3">
      <c r="A45" s="3">
        <v>3</v>
      </c>
      <c r="B45" s="5" t="s">
        <v>50</v>
      </c>
      <c r="C45" s="3">
        <v>2</v>
      </c>
      <c r="D45" s="4"/>
      <c r="E45" s="4"/>
      <c r="F45" s="3" t="s">
        <v>49</v>
      </c>
      <c r="G45" s="6">
        <v>43480</v>
      </c>
      <c r="H45" s="7">
        <v>60</v>
      </c>
      <c r="I45" s="16"/>
      <c r="J45" s="3"/>
      <c r="K45" s="16"/>
      <c r="L45" s="3"/>
      <c r="M45" s="16"/>
      <c r="N45" s="3"/>
      <c r="O45" s="16"/>
      <c r="P45" s="3"/>
      <c r="Q45" s="16"/>
      <c r="R45" s="3"/>
      <c r="S45" s="16"/>
      <c r="T45" s="3"/>
      <c r="U45" s="6">
        <v>43876</v>
      </c>
      <c r="V45" s="6">
        <f t="shared" si="4"/>
        <v>43936</v>
      </c>
      <c r="W45" s="49"/>
      <c r="X45" s="4"/>
    </row>
    <row r="46" spans="1:24" x14ac:dyDescent="0.3">
      <c r="A46" s="3">
        <v>4</v>
      </c>
      <c r="B46" s="5" t="s">
        <v>51</v>
      </c>
      <c r="C46" s="3">
        <v>2</v>
      </c>
      <c r="D46" s="4"/>
      <c r="E46" s="4"/>
      <c r="F46" s="3" t="s">
        <v>51</v>
      </c>
      <c r="G46" s="6">
        <v>43480</v>
      </c>
      <c r="H46" s="7">
        <v>60</v>
      </c>
      <c r="I46" s="16"/>
      <c r="J46" s="3"/>
      <c r="K46" s="16"/>
      <c r="L46" s="3"/>
      <c r="M46" s="16"/>
      <c r="N46" s="3"/>
      <c r="O46" s="16"/>
      <c r="P46" s="3"/>
      <c r="Q46" s="16"/>
      <c r="R46" s="3"/>
      <c r="S46" s="16"/>
      <c r="T46" s="3"/>
      <c r="U46" s="6">
        <v>43876</v>
      </c>
      <c r="V46" s="6">
        <f t="shared" si="4"/>
        <v>43936</v>
      </c>
      <c r="W46" s="27"/>
      <c r="X46" s="4"/>
    </row>
    <row r="47" spans="1:24" ht="4.5" customHeight="1" x14ac:dyDescent="0.3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30"/>
    </row>
    <row r="48" spans="1:24" ht="18.600000000000001" customHeight="1" x14ac:dyDescent="0.3">
      <c r="A48" s="31" t="s">
        <v>99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3"/>
    </row>
    <row r="49" spans="1:24" x14ac:dyDescent="0.3">
      <c r="A49" s="12">
        <v>1</v>
      </c>
      <c r="B49" s="13" t="s">
        <v>100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8"/>
    </row>
    <row r="50" spans="1:24" x14ac:dyDescent="0.3">
      <c r="A50" s="3" t="s">
        <v>101</v>
      </c>
      <c r="B50" s="5" t="s">
        <v>103</v>
      </c>
      <c r="C50" s="3">
        <v>7</v>
      </c>
      <c r="D50" s="26" t="s">
        <v>120</v>
      </c>
      <c r="E50" s="26" t="s">
        <v>121</v>
      </c>
      <c r="F50" s="26" t="s">
        <v>119</v>
      </c>
      <c r="G50" s="24">
        <v>43475</v>
      </c>
      <c r="H50" s="7">
        <v>30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24">
        <v>43898</v>
      </c>
      <c r="V50" s="24">
        <f>U50+30</f>
        <v>43928</v>
      </c>
      <c r="W50" s="26" t="s">
        <v>110</v>
      </c>
      <c r="X50" s="4"/>
    </row>
    <row r="51" spans="1:24" x14ac:dyDescent="0.3">
      <c r="A51" s="3" t="s">
        <v>102</v>
      </c>
      <c r="B51" s="5" t="s">
        <v>104</v>
      </c>
      <c r="C51" s="3">
        <v>7</v>
      </c>
      <c r="D51" s="27"/>
      <c r="E51" s="27"/>
      <c r="F51" s="27"/>
      <c r="G51" s="25"/>
      <c r="H51" s="7">
        <v>30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25"/>
      <c r="V51" s="25"/>
      <c r="W51" s="27"/>
      <c r="X51" s="4"/>
    </row>
    <row r="52" spans="1:24" x14ac:dyDescent="0.3">
      <c r="A52" s="12">
        <v>2</v>
      </c>
      <c r="B52" s="13" t="s">
        <v>105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8"/>
    </row>
    <row r="53" spans="1:24" x14ac:dyDescent="0.3">
      <c r="A53" s="3" t="s">
        <v>101</v>
      </c>
      <c r="B53" s="5" t="s">
        <v>103</v>
      </c>
      <c r="C53" s="3">
        <v>32</v>
      </c>
      <c r="D53" s="26" t="s">
        <v>120</v>
      </c>
      <c r="E53" s="26" t="s">
        <v>121</v>
      </c>
      <c r="F53" s="26" t="s">
        <v>105</v>
      </c>
      <c r="G53" s="24">
        <v>43475</v>
      </c>
      <c r="H53" s="7">
        <v>30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24">
        <v>43898</v>
      </c>
      <c r="V53" s="24">
        <f>U53+30</f>
        <v>43928</v>
      </c>
      <c r="W53" s="26" t="s">
        <v>110</v>
      </c>
      <c r="X53" s="4"/>
    </row>
    <row r="54" spans="1:24" x14ac:dyDescent="0.3">
      <c r="A54" s="3" t="s">
        <v>102</v>
      </c>
      <c r="B54" s="5" t="s">
        <v>104</v>
      </c>
      <c r="C54" s="3">
        <v>34</v>
      </c>
      <c r="D54" s="27"/>
      <c r="E54" s="27"/>
      <c r="F54" s="27"/>
      <c r="G54" s="25"/>
      <c r="H54" s="7">
        <v>30</v>
      </c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25"/>
      <c r="V54" s="25"/>
      <c r="W54" s="27"/>
      <c r="X54" s="4"/>
    </row>
    <row r="55" spans="1:24" x14ac:dyDescent="0.3">
      <c r="A55" s="12">
        <v>3</v>
      </c>
      <c r="B55" s="13" t="s">
        <v>106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8"/>
    </row>
    <row r="56" spans="1:24" x14ac:dyDescent="0.3">
      <c r="A56" s="3" t="s">
        <v>101</v>
      </c>
      <c r="B56" s="5" t="s">
        <v>103</v>
      </c>
      <c r="C56" s="3">
        <v>12</v>
      </c>
      <c r="D56" s="26" t="s">
        <v>120</v>
      </c>
      <c r="E56" s="26" t="s">
        <v>121</v>
      </c>
      <c r="F56" s="26" t="s">
        <v>106</v>
      </c>
      <c r="G56" s="24">
        <v>43475</v>
      </c>
      <c r="H56" s="7">
        <v>30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24">
        <v>43898</v>
      </c>
      <c r="V56" s="24">
        <f>U56+30</f>
        <v>43928</v>
      </c>
      <c r="W56" s="26" t="s">
        <v>110</v>
      </c>
      <c r="X56" s="4"/>
    </row>
    <row r="57" spans="1:24" x14ac:dyDescent="0.3">
      <c r="A57" s="3" t="s">
        <v>102</v>
      </c>
      <c r="B57" s="5" t="s">
        <v>104</v>
      </c>
      <c r="C57" s="3">
        <v>12</v>
      </c>
      <c r="D57" s="27"/>
      <c r="E57" s="27"/>
      <c r="F57" s="27"/>
      <c r="G57" s="25"/>
      <c r="H57" s="7">
        <v>30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25"/>
      <c r="V57" s="25"/>
      <c r="W57" s="27"/>
      <c r="X57" s="4"/>
    </row>
    <row r="58" spans="1:24" x14ac:dyDescent="0.3">
      <c r="A58" s="12">
        <v>4</v>
      </c>
      <c r="B58" s="13" t="s">
        <v>107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8"/>
    </row>
    <row r="59" spans="1:24" x14ac:dyDescent="0.3">
      <c r="A59" s="3" t="s">
        <v>101</v>
      </c>
      <c r="B59" s="5" t="s">
        <v>103</v>
      </c>
      <c r="C59" s="3">
        <v>13</v>
      </c>
      <c r="D59" s="26" t="s">
        <v>120</v>
      </c>
      <c r="E59" s="26" t="s">
        <v>121</v>
      </c>
      <c r="F59" s="26" t="s">
        <v>107</v>
      </c>
      <c r="G59" s="24">
        <v>43475</v>
      </c>
      <c r="H59" s="7">
        <v>30</v>
      </c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24">
        <v>43898</v>
      </c>
      <c r="V59" s="24">
        <f>U59+30</f>
        <v>43928</v>
      </c>
      <c r="W59" s="26" t="s">
        <v>110</v>
      </c>
      <c r="X59" s="4"/>
    </row>
    <row r="60" spans="1:24" x14ac:dyDescent="0.3">
      <c r="A60" s="3" t="s">
        <v>102</v>
      </c>
      <c r="B60" s="5" t="s">
        <v>104</v>
      </c>
      <c r="C60" s="3">
        <v>13</v>
      </c>
      <c r="D60" s="27"/>
      <c r="E60" s="27"/>
      <c r="F60" s="27"/>
      <c r="G60" s="25"/>
      <c r="H60" s="7">
        <v>30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25"/>
      <c r="V60" s="25"/>
      <c r="W60" s="27"/>
      <c r="X60" s="4"/>
    </row>
    <row r="61" spans="1:24" ht="4.5" customHeight="1" x14ac:dyDescent="0.3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30"/>
    </row>
    <row r="62" spans="1:24" x14ac:dyDescent="0.3">
      <c r="H62" s="20"/>
    </row>
    <row r="63" spans="1:24" x14ac:dyDescent="0.3">
      <c r="H63" s="21"/>
    </row>
    <row r="64" spans="1:24" x14ac:dyDescent="0.3">
      <c r="C64" s="1">
        <f>SUM(C50:C60)</f>
        <v>130</v>
      </c>
      <c r="H64" s="21"/>
    </row>
    <row r="65" spans="8:8" x14ac:dyDescent="0.3">
      <c r="H65" s="21"/>
    </row>
    <row r="66" spans="8:8" x14ac:dyDescent="0.3">
      <c r="H66" s="21"/>
    </row>
    <row r="67" spans="8:8" x14ac:dyDescent="0.3">
      <c r="H67" s="21"/>
    </row>
    <row r="68" spans="8:8" x14ac:dyDescent="0.3">
      <c r="H68" s="21"/>
    </row>
  </sheetData>
  <mergeCells count="67">
    <mergeCell ref="A1:T1"/>
    <mergeCell ref="U1:V1"/>
    <mergeCell ref="A47:X47"/>
    <mergeCell ref="A5:X5"/>
    <mergeCell ref="A25:X25"/>
    <mergeCell ref="A36:X36"/>
    <mergeCell ref="A26:X26"/>
    <mergeCell ref="A8:X8"/>
    <mergeCell ref="W9:W19"/>
    <mergeCell ref="W43:W46"/>
    <mergeCell ref="W38:W40"/>
    <mergeCell ref="W27:W35"/>
    <mergeCell ref="A20:X20"/>
    <mergeCell ref="A21:X21"/>
    <mergeCell ref="W22:W24"/>
    <mergeCell ref="A4:X4"/>
    <mergeCell ref="A7:X7"/>
    <mergeCell ref="A37:X37"/>
    <mergeCell ref="A42:X42"/>
    <mergeCell ref="A41:X41"/>
    <mergeCell ref="A2:A3"/>
    <mergeCell ref="B2:B3"/>
    <mergeCell ref="C2:C3"/>
    <mergeCell ref="D2:D3"/>
    <mergeCell ref="E2:E3"/>
    <mergeCell ref="U2:U3"/>
    <mergeCell ref="V2:V3"/>
    <mergeCell ref="W2:W3"/>
    <mergeCell ref="F2:F3"/>
    <mergeCell ref="X2:X3"/>
    <mergeCell ref="I2:L2"/>
    <mergeCell ref="M2:N2"/>
    <mergeCell ref="Q2:R2"/>
    <mergeCell ref="S2:T2"/>
    <mergeCell ref="G2:G3"/>
    <mergeCell ref="O2:P2"/>
    <mergeCell ref="H2:H3"/>
    <mergeCell ref="A61:X61"/>
    <mergeCell ref="A48:X48"/>
    <mergeCell ref="W50:W51"/>
    <mergeCell ref="W53:W54"/>
    <mergeCell ref="W56:W57"/>
    <mergeCell ref="W59:W60"/>
    <mergeCell ref="D59:D60"/>
    <mergeCell ref="D56:D57"/>
    <mergeCell ref="D53:D54"/>
    <mergeCell ref="D50:D51"/>
    <mergeCell ref="E50:E51"/>
    <mergeCell ref="E53:E54"/>
    <mergeCell ref="E56:E57"/>
    <mergeCell ref="E59:E60"/>
    <mergeCell ref="F50:F51"/>
    <mergeCell ref="F53:F54"/>
    <mergeCell ref="F56:F57"/>
    <mergeCell ref="F59:F60"/>
    <mergeCell ref="G50:G51"/>
    <mergeCell ref="G53:G54"/>
    <mergeCell ref="G56:G57"/>
    <mergeCell ref="G59:G60"/>
    <mergeCell ref="U59:U60"/>
    <mergeCell ref="V59:V60"/>
    <mergeCell ref="U50:U51"/>
    <mergeCell ref="V50:V51"/>
    <mergeCell ref="U53:U54"/>
    <mergeCell ref="V53:V54"/>
    <mergeCell ref="U56:U57"/>
    <mergeCell ref="V56:V57"/>
  </mergeCells>
  <phoneticPr fontId="3" type="noConversion"/>
  <pageMargins left="0.15748031496062992" right="0.15748031496062992" top="0.74803149606299213" bottom="0.74803149606299213" header="0.35433070866141736" footer="0.31496062992125984"/>
  <pageSetup paperSize="8" scale="92" orientation="landscape" r:id="rId1"/>
  <headerFooter>
    <oddHeader xml:space="preserve">&amp;C&amp;"-,Bold"&amp;20&amp;K00-038SATS EQUIPMENT LIST AND PM RECORD&amp;RUpdated :- 23-Dec-2019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CRITICAL EQUIPMENT PM SCHEDULE</vt:lpstr>
      <vt:lpstr>General Equipment</vt:lpstr>
      <vt:lpstr>'General Equipment'!Print_Area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2024-01-10T11:19:53Z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