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tholding-my.sharepoint.com/personal/ajmeth_rizwan_jatholdings_com/Documents/JAT/HS codes/"/>
    </mc:Choice>
  </mc:AlternateContent>
  <xr:revisionPtr revIDLastSave="23" documentId="13_ncr:1_{E95992B9-7C32-45B9-8B04-FB299E1FDCFD}" xr6:coauthVersionLast="47" xr6:coauthVersionMax="47" xr10:uidLastSave="{23363243-7694-4D23-926D-97BC5E5A6316}"/>
  <bookViews>
    <workbookView xWindow="-110" yWindow="-110" windowWidth="19420" windowHeight="10300" xr2:uid="{0DD11739-261D-4B2E-9ED4-2714730430FD}"/>
  </bookViews>
  <sheets>
    <sheet name="Tariff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7" i="1"/>
  <c r="D7" i="1"/>
  <c r="E9" i="1"/>
  <c r="D9" i="1"/>
  <c r="E10" i="1"/>
  <c r="D10" i="1"/>
  <c r="E8" i="1"/>
  <c r="D8" i="1"/>
  <c r="H17" i="1"/>
  <c r="G17" i="1"/>
  <c r="G18" i="1"/>
  <c r="H6" i="1"/>
  <c r="G6" i="1"/>
  <c r="E6" i="1"/>
  <c r="D6" i="1"/>
  <c r="C6" i="1"/>
  <c r="E5" i="1"/>
  <c r="D5" i="1"/>
  <c r="C18" i="1"/>
  <c r="D11" i="1" l="1"/>
  <c r="E11" i="1"/>
  <c r="E3" i="1" l="1"/>
  <c r="E4" i="1"/>
  <c r="E2" i="1"/>
  <c r="D3" i="1"/>
  <c r="D4" i="1"/>
  <c r="D2" i="1"/>
  <c r="C17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2" i="1"/>
  <c r="G16" i="1"/>
  <c r="G3" i="1"/>
  <c r="G4" i="1"/>
  <c r="G5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<sst xmlns="http://schemas.openxmlformats.org/spreadsheetml/2006/main" count="25" uniqueCount="25">
  <si>
    <t>Product Type</t>
  </si>
  <si>
    <t>HS Code</t>
  </si>
  <si>
    <t>Kitchen Pantries</t>
  </si>
  <si>
    <t>Wardrobes</t>
  </si>
  <si>
    <t>Aluminium ceilings</t>
  </si>
  <si>
    <t>Mineral Fiber ceilings</t>
  </si>
  <si>
    <t>Office Chair with swivel</t>
  </si>
  <si>
    <t>Wooden Furniture - Steel Structure</t>
  </si>
  <si>
    <t>Wooden Furniture - Wooden Structure</t>
  </si>
  <si>
    <t>Steel Doors</t>
  </si>
  <si>
    <t>Engineered Wood Doors</t>
  </si>
  <si>
    <t>WPC Doors</t>
  </si>
  <si>
    <t>Engineered Flooring</t>
  </si>
  <si>
    <t>WSPC Flooring</t>
  </si>
  <si>
    <t>SPC Flooring</t>
  </si>
  <si>
    <t>Bamboo Decking</t>
  </si>
  <si>
    <t>Toilet Partitions</t>
  </si>
  <si>
    <t>Duty %</t>
  </si>
  <si>
    <t>CESS %</t>
  </si>
  <si>
    <t>PAL %</t>
  </si>
  <si>
    <t>Excise %</t>
  </si>
  <si>
    <t>SSCL %</t>
  </si>
  <si>
    <t>VAT %</t>
  </si>
  <si>
    <t>Bathroom Vanities</t>
  </si>
  <si>
    <t>GI grid and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</si>
</sst>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F4FB-68AC-4FA2-8206-A6F209D2418D}">
  <dimension ref="A1:H18"/>
  <sheetViews>
    <sheetView tabSelected="1" view="pageLayout" zoomScaleNormal="100" workbookViewId="0">
      <selection activeCell="A11" sqref="A11"/>
    </sheetView>
  </sheetViews>
  <sheetFormatPr defaultRowHeight="14.5" x14ac:dyDescent="0.35"/>
  <cols>
    <col min="1" max="1" width="32.26953125" customWidth="1"/>
    <col min="2" max="8" width="12.54296875" customWidth="1"/>
  </cols>
  <sheetData>
    <row r="1" spans="1:8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35">
      <c r="A2" s="1" t="s">
        <v>23</v>
      </c>
      <c r="B2" s="2">
        <v>94039090</v>
      </c>
      <c r="C2" s="3">
        <f>20%</f>
        <v>0.2</v>
      </c>
      <c r="D2" s="3">
        <f>30%</f>
        <v>0.3</v>
      </c>
      <c r="E2" s="3">
        <f>10%</f>
        <v>0.1</v>
      </c>
      <c r="F2" s="3">
        <f>0%</f>
        <v>0</v>
      </c>
      <c r="G2" s="3">
        <f>2.5%</f>
        <v>2.5000000000000001E-2</v>
      </c>
      <c r="H2" s="3">
        <f>18%</f>
        <v>0.18</v>
      </c>
    </row>
    <row r="3" spans="1:8" x14ac:dyDescent="0.35">
      <c r="A3" s="1" t="s">
        <v>2</v>
      </c>
      <c r="B3" s="2">
        <v>94034090</v>
      </c>
      <c r="C3" s="3">
        <f>20%</f>
        <v>0.2</v>
      </c>
      <c r="D3" s="3">
        <f>30%</f>
        <v>0.3</v>
      </c>
      <c r="E3" s="3">
        <f>10%</f>
        <v>0.1</v>
      </c>
      <c r="F3" s="3">
        <f>0%</f>
        <v>0</v>
      </c>
      <c r="G3" s="3">
        <f t="shared" ref="G3:G15" si="0">2.5%</f>
        <v>2.5000000000000001E-2</v>
      </c>
      <c r="H3" s="3">
        <f>18%</f>
        <v>0.18</v>
      </c>
    </row>
    <row r="4" spans="1:8" x14ac:dyDescent="0.35">
      <c r="A4" s="1" t="s">
        <v>3</v>
      </c>
      <c r="B4" s="2">
        <v>94035090</v>
      </c>
      <c r="C4" s="3">
        <f>20%</f>
        <v>0.2</v>
      </c>
      <c r="D4" s="3">
        <f>30%</f>
        <v>0.3</v>
      </c>
      <c r="E4" s="3">
        <f>10%</f>
        <v>0.1</v>
      </c>
      <c r="F4" s="3">
        <f>0%</f>
        <v>0</v>
      </c>
      <c r="G4" s="3">
        <f t="shared" si="0"/>
        <v>2.5000000000000001E-2</v>
      </c>
      <c r="H4" s="3">
        <f>18%</f>
        <v>0.18</v>
      </c>
    </row>
    <row r="5" spans="1:8" x14ac:dyDescent="0.35">
      <c r="A5" s="1" t="s">
        <v>4</v>
      </c>
      <c r="B5" s="2">
        <v>73089090</v>
      </c>
      <c r="C5" s="3">
        <f>20%</f>
        <v>0.2</v>
      </c>
      <c r="D5" s="3">
        <f>10%</f>
        <v>0.1</v>
      </c>
      <c r="E5" s="3">
        <f>10%</f>
        <v>0.1</v>
      </c>
      <c r="F5" s="3">
        <f>0%</f>
        <v>0</v>
      </c>
      <c r="G5" s="3">
        <f t="shared" si="0"/>
        <v>2.5000000000000001E-2</v>
      </c>
      <c r="H5" s="3">
        <f>18%</f>
        <v>0.18</v>
      </c>
    </row>
    <row r="6" spans="1:8" x14ac:dyDescent="0.35">
      <c r="A6" s="1" t="s">
        <v>24</v>
      </c>
      <c r="B6" s="2">
        <v>76109090</v>
      </c>
      <c r="C6" s="3">
        <f>20%</f>
        <v>0.2</v>
      </c>
      <c r="D6" s="3">
        <f>15%</f>
        <v>0.15</v>
      </c>
      <c r="E6" s="3">
        <f>10%</f>
        <v>0.1</v>
      </c>
      <c r="F6" s="3">
        <f>0%</f>
        <v>0</v>
      </c>
      <c r="G6" s="3">
        <f>2.5%</f>
        <v>2.5000000000000001E-2</v>
      </c>
      <c r="H6" s="3">
        <f>18%</f>
        <v>0.18</v>
      </c>
    </row>
    <row r="7" spans="1:8" x14ac:dyDescent="0.35">
      <c r="A7" s="1" t="s">
        <v>5</v>
      </c>
      <c r="B7" s="2">
        <v>68069000</v>
      </c>
      <c r="C7" s="3">
        <f>20%</f>
        <v>0.2</v>
      </c>
      <c r="D7" s="3">
        <f>25%</f>
        <v>0.25</v>
      </c>
      <c r="E7" s="3">
        <f>10%</f>
        <v>0.1</v>
      </c>
      <c r="F7" s="3">
        <f>0%</f>
        <v>0</v>
      </c>
      <c r="G7" s="3">
        <f t="shared" si="0"/>
        <v>2.5000000000000001E-2</v>
      </c>
      <c r="H7" s="3">
        <f>18%</f>
        <v>0.18</v>
      </c>
    </row>
    <row r="8" spans="1:8" x14ac:dyDescent="0.35">
      <c r="A8" s="1" t="s">
        <v>6</v>
      </c>
      <c r="B8" s="2">
        <v>94013090</v>
      </c>
      <c r="C8" s="3">
        <f>20%</f>
        <v>0.2</v>
      </c>
      <c r="D8" s="3">
        <f>10%</f>
        <v>0.1</v>
      </c>
      <c r="E8" s="3">
        <f>0</f>
        <v>0</v>
      </c>
      <c r="F8" s="3">
        <f>0%</f>
        <v>0</v>
      </c>
      <c r="G8" s="3">
        <f t="shared" si="0"/>
        <v>2.5000000000000001E-2</v>
      </c>
      <c r="H8" s="3">
        <f>18%</f>
        <v>0.18</v>
      </c>
    </row>
    <row r="9" spans="1:8" x14ac:dyDescent="0.35">
      <c r="A9" s="1" t="s">
        <v>7</v>
      </c>
      <c r="B9" s="2">
        <v>94038990</v>
      </c>
      <c r="C9" s="3">
        <f>20%</f>
        <v>0.2</v>
      </c>
      <c r="D9" s="3">
        <f>30%</f>
        <v>0.3</v>
      </c>
      <c r="E9" s="3">
        <f>10%</f>
        <v>0.1</v>
      </c>
      <c r="F9" s="3">
        <f>0%</f>
        <v>0</v>
      </c>
      <c r="G9" s="3">
        <f t="shared" si="0"/>
        <v>2.5000000000000001E-2</v>
      </c>
      <c r="H9" s="3">
        <f>18%</f>
        <v>0.18</v>
      </c>
    </row>
    <row r="10" spans="1:8" x14ac:dyDescent="0.35">
      <c r="A10" s="1" t="s">
        <v>8</v>
      </c>
      <c r="B10" s="2">
        <v>94033090</v>
      </c>
      <c r="C10" s="3">
        <f>20%</f>
        <v>0.2</v>
      </c>
      <c r="D10" s="3">
        <f>30%</f>
        <v>0.3</v>
      </c>
      <c r="E10" s="3">
        <f>10%</f>
        <v>0.1</v>
      </c>
      <c r="F10" s="3">
        <f>0%</f>
        <v>0</v>
      </c>
      <c r="G10" s="3">
        <f t="shared" si="0"/>
        <v>2.5000000000000001E-2</v>
      </c>
      <c r="H10" s="3">
        <f>18%</f>
        <v>0.18</v>
      </c>
    </row>
    <row r="11" spans="1:8" x14ac:dyDescent="0.35">
      <c r="A11" s="1" t="s">
        <v>9</v>
      </c>
      <c r="B11" s="2">
        <v>73083000</v>
      </c>
      <c r="C11" s="3">
        <f>20%</f>
        <v>0.2</v>
      </c>
      <c r="D11" s="3">
        <f>10%</f>
        <v>0.1</v>
      </c>
      <c r="E11" s="3">
        <f>10%</f>
        <v>0.1</v>
      </c>
      <c r="F11" s="3">
        <f>0%</f>
        <v>0</v>
      </c>
      <c r="G11" s="3">
        <f t="shared" si="0"/>
        <v>2.5000000000000001E-2</v>
      </c>
      <c r="H11" s="3">
        <f>18%</f>
        <v>0.18</v>
      </c>
    </row>
    <row r="12" spans="1:8" x14ac:dyDescent="0.35">
      <c r="A12" s="1" t="s">
        <v>10</v>
      </c>
      <c r="B12" s="2">
        <v>44182900</v>
      </c>
      <c r="C12" s="3">
        <f>20%</f>
        <v>0.2</v>
      </c>
      <c r="D12" s="3">
        <v>0.2</v>
      </c>
      <c r="E12" s="3">
        <v>0</v>
      </c>
      <c r="F12" s="3">
        <f>0%</f>
        <v>0</v>
      </c>
      <c r="G12" s="3">
        <f t="shared" si="0"/>
        <v>2.5000000000000001E-2</v>
      </c>
      <c r="H12" s="3">
        <f>18%</f>
        <v>0.18</v>
      </c>
    </row>
    <row r="13" spans="1:8" x14ac:dyDescent="0.35">
      <c r="A13" s="1" t="s">
        <v>11</v>
      </c>
      <c r="B13" s="2">
        <v>39189000</v>
      </c>
      <c r="C13" s="3">
        <f>20%</f>
        <v>0.2</v>
      </c>
      <c r="D13" s="3">
        <v>0.2</v>
      </c>
      <c r="E13" s="3">
        <v>0.1</v>
      </c>
      <c r="F13" s="3">
        <f>0%</f>
        <v>0</v>
      </c>
      <c r="G13" s="3">
        <f t="shared" si="0"/>
        <v>2.5000000000000001E-2</v>
      </c>
      <c r="H13" s="3">
        <f>18%</f>
        <v>0.18</v>
      </c>
    </row>
    <row r="14" spans="1:8" x14ac:dyDescent="0.35">
      <c r="A14" s="1" t="s">
        <v>12</v>
      </c>
      <c r="B14" s="2">
        <v>44123310</v>
      </c>
      <c r="C14" s="3">
        <f>20%</f>
        <v>0.2</v>
      </c>
      <c r="D14" s="3">
        <v>0.1</v>
      </c>
      <c r="E14" s="3">
        <v>0.1</v>
      </c>
      <c r="F14" s="3">
        <f>0%</f>
        <v>0</v>
      </c>
      <c r="G14" s="3">
        <f t="shared" si="0"/>
        <v>2.5000000000000001E-2</v>
      </c>
      <c r="H14" s="3">
        <f>18%</f>
        <v>0.18</v>
      </c>
    </row>
    <row r="15" spans="1:8" x14ac:dyDescent="0.35">
      <c r="A15" s="1" t="s">
        <v>13</v>
      </c>
      <c r="B15" s="2">
        <v>39189000</v>
      </c>
      <c r="C15" s="3">
        <f>20%</f>
        <v>0.2</v>
      </c>
      <c r="D15" s="3">
        <v>0.2</v>
      </c>
      <c r="E15" s="3">
        <v>0.1</v>
      </c>
      <c r="F15" s="3">
        <f>0%</f>
        <v>0</v>
      </c>
      <c r="G15" s="3">
        <f t="shared" si="0"/>
        <v>2.5000000000000001E-2</v>
      </c>
      <c r="H15" s="3">
        <f>18%</f>
        <v>0.18</v>
      </c>
    </row>
    <row r="16" spans="1:8" x14ac:dyDescent="0.35">
      <c r="A16" s="1" t="s">
        <v>14</v>
      </c>
      <c r="B16" s="2">
        <v>39189000</v>
      </c>
      <c r="C16" s="3">
        <f>20%</f>
        <v>0.2</v>
      </c>
      <c r="D16" s="3">
        <v>0.2</v>
      </c>
      <c r="E16" s="3">
        <v>0.1</v>
      </c>
      <c r="F16" s="3">
        <f>0%</f>
        <v>0</v>
      </c>
      <c r="G16" s="3">
        <f>2.5%</f>
        <v>2.5000000000000001E-2</v>
      </c>
      <c r="H16" s="3">
        <f>18%</f>
        <v>0.18</v>
      </c>
    </row>
    <row r="17" spans="1:8" x14ac:dyDescent="0.35">
      <c r="A17" s="1" t="s">
        <v>15</v>
      </c>
      <c r="B17" s="1">
        <v>44101900</v>
      </c>
      <c r="C17" s="3">
        <f>0</f>
        <v>0</v>
      </c>
      <c r="D17" s="3">
        <v>0.1</v>
      </c>
      <c r="E17" s="3">
        <v>0</v>
      </c>
      <c r="F17" s="3">
        <f>0%</f>
        <v>0</v>
      </c>
      <c r="G17" s="3">
        <f t="shared" ref="G17:G18" si="1">2.5%</f>
        <v>2.5000000000000001E-2</v>
      </c>
      <c r="H17" s="3">
        <f>18%</f>
        <v>0.18</v>
      </c>
    </row>
    <row r="18" spans="1:8" x14ac:dyDescent="0.35">
      <c r="A18" s="1" t="s">
        <v>16</v>
      </c>
      <c r="B18" s="1">
        <v>39259000</v>
      </c>
      <c r="C18" s="3">
        <f>20%</f>
        <v>0.2</v>
      </c>
      <c r="D18" s="3">
        <v>0.2</v>
      </c>
      <c r="E18" s="3">
        <v>0.1</v>
      </c>
      <c r="F18" s="3">
        <f>0%</f>
        <v>0</v>
      </c>
      <c r="G18" s="3">
        <f t="shared" si="1"/>
        <v>2.5000000000000001E-2</v>
      </c>
      <c r="H18" s="3">
        <f>18%</f>
        <v>0.18</v>
      </c>
    </row>
  </sheetData>
  <pageMargins left="0.7" right="0.3166666666666666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Ajmeth Rizwan</dc:creator>
  <cp:lastModifiedBy>Ajmeth Rizwan</cp:lastModifiedBy>
  <cp:lastPrinted>2025-10-24T03:41:11Z</cp:lastPrinted>
  <dcterms:created xsi:type="dcterms:W3CDTF">2025-10-22T06:06:34Z</dcterms:created>
  <dcterms:modified xsi:type="dcterms:W3CDTF">2025-10-28T07:31:35Z</dcterms:modified>
</cp:coreProperties>
</file>