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07"/>
  <workbookPr showInkAnnotation="0"/>
  <mc:AlternateContent xmlns:mc="http://schemas.openxmlformats.org/markup-compatibility/2006">
    <mc:Choice Requires="x15">
      <x15ac:absPath xmlns:x15ac="http://schemas.microsoft.com/office/spreadsheetml/2010/11/ac" url="/Users/abhishekjohri/cs484/mp1/"/>
    </mc:Choice>
  </mc:AlternateContent>
  <bookViews>
    <workbookView xWindow="4800" yWindow="460" windowWidth="28800" windowHeight="17600" tabRatio="500" activeTab="1"/>
  </bookViews>
  <sheets>
    <sheet name="Sheet2" sheetId="2" r:id="rId1"/>
    <sheet name="Sheet1" sheetId="1" r:id="rId2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W85" i="1" l="1"/>
  <c r="B84" i="1"/>
  <c r="B83" i="1"/>
  <c r="W84" i="1"/>
  <c r="W83" i="1"/>
  <c r="W80" i="1"/>
  <c r="W78" i="1"/>
  <c r="W76" i="1"/>
  <c r="P85" i="1"/>
  <c r="P84" i="1"/>
  <c r="P83" i="1"/>
  <c r="P80" i="1"/>
  <c r="P78" i="1"/>
  <c r="P76" i="1"/>
  <c r="I85" i="1"/>
  <c r="I84" i="1"/>
  <c r="I83" i="1"/>
  <c r="I80" i="1"/>
  <c r="I78" i="1"/>
  <c r="I76" i="1"/>
  <c r="C80" i="1"/>
  <c r="C78" i="1"/>
  <c r="C76" i="1"/>
</calcChain>
</file>

<file path=xl/sharedStrings.xml><?xml version="1.0" encoding="utf-8"?>
<sst xmlns="http://schemas.openxmlformats.org/spreadsheetml/2006/main" count="108" uniqueCount="23">
  <si>
    <t>Size</t>
  </si>
  <si>
    <t>Vanilla</t>
  </si>
  <si>
    <t>Flipped</t>
  </si>
  <si>
    <t>Unroll-4</t>
  </si>
  <si>
    <t>Unroll-8</t>
  </si>
  <si>
    <t>2048 Matrix</t>
  </si>
  <si>
    <t>Block Size</t>
  </si>
  <si>
    <t>Time</t>
  </si>
  <si>
    <t>4096 Matrix</t>
  </si>
  <si>
    <t>32x32 Matrix</t>
  </si>
  <si>
    <t>Threads</t>
  </si>
  <si>
    <t>Tile Size</t>
  </si>
  <si>
    <t>Sequential</t>
  </si>
  <si>
    <t>Pipeline</t>
  </si>
  <si>
    <t>Diagonal</t>
  </si>
  <si>
    <t>128x128 Matrix</t>
  </si>
  <si>
    <t>512x512 Matrix</t>
  </si>
  <si>
    <t>2048x2048 Matrix</t>
  </si>
  <si>
    <t>N/A</t>
  </si>
  <si>
    <t>1 Thread</t>
  </si>
  <si>
    <t>8 Threads</t>
  </si>
  <si>
    <t>16 Threads</t>
  </si>
  <si>
    <t>Diaganal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</si>
</sst>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Size versus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Vanilla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128.0</c:v>
                </c:pt>
                <c:pt idx="1">
                  <c:v>256.0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  <c:pt idx="5">
                  <c:v>4096.0</c:v>
                </c:pt>
                <c:pt idx="6">
                  <c:v>5000.0</c:v>
                </c:pt>
                <c:pt idx="7">
                  <c:v>6000.0</c:v>
                </c:pt>
                <c:pt idx="8">
                  <c:v>8192.0</c:v>
                </c:pt>
                <c:pt idx="9">
                  <c:v>10000.0</c:v>
                </c:pt>
              </c:numCache>
            </c:numRef>
          </c:xVal>
          <c:yVal>
            <c:numRef>
              <c:f>Sheet1!$B$2:$B$11</c:f>
              <c:numCache>
                <c:formatCode>General</c:formatCode>
                <c:ptCount val="10"/>
                <c:pt idx="0">
                  <c:v>246248.0</c:v>
                </c:pt>
                <c:pt idx="1">
                  <c:v>1.948228E6</c:v>
                </c:pt>
                <c:pt idx="2">
                  <c:v>7.848766E6</c:v>
                </c:pt>
                <c:pt idx="3">
                  <c:v>2.9907185E7</c:v>
                </c:pt>
                <c:pt idx="4">
                  <c:v>1.52598258E8</c:v>
                </c:pt>
                <c:pt idx="5">
                  <c:v>6.74744449E8</c:v>
                </c:pt>
                <c:pt idx="6">
                  <c:v>7.31384655E8</c:v>
                </c:pt>
                <c:pt idx="7">
                  <c:v>1.066980769E9</c:v>
                </c:pt>
                <c:pt idx="8">
                  <c:v>2.583739079E9</c:v>
                </c:pt>
                <c:pt idx="9">
                  <c:v>2.954561669E9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Flipped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128.0</c:v>
                </c:pt>
                <c:pt idx="1">
                  <c:v>256.0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  <c:pt idx="5">
                  <c:v>4096.0</c:v>
                </c:pt>
                <c:pt idx="6">
                  <c:v>5000.0</c:v>
                </c:pt>
                <c:pt idx="7">
                  <c:v>6000.0</c:v>
                </c:pt>
                <c:pt idx="8">
                  <c:v>8192.0</c:v>
                </c:pt>
                <c:pt idx="9">
                  <c:v>10000.0</c:v>
                </c:pt>
              </c:numCache>
            </c:numRef>
          </c:xVal>
          <c:yVal>
            <c:numRef>
              <c:f>Sheet1!$C$2:$C$11</c:f>
              <c:numCache>
                <c:formatCode>General</c:formatCode>
                <c:ptCount val="10"/>
                <c:pt idx="0">
                  <c:v>326721.0</c:v>
                </c:pt>
                <c:pt idx="1">
                  <c:v>4.397125E6</c:v>
                </c:pt>
                <c:pt idx="2">
                  <c:v>1.8042924E7</c:v>
                </c:pt>
                <c:pt idx="3">
                  <c:v>7.1471315E7</c:v>
                </c:pt>
                <c:pt idx="4">
                  <c:v>5.21175636E8</c:v>
                </c:pt>
                <c:pt idx="5">
                  <c:v>4.044595264E9</c:v>
                </c:pt>
                <c:pt idx="6">
                  <c:v>1.677261508E9</c:v>
                </c:pt>
                <c:pt idx="7">
                  <c:v>2.450581355E9</c:v>
                </c:pt>
                <c:pt idx="8">
                  <c:v>1.5651455066E10</c:v>
                </c:pt>
                <c:pt idx="9">
                  <c:v>6.72557067E9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Unroll-4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128.0</c:v>
                </c:pt>
                <c:pt idx="1">
                  <c:v>256.0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  <c:pt idx="5">
                  <c:v>4096.0</c:v>
                </c:pt>
                <c:pt idx="6">
                  <c:v>5000.0</c:v>
                </c:pt>
                <c:pt idx="7">
                  <c:v>6000.0</c:v>
                </c:pt>
                <c:pt idx="8">
                  <c:v>8192.0</c:v>
                </c:pt>
                <c:pt idx="9">
                  <c:v>10000.0</c:v>
                </c:pt>
              </c:numCache>
            </c:numRef>
          </c:xVal>
          <c:yVal>
            <c:numRef>
              <c:f>Sheet1!$D$2:$D$11</c:f>
              <c:numCache>
                <c:formatCode>General</c:formatCode>
                <c:ptCount val="10"/>
                <c:pt idx="0">
                  <c:v>198310.0</c:v>
                </c:pt>
                <c:pt idx="1">
                  <c:v>956315.0</c:v>
                </c:pt>
                <c:pt idx="2">
                  <c:v>4.30247E6</c:v>
                </c:pt>
                <c:pt idx="3">
                  <c:v>1.7107408E7</c:v>
                </c:pt>
                <c:pt idx="4">
                  <c:v>1.1550985E8</c:v>
                </c:pt>
                <c:pt idx="5">
                  <c:v>4.97935343E8</c:v>
                </c:pt>
                <c:pt idx="6">
                  <c:v>3.47155133E8</c:v>
                </c:pt>
                <c:pt idx="7">
                  <c:v>5.11367341E8</c:v>
                </c:pt>
                <c:pt idx="8">
                  <c:v>1.953372307E9</c:v>
                </c:pt>
                <c:pt idx="9">
                  <c:v>1.411969686E9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Unroll-8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128.0</c:v>
                </c:pt>
                <c:pt idx="1">
                  <c:v>256.0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  <c:pt idx="5">
                  <c:v>4096.0</c:v>
                </c:pt>
                <c:pt idx="6">
                  <c:v>5000.0</c:v>
                </c:pt>
                <c:pt idx="7">
                  <c:v>6000.0</c:v>
                </c:pt>
                <c:pt idx="8">
                  <c:v>8192.0</c:v>
                </c:pt>
                <c:pt idx="9">
                  <c:v>10000.0</c:v>
                </c:pt>
              </c:numCache>
            </c:numRef>
          </c:xVal>
          <c:yVal>
            <c:numRef>
              <c:f>Sheet1!$E$2:$E$11</c:f>
              <c:numCache>
                <c:formatCode>General</c:formatCode>
                <c:ptCount val="10"/>
                <c:pt idx="0">
                  <c:v>204565.0</c:v>
                </c:pt>
                <c:pt idx="1">
                  <c:v>1.052237E6</c:v>
                </c:pt>
                <c:pt idx="2">
                  <c:v>4.365532E6</c:v>
                </c:pt>
                <c:pt idx="3">
                  <c:v>1.5393311E7</c:v>
                </c:pt>
                <c:pt idx="4">
                  <c:v>1.16417792E8</c:v>
                </c:pt>
                <c:pt idx="5">
                  <c:v>4.88876274E8</c:v>
                </c:pt>
                <c:pt idx="6">
                  <c:v>3.65839351E8</c:v>
                </c:pt>
                <c:pt idx="7">
                  <c:v>5.33807923E8</c:v>
                </c:pt>
                <c:pt idx="8">
                  <c:v>1.888490992E9</c:v>
                </c:pt>
                <c:pt idx="9">
                  <c:v>1.470220268E9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4023072"/>
        <c:axId val="-2144026592"/>
      </c:scatterChart>
      <c:valAx>
        <c:axId val="-2144023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4026592"/>
        <c:crosses val="autoZero"/>
        <c:crossBetween val="midCat"/>
      </c:valAx>
      <c:valAx>
        <c:axId val="-214402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4023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2048 Matrix</a:t>
            </a:r>
          </a:p>
          <a:p>
            <a:pPr>
              <a:defRPr/>
            </a:pPr>
            <a:r>
              <a:rPr lang="en-US"/>
              <a:t>Block</a:t>
            </a:r>
            <a:r>
              <a:rPr lang="en-US" baseline="0"/>
              <a:t> Size vs.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Sheet1!$A$30:$A$38</c:f>
              <c:numCache>
                <c:formatCode>General</c:formatCode>
                <c:ptCount val="9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  <c:pt idx="3">
                  <c:v>32.0</c:v>
                </c:pt>
                <c:pt idx="4">
                  <c:v>64.0</c:v>
                </c:pt>
                <c:pt idx="5">
                  <c:v>128.0</c:v>
                </c:pt>
                <c:pt idx="6">
                  <c:v>256.0</c:v>
                </c:pt>
                <c:pt idx="7">
                  <c:v>512.0</c:v>
                </c:pt>
                <c:pt idx="8">
                  <c:v>1024.0</c:v>
                </c:pt>
              </c:numCache>
            </c:numRef>
          </c:xVal>
          <c:yVal>
            <c:numRef>
              <c:f>Sheet1!$B$30:$B$38</c:f>
              <c:numCache>
                <c:formatCode>General</c:formatCode>
                <c:ptCount val="9"/>
                <c:pt idx="0">
                  <c:v>1.43529251E8</c:v>
                </c:pt>
                <c:pt idx="1">
                  <c:v>1.24894741E8</c:v>
                </c:pt>
                <c:pt idx="2">
                  <c:v>1.22279548E8</c:v>
                </c:pt>
                <c:pt idx="3">
                  <c:v>1.22835633E8</c:v>
                </c:pt>
                <c:pt idx="4">
                  <c:v>1.19327383E8</c:v>
                </c:pt>
                <c:pt idx="5">
                  <c:v>1.0387283E8</c:v>
                </c:pt>
                <c:pt idx="6">
                  <c:v>1.00811823E8</c:v>
                </c:pt>
                <c:pt idx="7">
                  <c:v>1.02547141E8</c:v>
                </c:pt>
                <c:pt idx="8">
                  <c:v>2.30939097E8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4000912"/>
        <c:axId val="-2144048128"/>
      </c:scatterChart>
      <c:valAx>
        <c:axId val="-2144000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4048128"/>
        <c:crosses val="autoZero"/>
        <c:crossBetween val="midCat"/>
      </c:valAx>
      <c:valAx>
        <c:axId val="-214404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4000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4096 Matrix</a:t>
            </a:r>
          </a:p>
          <a:p>
            <a:pPr>
              <a:defRPr/>
            </a:pPr>
            <a:r>
              <a:rPr lang="en-US"/>
              <a:t>Block Size</a:t>
            </a:r>
            <a:r>
              <a:rPr lang="en-US" baseline="0"/>
              <a:t> vs. Time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Sheet1!$D$30:$D$38</c:f>
              <c:numCache>
                <c:formatCode>General</c:formatCode>
                <c:ptCount val="9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  <c:pt idx="3">
                  <c:v>32.0</c:v>
                </c:pt>
                <c:pt idx="4">
                  <c:v>64.0</c:v>
                </c:pt>
                <c:pt idx="5">
                  <c:v>128.0</c:v>
                </c:pt>
                <c:pt idx="6">
                  <c:v>256.0</c:v>
                </c:pt>
                <c:pt idx="7">
                  <c:v>512.0</c:v>
                </c:pt>
                <c:pt idx="8">
                  <c:v>1024.0</c:v>
                </c:pt>
              </c:numCache>
            </c:numRef>
          </c:xVal>
          <c:yVal>
            <c:numRef>
              <c:f>Sheet1!$E$30:$E$38</c:f>
              <c:numCache>
                <c:formatCode>General</c:formatCode>
                <c:ptCount val="9"/>
                <c:pt idx="0">
                  <c:v>6.51767983E8</c:v>
                </c:pt>
                <c:pt idx="1">
                  <c:v>5.13867767E8</c:v>
                </c:pt>
                <c:pt idx="2">
                  <c:v>5.14259963E8</c:v>
                </c:pt>
                <c:pt idx="3">
                  <c:v>4.93769709E8</c:v>
                </c:pt>
                <c:pt idx="4">
                  <c:v>4.80038509E8</c:v>
                </c:pt>
                <c:pt idx="5">
                  <c:v>4.17607486E8</c:v>
                </c:pt>
                <c:pt idx="6">
                  <c:v>4.07882871E8</c:v>
                </c:pt>
                <c:pt idx="7">
                  <c:v>9.85631486E8</c:v>
                </c:pt>
                <c:pt idx="8">
                  <c:v>1.024154124E9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6739616"/>
        <c:axId val="-2146733440"/>
      </c:scatterChart>
      <c:valAx>
        <c:axId val="-214673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6733440"/>
        <c:crosses val="autoZero"/>
        <c:crossBetween val="midCat"/>
      </c:valAx>
      <c:valAx>
        <c:axId val="-214673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6739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32x32</a:t>
            </a:r>
            <a:r>
              <a:rPr lang="en-US" baseline="0"/>
              <a:t> Matrix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Sheet1!$B$82</c:f>
              <c:strCache>
                <c:ptCount val="1"/>
                <c:pt idx="0">
                  <c:v>Pipeline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Sheet1!$A$83:$A$85</c:f>
              <c:strCache>
                <c:ptCount val="3"/>
                <c:pt idx="0">
                  <c:v>1 Thread</c:v>
                </c:pt>
                <c:pt idx="1">
                  <c:v>8 Threads</c:v>
                </c:pt>
                <c:pt idx="2">
                  <c:v>16 Threads</c:v>
                </c:pt>
              </c:strCache>
            </c:strRef>
          </c:xVal>
          <c:yVal>
            <c:numRef>
              <c:f>Sheet1!$B$83:$B$85</c:f>
              <c:numCache>
                <c:formatCode>General</c:formatCode>
                <c:ptCount val="3"/>
                <c:pt idx="0">
                  <c:v>0.0106116</c:v>
                </c:pt>
                <c:pt idx="1">
                  <c:v>0.0223572</c:v>
                </c:pt>
                <c:pt idx="2">
                  <c:v>0.359218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Sheet1!$C$82</c:f>
              <c:strCache>
                <c:ptCount val="1"/>
                <c:pt idx="0">
                  <c:v>Diagonal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Sheet1!$A$83:$A$85</c:f>
              <c:strCache>
                <c:ptCount val="3"/>
                <c:pt idx="0">
                  <c:v>1 Thread</c:v>
                </c:pt>
                <c:pt idx="1">
                  <c:v>8 Threads</c:v>
                </c:pt>
                <c:pt idx="2">
                  <c:v>16 Threads</c:v>
                </c:pt>
              </c:strCache>
            </c:strRef>
          </c:xVal>
          <c:yVal>
            <c:numRef>
              <c:f>Sheet1!$C$83:$C$85</c:f>
              <c:numCache>
                <c:formatCode>General</c:formatCode>
                <c:ptCount val="3"/>
                <c:pt idx="0">
                  <c:v>0.032572</c:v>
                </c:pt>
                <c:pt idx="1">
                  <c:v>0.270051</c:v>
                </c:pt>
                <c:pt idx="2">
                  <c:v>0.359218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Sheet1!$D$82</c:f>
              <c:strCache>
                <c:ptCount val="1"/>
                <c:pt idx="0">
                  <c:v>Sequential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Sheet1!$A$83:$A$85</c:f>
              <c:strCache>
                <c:ptCount val="3"/>
                <c:pt idx="0">
                  <c:v>1 Thread</c:v>
                </c:pt>
                <c:pt idx="1">
                  <c:v>8 Threads</c:v>
                </c:pt>
                <c:pt idx="2">
                  <c:v>16 Threads</c:v>
                </c:pt>
              </c:strCache>
            </c:strRef>
          </c:xVal>
          <c:yVal>
            <c:numRef>
              <c:f>Sheet1!$D$83:$D$85</c:f>
              <c:numCache>
                <c:formatCode>General</c:formatCode>
                <c:ptCount val="3"/>
                <c:pt idx="0">
                  <c:v>0.007508</c:v>
                </c:pt>
                <c:pt idx="1">
                  <c:v>0.007508</c:v>
                </c:pt>
                <c:pt idx="2">
                  <c:v>0.007508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5202336"/>
        <c:axId val="-2095203808"/>
      </c:scatterChart>
      <c:valAx>
        <c:axId val="-2095202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5203808"/>
        <c:crosses val="autoZero"/>
        <c:crossBetween val="midCat"/>
      </c:valAx>
      <c:valAx>
        <c:axId val="-209520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520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128</a:t>
            </a:r>
            <a:r>
              <a:rPr lang="en-US" baseline="0"/>
              <a:t> x 128 Matrix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Sheet1!$I$82</c:f>
              <c:strCache>
                <c:ptCount val="1"/>
                <c:pt idx="0">
                  <c:v>Pipeline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Sheet1!$H$83:$H$85</c:f>
              <c:strCache>
                <c:ptCount val="3"/>
                <c:pt idx="0">
                  <c:v>1 Thread</c:v>
                </c:pt>
                <c:pt idx="1">
                  <c:v>8 Threads</c:v>
                </c:pt>
                <c:pt idx="2">
                  <c:v>16 Threads</c:v>
                </c:pt>
              </c:strCache>
            </c:strRef>
          </c:xVal>
          <c:yVal>
            <c:numRef>
              <c:f>Sheet1!$I$83:$I$85</c:f>
              <c:numCache>
                <c:formatCode>General</c:formatCode>
                <c:ptCount val="3"/>
                <c:pt idx="0">
                  <c:v>0.4866724</c:v>
                </c:pt>
                <c:pt idx="1">
                  <c:v>0.1141528</c:v>
                </c:pt>
                <c:pt idx="2">
                  <c:v>0.3455934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Sheet1!$J$82</c:f>
              <c:strCache>
                <c:ptCount val="1"/>
                <c:pt idx="0">
                  <c:v>Diagonal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Sheet1!$H$83:$H$85</c:f>
              <c:strCache>
                <c:ptCount val="3"/>
                <c:pt idx="0">
                  <c:v>1 Thread</c:v>
                </c:pt>
                <c:pt idx="1">
                  <c:v>8 Threads</c:v>
                </c:pt>
                <c:pt idx="2">
                  <c:v>16 Threads</c:v>
                </c:pt>
              </c:strCache>
            </c:strRef>
          </c:xVal>
          <c:yVal>
            <c:numRef>
              <c:f>Sheet1!$J$83:$J$85</c:f>
              <c:numCache>
                <c:formatCode>General</c:formatCode>
                <c:ptCount val="3"/>
                <c:pt idx="0">
                  <c:v>0.13691</c:v>
                </c:pt>
                <c:pt idx="1">
                  <c:v>1.138972</c:v>
                </c:pt>
                <c:pt idx="2">
                  <c:v>1.619333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Sheet1!$K$82</c:f>
              <c:strCache>
                <c:ptCount val="1"/>
                <c:pt idx="0">
                  <c:v>Sequential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Sheet1!$H$83:$H$85</c:f>
              <c:strCache>
                <c:ptCount val="3"/>
                <c:pt idx="0">
                  <c:v>1 Thread</c:v>
                </c:pt>
                <c:pt idx="1">
                  <c:v>8 Threads</c:v>
                </c:pt>
                <c:pt idx="2">
                  <c:v>16 Threads</c:v>
                </c:pt>
              </c:strCache>
            </c:strRef>
          </c:xVal>
          <c:yVal>
            <c:numRef>
              <c:f>Sheet1!$K$83:$K$85</c:f>
              <c:numCache>
                <c:formatCode>General</c:formatCode>
                <c:ptCount val="3"/>
                <c:pt idx="0">
                  <c:v>0.108634</c:v>
                </c:pt>
                <c:pt idx="1">
                  <c:v>0.108634</c:v>
                </c:pt>
                <c:pt idx="2">
                  <c:v>0.108634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6162704"/>
        <c:axId val="-2067379376"/>
      </c:scatterChart>
      <c:valAx>
        <c:axId val="-2076162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7379376"/>
        <c:crosses val="autoZero"/>
        <c:crossBetween val="midCat"/>
      </c:valAx>
      <c:valAx>
        <c:axId val="-206737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162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512 x 512 Matrix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Sheet1!$P$82</c:f>
              <c:strCache>
                <c:ptCount val="1"/>
                <c:pt idx="0">
                  <c:v>Pipeline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Sheet1!$O$83:$O$85</c:f>
              <c:strCache>
                <c:ptCount val="3"/>
                <c:pt idx="0">
                  <c:v>1 Thread</c:v>
                </c:pt>
                <c:pt idx="1">
                  <c:v>8 Threads</c:v>
                </c:pt>
                <c:pt idx="2">
                  <c:v>16 Threads</c:v>
                </c:pt>
              </c:strCache>
            </c:strRef>
          </c:xVal>
          <c:yVal>
            <c:numRef>
              <c:f>Sheet1!$P$83:$P$85</c:f>
              <c:numCache>
                <c:formatCode>General</c:formatCode>
                <c:ptCount val="3"/>
                <c:pt idx="0">
                  <c:v>2.1222898</c:v>
                </c:pt>
                <c:pt idx="1">
                  <c:v>0.4785008</c:v>
                </c:pt>
                <c:pt idx="2">
                  <c:v>0.6129034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Sheet1!$Q$82</c:f>
              <c:strCache>
                <c:ptCount val="1"/>
                <c:pt idx="0">
                  <c:v>Diagonal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Sheet1!$O$83:$O$85</c:f>
              <c:strCache>
                <c:ptCount val="3"/>
                <c:pt idx="0">
                  <c:v>1 Thread</c:v>
                </c:pt>
                <c:pt idx="1">
                  <c:v>8 Threads</c:v>
                </c:pt>
                <c:pt idx="2">
                  <c:v>16 Threads</c:v>
                </c:pt>
              </c:strCache>
            </c:strRef>
          </c:xVal>
          <c:yVal>
            <c:numRef>
              <c:f>Sheet1!$Q$83:$Q$85</c:f>
              <c:numCache>
                <c:formatCode>General</c:formatCode>
                <c:ptCount val="3"/>
                <c:pt idx="0">
                  <c:v>1.807138</c:v>
                </c:pt>
                <c:pt idx="1">
                  <c:v>4.356323</c:v>
                </c:pt>
                <c:pt idx="2">
                  <c:v>6.430475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Sheet1!$R$82</c:f>
              <c:strCache>
                <c:ptCount val="1"/>
                <c:pt idx="0">
                  <c:v>Sequential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Sheet1!$O$83:$O$85</c:f>
              <c:strCache>
                <c:ptCount val="3"/>
                <c:pt idx="0">
                  <c:v>1 Thread</c:v>
                </c:pt>
                <c:pt idx="1">
                  <c:v>8 Threads</c:v>
                </c:pt>
                <c:pt idx="2">
                  <c:v>16 Threads</c:v>
                </c:pt>
              </c:strCache>
            </c:strRef>
          </c:xVal>
          <c:yVal>
            <c:numRef>
              <c:f>Sheet1!$R$83:$R$85</c:f>
              <c:numCache>
                <c:formatCode>General</c:formatCode>
                <c:ptCount val="3"/>
                <c:pt idx="0">
                  <c:v>1.874097</c:v>
                </c:pt>
                <c:pt idx="1">
                  <c:v>1.874097</c:v>
                </c:pt>
                <c:pt idx="2">
                  <c:v>1.874097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8653216"/>
        <c:axId val="-2067181888"/>
      </c:scatterChart>
      <c:valAx>
        <c:axId val="-2068653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7181888"/>
        <c:crosses val="autoZero"/>
        <c:crossBetween val="midCat"/>
      </c:valAx>
      <c:valAx>
        <c:axId val="-206718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8653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2048x</a:t>
            </a:r>
            <a:r>
              <a:rPr lang="en-US" baseline="0"/>
              <a:t> 2048 Matrix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Sheet1!$W$82</c:f>
              <c:strCache>
                <c:ptCount val="1"/>
                <c:pt idx="0">
                  <c:v>Pipeline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Sheet1!$V$83:$V$85</c:f>
              <c:strCache>
                <c:ptCount val="3"/>
                <c:pt idx="0">
                  <c:v>1 Thread</c:v>
                </c:pt>
                <c:pt idx="1">
                  <c:v>8 Threads</c:v>
                </c:pt>
                <c:pt idx="2">
                  <c:v>16 Threads</c:v>
                </c:pt>
              </c:strCache>
            </c:strRef>
          </c:xVal>
          <c:yVal>
            <c:numRef>
              <c:f>Sheet1!$W$83:$W$85</c:f>
              <c:numCache>
                <c:formatCode>General</c:formatCode>
                <c:ptCount val="3"/>
                <c:pt idx="0">
                  <c:v>71.0196652</c:v>
                </c:pt>
                <c:pt idx="1">
                  <c:v>5.740455799999999</c:v>
                </c:pt>
                <c:pt idx="2">
                  <c:v>7.959710000000001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Sheet1!$X$82</c:f>
              <c:strCache>
                <c:ptCount val="1"/>
                <c:pt idx="0">
                  <c:v>Diaganal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Sheet1!$V$83:$V$85</c:f>
              <c:strCache>
                <c:ptCount val="3"/>
                <c:pt idx="0">
                  <c:v>1 Thread</c:v>
                </c:pt>
                <c:pt idx="1">
                  <c:v>8 Threads</c:v>
                </c:pt>
                <c:pt idx="2">
                  <c:v>16 Threads</c:v>
                </c:pt>
              </c:strCache>
            </c:strRef>
          </c:xVal>
          <c:yVal>
            <c:numRef>
              <c:f>Sheet1!$X$83:$X$85</c:f>
              <c:numCache>
                <c:formatCode>General</c:formatCode>
                <c:ptCount val="3"/>
                <c:pt idx="0">
                  <c:v>29.00359</c:v>
                </c:pt>
                <c:pt idx="1">
                  <c:v>18.861675</c:v>
                </c:pt>
                <c:pt idx="2">
                  <c:v>25.821092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Sheet1!$Y$82</c:f>
              <c:strCache>
                <c:ptCount val="1"/>
                <c:pt idx="0">
                  <c:v>Sequential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Sheet1!$V$83:$V$85</c:f>
              <c:strCache>
                <c:ptCount val="3"/>
                <c:pt idx="0">
                  <c:v>1 Thread</c:v>
                </c:pt>
                <c:pt idx="1">
                  <c:v>8 Threads</c:v>
                </c:pt>
                <c:pt idx="2">
                  <c:v>16 Threads</c:v>
                </c:pt>
              </c:strCache>
            </c:strRef>
          </c:xVal>
          <c:yVal>
            <c:numRef>
              <c:f>Sheet1!$Y$83:$Y$85</c:f>
              <c:numCache>
                <c:formatCode>General</c:formatCode>
                <c:ptCount val="3"/>
                <c:pt idx="0">
                  <c:v>29.980702</c:v>
                </c:pt>
                <c:pt idx="1">
                  <c:v>29.980702</c:v>
                </c:pt>
                <c:pt idx="2">
                  <c:v>29.980702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1311376"/>
        <c:axId val="-2072232384"/>
      </c:scatterChart>
      <c:valAx>
        <c:axId val="-2071311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2232384"/>
        <c:crosses val="autoZero"/>
        <c:crossBetween val="midCat"/>
      </c:valAx>
      <c:valAx>
        <c:axId val="-207223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1311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171450</xdr:colOff>
      <xdr:row>4</xdr:row>
      <xdr:rowOff>31750</xdr:rowOff>
    </xdr:from>
    <xdr:to>
      <xdr:col>13</xdr:col>
      <xdr:colOff>596900</xdr:colOff>
      <xdr:row>25</xdr:row>
      <xdr:rowOff>127000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209550</xdr:colOff>
      <xdr:row>27</xdr:row>
      <xdr:rowOff>196850</xdr:rowOff>
    </xdr:from>
    <xdr:to>
      <xdr:col>12</xdr:col>
      <xdr:colOff>711200</xdr:colOff>
      <xdr:row>47</xdr:row>
      <xdr:rowOff>12700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146050</xdr:colOff>
      <xdr:row>28</xdr:row>
      <xdr:rowOff>19050</xdr:rowOff>
    </xdr:from>
    <xdr:to>
      <xdr:col>20</xdr:col>
      <xdr:colOff>0</xdr:colOff>
      <xdr:row>46</xdr:row>
      <xdr:rowOff>177800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85</xdr:row>
      <xdr:rowOff>38100</xdr:rowOff>
    </xdr:from>
    <xdr:to>
      <xdr:col>6</xdr:col>
      <xdr:colOff>254000</xdr:colOff>
      <xdr:row>104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730250</xdr:colOff>
      <xdr:row>85</xdr:row>
      <xdr:rowOff>76200</xdr:rowOff>
    </xdr:from>
    <xdr:to>
      <xdr:col>13</xdr:col>
      <xdr:colOff>63500</xdr:colOff>
      <xdr:row>104</xdr:row>
      <xdr:rowOff>50800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679450</xdr:colOff>
      <xdr:row>85</xdr:row>
      <xdr:rowOff>76200</xdr:rowOff>
    </xdr:from>
    <xdr:to>
      <xdr:col>20</xdr:col>
      <xdr:colOff>101600</xdr:colOff>
      <xdr:row>104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679450</xdr:colOff>
      <xdr:row>85</xdr:row>
      <xdr:rowOff>63500</xdr:rowOff>
    </xdr:from>
    <xdr:to>
      <xdr:col>27</xdr:col>
      <xdr:colOff>279400</xdr:colOff>
      <xdr:row>103</xdr:row>
      <xdr:rowOff>190500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baseColWidth="10" defaultRowHeight="16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5"/>
  <sheetViews>
    <sheetView tabSelected="1" topLeftCell="A59" workbookViewId="0">
      <selection activeCell="P52" sqref="P52:S71"/>
    </sheetView>
  </sheetViews>
  <sheetFormatPr baseColWidth="10" defaultRowHeight="16" x14ac:dyDescent="0.2"/>
  <cols>
    <col min="1" max="1" width="13.1640625" customWidth="1"/>
    <col min="2" max="2" width="11.1640625" bestFit="1" customWidth="1"/>
    <col min="3" max="3" width="12.1640625" bestFit="1" customWidth="1"/>
    <col min="4" max="5" width="11.1640625" bestFit="1" customWidth="1"/>
    <col min="6" max="6" width="14.33203125" customWidth="1"/>
    <col min="11" max="11" width="14.83203125" customWidth="1"/>
    <col min="16" max="16" width="16.83203125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128</v>
      </c>
      <c r="B2">
        <v>246248</v>
      </c>
      <c r="C2">
        <v>326721</v>
      </c>
      <c r="D2">
        <v>198310</v>
      </c>
      <c r="E2">
        <v>204565</v>
      </c>
    </row>
    <row r="3" spans="1:5" x14ac:dyDescent="0.2">
      <c r="A3">
        <v>256</v>
      </c>
      <c r="B3">
        <v>1948228</v>
      </c>
      <c r="C3">
        <v>4397125</v>
      </c>
      <c r="D3">
        <v>956315</v>
      </c>
      <c r="E3">
        <v>1052237</v>
      </c>
    </row>
    <row r="4" spans="1:5" x14ac:dyDescent="0.2">
      <c r="A4">
        <v>512</v>
      </c>
      <c r="B4">
        <v>7848766</v>
      </c>
      <c r="C4">
        <v>18042924</v>
      </c>
      <c r="D4">
        <v>4302470</v>
      </c>
      <c r="E4">
        <v>4365532</v>
      </c>
    </row>
    <row r="5" spans="1:5" x14ac:dyDescent="0.2">
      <c r="A5">
        <v>1024</v>
      </c>
      <c r="B5">
        <v>29907185</v>
      </c>
      <c r="C5">
        <v>71471315</v>
      </c>
      <c r="D5">
        <v>17107408</v>
      </c>
      <c r="E5">
        <v>15393311</v>
      </c>
    </row>
    <row r="6" spans="1:5" x14ac:dyDescent="0.2">
      <c r="A6">
        <v>2048</v>
      </c>
      <c r="B6">
        <v>152598258</v>
      </c>
      <c r="C6">
        <v>521175636</v>
      </c>
      <c r="D6">
        <v>115509850</v>
      </c>
      <c r="E6">
        <v>116417792</v>
      </c>
    </row>
    <row r="7" spans="1:5" x14ac:dyDescent="0.2">
      <c r="A7">
        <v>4096</v>
      </c>
      <c r="B7">
        <v>674744449</v>
      </c>
      <c r="C7">
        <v>4044595264</v>
      </c>
      <c r="D7">
        <v>497935343</v>
      </c>
      <c r="E7">
        <v>488876274</v>
      </c>
    </row>
    <row r="8" spans="1:5" x14ac:dyDescent="0.2">
      <c r="A8">
        <v>5000</v>
      </c>
      <c r="B8">
        <v>731384655</v>
      </c>
      <c r="C8">
        <v>1677261508</v>
      </c>
      <c r="D8">
        <v>347155133</v>
      </c>
      <c r="E8">
        <v>365839351</v>
      </c>
    </row>
    <row r="9" spans="1:5" x14ac:dyDescent="0.2">
      <c r="A9">
        <v>6000</v>
      </c>
      <c r="B9">
        <v>1066980769</v>
      </c>
      <c r="C9">
        <v>2450581355</v>
      </c>
      <c r="D9">
        <v>511367341</v>
      </c>
      <c r="E9">
        <v>533807923</v>
      </c>
    </row>
    <row r="10" spans="1:5" x14ac:dyDescent="0.2">
      <c r="A10">
        <v>8192</v>
      </c>
      <c r="B10">
        <v>2583739079</v>
      </c>
      <c r="C10">
        <v>15651455066</v>
      </c>
      <c r="D10">
        <v>1953372307</v>
      </c>
      <c r="E10">
        <v>1888490992</v>
      </c>
    </row>
    <row r="11" spans="1:5" x14ac:dyDescent="0.2">
      <c r="A11">
        <v>10000</v>
      </c>
      <c r="B11">
        <v>2954561669</v>
      </c>
      <c r="C11">
        <v>6725570670</v>
      </c>
      <c r="D11">
        <v>1411969686</v>
      </c>
      <c r="E11">
        <v>1470220268</v>
      </c>
    </row>
    <row r="28" spans="1:5" x14ac:dyDescent="0.2">
      <c r="A28" t="s">
        <v>5</v>
      </c>
      <c r="D28" t="s">
        <v>8</v>
      </c>
    </row>
    <row r="29" spans="1:5" x14ac:dyDescent="0.2">
      <c r="A29" t="s">
        <v>6</v>
      </c>
      <c r="B29" t="s">
        <v>7</v>
      </c>
      <c r="D29" t="s">
        <v>6</v>
      </c>
      <c r="E29" t="s">
        <v>7</v>
      </c>
    </row>
    <row r="30" spans="1:5" x14ac:dyDescent="0.2">
      <c r="A30">
        <v>4</v>
      </c>
      <c r="B30">
        <v>143529251</v>
      </c>
      <c r="D30">
        <v>4</v>
      </c>
      <c r="E30">
        <v>651767983</v>
      </c>
    </row>
    <row r="31" spans="1:5" x14ac:dyDescent="0.2">
      <c r="A31">
        <v>8</v>
      </c>
      <c r="B31">
        <v>124894741</v>
      </c>
      <c r="D31">
        <v>8</v>
      </c>
      <c r="E31">
        <v>513867767</v>
      </c>
    </row>
    <row r="32" spans="1:5" x14ac:dyDescent="0.2">
      <c r="A32">
        <v>16</v>
      </c>
      <c r="B32">
        <v>122279548</v>
      </c>
      <c r="D32">
        <v>16</v>
      </c>
      <c r="E32">
        <v>514259963</v>
      </c>
    </row>
    <row r="33" spans="1:5" x14ac:dyDescent="0.2">
      <c r="A33">
        <v>32</v>
      </c>
      <c r="B33">
        <v>122835633</v>
      </c>
      <c r="D33">
        <v>32</v>
      </c>
      <c r="E33">
        <v>493769709</v>
      </c>
    </row>
    <row r="34" spans="1:5" x14ac:dyDescent="0.2">
      <c r="A34">
        <v>64</v>
      </c>
      <c r="B34">
        <v>119327383</v>
      </c>
      <c r="D34">
        <v>64</v>
      </c>
      <c r="E34">
        <v>480038509</v>
      </c>
    </row>
    <row r="35" spans="1:5" x14ac:dyDescent="0.2">
      <c r="A35">
        <v>128</v>
      </c>
      <c r="B35">
        <v>103872830</v>
      </c>
      <c r="D35">
        <v>128</v>
      </c>
      <c r="E35">
        <v>417607486</v>
      </c>
    </row>
    <row r="36" spans="1:5" x14ac:dyDescent="0.2">
      <c r="A36">
        <v>256</v>
      </c>
      <c r="B36">
        <v>100811823</v>
      </c>
      <c r="D36">
        <v>256</v>
      </c>
      <c r="E36">
        <v>407882871</v>
      </c>
    </row>
    <row r="37" spans="1:5" x14ac:dyDescent="0.2">
      <c r="A37">
        <v>512</v>
      </c>
      <c r="B37">
        <v>102547141</v>
      </c>
      <c r="D37">
        <v>512</v>
      </c>
      <c r="E37">
        <v>985631486</v>
      </c>
    </row>
    <row r="38" spans="1:5" x14ac:dyDescent="0.2">
      <c r="A38">
        <v>1024</v>
      </c>
      <c r="B38">
        <v>230939097</v>
      </c>
      <c r="D38">
        <v>1024</v>
      </c>
      <c r="E38">
        <v>1024154124</v>
      </c>
    </row>
    <row r="52" spans="1:19" x14ac:dyDescent="0.2">
      <c r="A52" t="s">
        <v>9</v>
      </c>
      <c r="B52" t="s">
        <v>10</v>
      </c>
      <c r="C52" t="s">
        <v>11</v>
      </c>
      <c r="D52" t="s">
        <v>7</v>
      </c>
      <c r="F52" t="s">
        <v>15</v>
      </c>
      <c r="G52" t="s">
        <v>10</v>
      </c>
      <c r="H52" t="s">
        <v>11</v>
      </c>
      <c r="I52" t="s">
        <v>7</v>
      </c>
      <c r="K52" t="s">
        <v>16</v>
      </c>
      <c r="L52" t="s">
        <v>10</v>
      </c>
      <c r="M52" t="s">
        <v>11</v>
      </c>
      <c r="N52" t="s">
        <v>7</v>
      </c>
      <c r="P52" t="s">
        <v>17</v>
      </c>
      <c r="Q52" t="s">
        <v>10</v>
      </c>
      <c r="R52" t="s">
        <v>11</v>
      </c>
      <c r="S52" t="s">
        <v>7</v>
      </c>
    </row>
    <row r="53" spans="1:19" x14ac:dyDescent="0.2">
      <c r="A53" t="s">
        <v>12</v>
      </c>
      <c r="D53">
        <v>7.5079999999999999E-3</v>
      </c>
      <c r="F53" t="s">
        <v>12</v>
      </c>
      <c r="I53">
        <v>0.10863399999999999</v>
      </c>
      <c r="K53" t="s">
        <v>12</v>
      </c>
      <c r="N53">
        <v>1.8740969999999999</v>
      </c>
      <c r="P53" t="s">
        <v>12</v>
      </c>
      <c r="S53">
        <v>29.980702000000001</v>
      </c>
    </row>
    <row r="54" spans="1:19" x14ac:dyDescent="0.2">
      <c r="A54" t="s">
        <v>13</v>
      </c>
      <c r="B54">
        <v>1</v>
      </c>
      <c r="C54">
        <v>2</v>
      </c>
      <c r="D54">
        <v>1.6802000000000001E-2</v>
      </c>
      <c r="F54" t="s">
        <v>13</v>
      </c>
      <c r="G54">
        <v>1</v>
      </c>
      <c r="H54">
        <v>2</v>
      </c>
      <c r="I54">
        <v>0.142069</v>
      </c>
      <c r="K54" t="s">
        <v>13</v>
      </c>
      <c r="L54">
        <v>1</v>
      </c>
      <c r="M54">
        <v>2</v>
      </c>
      <c r="N54">
        <v>2.5997620000000001</v>
      </c>
      <c r="P54" t="s">
        <v>13</v>
      </c>
      <c r="Q54">
        <v>1</v>
      </c>
      <c r="R54">
        <v>2</v>
      </c>
      <c r="S54">
        <v>109.425753</v>
      </c>
    </row>
    <row r="55" spans="1:19" x14ac:dyDescent="0.2">
      <c r="B55">
        <v>1</v>
      </c>
      <c r="C55">
        <v>4</v>
      </c>
      <c r="D55">
        <v>8.7159999999999998E-3</v>
      </c>
      <c r="G55">
        <v>1</v>
      </c>
      <c r="H55">
        <v>4</v>
      </c>
      <c r="I55">
        <v>9.4838000000000006E-2</v>
      </c>
      <c r="L55">
        <v>1</v>
      </c>
      <c r="M55">
        <v>4</v>
      </c>
      <c r="N55">
        <v>2.1936490000000002</v>
      </c>
      <c r="Q55">
        <v>1</v>
      </c>
      <c r="R55">
        <v>4</v>
      </c>
      <c r="S55">
        <v>97.853392999999997</v>
      </c>
    </row>
    <row r="56" spans="1:19" x14ac:dyDescent="0.2">
      <c r="B56">
        <v>1</v>
      </c>
      <c r="C56">
        <v>8</v>
      </c>
      <c r="D56">
        <v>8.6040000000000005E-3</v>
      </c>
      <c r="G56">
        <v>1</v>
      </c>
      <c r="H56">
        <v>8</v>
      </c>
      <c r="I56">
        <v>9.3327999999999994E-2</v>
      </c>
      <c r="L56">
        <v>1</v>
      </c>
      <c r="M56">
        <v>8</v>
      </c>
      <c r="N56">
        <v>1.9977419999999999</v>
      </c>
      <c r="Q56">
        <v>1</v>
      </c>
      <c r="R56">
        <v>8</v>
      </c>
      <c r="S56">
        <v>62.029271999999999</v>
      </c>
    </row>
    <row r="57" spans="1:19" x14ac:dyDescent="0.2">
      <c r="B57">
        <v>1</v>
      </c>
      <c r="C57">
        <v>16</v>
      </c>
      <c r="D57">
        <v>9.2630000000000004E-3</v>
      </c>
      <c r="G57">
        <v>1</v>
      </c>
      <c r="H57">
        <v>16</v>
      </c>
      <c r="I57">
        <v>9.9561999999999998E-2</v>
      </c>
      <c r="L57">
        <v>1</v>
      </c>
      <c r="M57">
        <v>16</v>
      </c>
      <c r="N57">
        <v>1.928024</v>
      </c>
      <c r="Q57">
        <v>1</v>
      </c>
      <c r="R57">
        <v>16</v>
      </c>
      <c r="S57">
        <v>45.708247999999998</v>
      </c>
    </row>
    <row r="58" spans="1:19" x14ac:dyDescent="0.2">
      <c r="B58">
        <v>1</v>
      </c>
      <c r="C58">
        <v>32</v>
      </c>
      <c r="D58">
        <v>9.6729999999999993E-3</v>
      </c>
      <c r="G58">
        <v>1</v>
      </c>
      <c r="H58">
        <v>32</v>
      </c>
      <c r="I58">
        <v>0.103528</v>
      </c>
      <c r="L58">
        <v>1</v>
      </c>
      <c r="M58">
        <v>32</v>
      </c>
      <c r="N58">
        <v>1.892272</v>
      </c>
      <c r="Q58">
        <v>1</v>
      </c>
      <c r="R58">
        <v>32</v>
      </c>
      <c r="S58">
        <v>40.081659999999999</v>
      </c>
    </row>
    <row r="59" spans="1:19" x14ac:dyDescent="0.2">
      <c r="A59" t="s">
        <v>14</v>
      </c>
      <c r="B59">
        <v>1</v>
      </c>
      <c r="D59">
        <v>3.2571999999999997E-2</v>
      </c>
      <c r="F59" t="s">
        <v>14</v>
      </c>
      <c r="G59">
        <v>1</v>
      </c>
      <c r="I59">
        <v>0.13691</v>
      </c>
      <c r="K59" t="s">
        <v>14</v>
      </c>
      <c r="L59">
        <v>1</v>
      </c>
      <c r="N59">
        <v>1.8071379999999999</v>
      </c>
      <c r="P59" t="s">
        <v>14</v>
      </c>
      <c r="Q59">
        <v>1</v>
      </c>
      <c r="S59">
        <v>29.003589999999999</v>
      </c>
    </row>
    <row r="60" spans="1:19" x14ac:dyDescent="0.2">
      <c r="A60" t="s">
        <v>13</v>
      </c>
      <c r="B60">
        <v>8</v>
      </c>
      <c r="C60">
        <v>2</v>
      </c>
      <c r="D60">
        <v>3.2571999999999997E-2</v>
      </c>
      <c r="F60" t="s">
        <v>13</v>
      </c>
      <c r="G60">
        <v>8</v>
      </c>
      <c r="H60">
        <v>2</v>
      </c>
      <c r="I60">
        <v>0.13978399999999999</v>
      </c>
      <c r="K60" t="s">
        <v>13</v>
      </c>
      <c r="L60">
        <v>8</v>
      </c>
      <c r="M60">
        <v>2</v>
      </c>
      <c r="N60">
        <v>0.76653199999999999</v>
      </c>
      <c r="P60" t="s">
        <v>13</v>
      </c>
      <c r="Q60">
        <v>8</v>
      </c>
      <c r="R60">
        <v>2</v>
      </c>
      <c r="S60">
        <v>8.5604139999999997</v>
      </c>
    </row>
    <row r="61" spans="1:19" x14ac:dyDescent="0.2">
      <c r="B61">
        <v>8</v>
      </c>
      <c r="C61">
        <v>4</v>
      </c>
      <c r="D61">
        <v>2.5689E-2</v>
      </c>
      <c r="G61">
        <v>8</v>
      </c>
      <c r="H61">
        <v>4</v>
      </c>
      <c r="I61">
        <v>9.4034000000000006E-2</v>
      </c>
      <c r="L61">
        <v>8</v>
      </c>
      <c r="M61">
        <v>4</v>
      </c>
      <c r="N61">
        <v>0.50729599999999997</v>
      </c>
      <c r="Q61">
        <v>8</v>
      </c>
      <c r="R61">
        <v>4</v>
      </c>
      <c r="S61">
        <v>6.113461</v>
      </c>
    </row>
    <row r="62" spans="1:19" x14ac:dyDescent="0.2">
      <c r="B62">
        <v>8</v>
      </c>
      <c r="C62">
        <v>8</v>
      </c>
      <c r="D62">
        <v>2.0615000000000001E-2</v>
      </c>
      <c r="G62">
        <v>8</v>
      </c>
      <c r="H62">
        <v>8</v>
      </c>
      <c r="I62">
        <v>6.1982000000000002E-2</v>
      </c>
      <c r="L62">
        <v>8</v>
      </c>
      <c r="M62">
        <v>8</v>
      </c>
      <c r="N62">
        <v>0.38910099999999997</v>
      </c>
      <c r="Q62">
        <v>8</v>
      </c>
      <c r="R62">
        <v>8</v>
      </c>
      <c r="S62">
        <v>4.8568809999999996</v>
      </c>
    </row>
    <row r="63" spans="1:19" x14ac:dyDescent="0.2">
      <c r="B63">
        <v>8</v>
      </c>
      <c r="C63">
        <v>16</v>
      </c>
      <c r="D63">
        <v>1.6622999999999999E-2</v>
      </c>
      <c r="G63">
        <v>8</v>
      </c>
      <c r="H63">
        <v>16</v>
      </c>
      <c r="I63">
        <v>4.8418000000000003E-2</v>
      </c>
      <c r="L63">
        <v>8</v>
      </c>
      <c r="M63">
        <v>16</v>
      </c>
      <c r="N63">
        <v>0.35483999999999999</v>
      </c>
      <c r="Q63">
        <v>8</v>
      </c>
      <c r="R63">
        <v>16</v>
      </c>
      <c r="S63">
        <v>4.6132340000000003</v>
      </c>
    </row>
    <row r="64" spans="1:19" x14ac:dyDescent="0.2">
      <c r="B64">
        <v>8</v>
      </c>
      <c r="C64">
        <v>32</v>
      </c>
      <c r="D64">
        <v>1.6286999999999999E-2</v>
      </c>
      <c r="G64">
        <v>8</v>
      </c>
      <c r="H64">
        <v>32</v>
      </c>
      <c r="I64">
        <v>5.4443999999999999E-2</v>
      </c>
      <c r="L64">
        <v>8</v>
      </c>
      <c r="M64">
        <v>32</v>
      </c>
      <c r="N64">
        <v>0.37473499999999998</v>
      </c>
      <c r="Q64">
        <v>8</v>
      </c>
      <c r="R64">
        <v>32</v>
      </c>
      <c r="S64">
        <v>4.5582890000000003</v>
      </c>
    </row>
    <row r="65" spans="1:23" x14ac:dyDescent="0.2">
      <c r="A65" t="s">
        <v>14</v>
      </c>
      <c r="B65">
        <v>8</v>
      </c>
      <c r="D65">
        <v>0.27005099999999999</v>
      </c>
      <c r="F65" t="s">
        <v>14</v>
      </c>
      <c r="G65">
        <v>8</v>
      </c>
      <c r="I65">
        <v>1.1389720000000001</v>
      </c>
      <c r="K65" t="s">
        <v>14</v>
      </c>
      <c r="L65">
        <v>8</v>
      </c>
      <c r="N65">
        <v>4.3563229999999997</v>
      </c>
      <c r="P65" t="s">
        <v>14</v>
      </c>
      <c r="Q65">
        <v>8</v>
      </c>
      <c r="S65">
        <v>18.861675000000002</v>
      </c>
    </row>
    <row r="66" spans="1:23" x14ac:dyDescent="0.2">
      <c r="A66" t="s">
        <v>13</v>
      </c>
      <c r="B66">
        <v>16</v>
      </c>
      <c r="C66">
        <v>2</v>
      </c>
      <c r="D66">
        <v>4.6504999999999998E-2</v>
      </c>
      <c r="F66" t="s">
        <v>13</v>
      </c>
      <c r="G66">
        <v>16</v>
      </c>
      <c r="H66">
        <v>2</v>
      </c>
      <c r="I66">
        <v>0.194434</v>
      </c>
      <c r="K66" t="s">
        <v>13</v>
      </c>
      <c r="L66">
        <v>16</v>
      </c>
      <c r="M66">
        <v>2</v>
      </c>
      <c r="N66">
        <v>1.073982</v>
      </c>
      <c r="P66" t="s">
        <v>13</v>
      </c>
      <c r="Q66">
        <v>16</v>
      </c>
      <c r="R66">
        <v>2</v>
      </c>
      <c r="S66">
        <v>9.3595260000000007</v>
      </c>
    </row>
    <row r="67" spans="1:23" x14ac:dyDescent="0.2">
      <c r="B67">
        <v>16</v>
      </c>
      <c r="C67">
        <v>4</v>
      </c>
      <c r="D67">
        <v>4.0550999999999997E-2</v>
      </c>
      <c r="G67">
        <v>16</v>
      </c>
      <c r="H67">
        <v>4</v>
      </c>
      <c r="I67">
        <v>0.13381499999999999</v>
      </c>
      <c r="L67">
        <v>16</v>
      </c>
      <c r="M67">
        <v>4</v>
      </c>
      <c r="N67">
        <v>0.68993400000000005</v>
      </c>
      <c r="Q67">
        <v>16</v>
      </c>
      <c r="R67">
        <v>4</v>
      </c>
      <c r="S67">
        <v>5.9366450000000004</v>
      </c>
    </row>
    <row r="68" spans="1:23" x14ac:dyDescent="0.2">
      <c r="B68">
        <v>16</v>
      </c>
      <c r="C68">
        <v>8</v>
      </c>
      <c r="D68">
        <v>3.3579999999999999E-2</v>
      </c>
      <c r="G68">
        <v>16</v>
      </c>
      <c r="H68">
        <v>8</v>
      </c>
      <c r="I68">
        <v>9.4424999999999995E-2</v>
      </c>
      <c r="L68">
        <v>16</v>
      </c>
      <c r="M68">
        <v>8</v>
      </c>
      <c r="N68">
        <v>0.49203200000000002</v>
      </c>
      <c r="Q68">
        <v>16</v>
      </c>
      <c r="R68">
        <v>8</v>
      </c>
      <c r="S68">
        <v>4.5786920000000002</v>
      </c>
    </row>
    <row r="69" spans="1:23" x14ac:dyDescent="0.2">
      <c r="B69">
        <v>16</v>
      </c>
      <c r="C69">
        <v>16</v>
      </c>
      <c r="D69">
        <v>3.4710999999999999E-2</v>
      </c>
      <c r="G69">
        <v>16</v>
      </c>
      <c r="H69">
        <v>16</v>
      </c>
      <c r="I69">
        <v>7.3615E-2</v>
      </c>
      <c r="L69">
        <v>16</v>
      </c>
      <c r="M69">
        <v>16</v>
      </c>
      <c r="N69">
        <v>0.40507399999999999</v>
      </c>
      <c r="Q69">
        <v>16</v>
      </c>
      <c r="R69">
        <v>16</v>
      </c>
      <c r="S69">
        <v>9.2303110000000004</v>
      </c>
    </row>
    <row r="70" spans="1:23" x14ac:dyDescent="0.2">
      <c r="B70">
        <v>16</v>
      </c>
      <c r="C70">
        <v>32</v>
      </c>
      <c r="D70">
        <v>2.1051E-2</v>
      </c>
      <c r="G70">
        <v>16</v>
      </c>
      <c r="H70">
        <v>32</v>
      </c>
      <c r="I70">
        <v>7.4475E-2</v>
      </c>
      <c r="L70">
        <v>16</v>
      </c>
      <c r="M70">
        <v>32</v>
      </c>
      <c r="N70">
        <v>0.40349499999999999</v>
      </c>
      <c r="Q70">
        <v>16</v>
      </c>
      <c r="R70">
        <v>32</v>
      </c>
      <c r="S70">
        <v>10.693376000000001</v>
      </c>
    </row>
    <row r="71" spans="1:23" x14ac:dyDescent="0.2">
      <c r="A71" t="s">
        <v>14</v>
      </c>
      <c r="B71">
        <v>16</v>
      </c>
      <c r="D71">
        <v>0.35921799999999998</v>
      </c>
      <c r="F71" t="s">
        <v>14</v>
      </c>
      <c r="G71">
        <v>16</v>
      </c>
      <c r="I71">
        <v>1.6193329999999999</v>
      </c>
      <c r="K71" t="s">
        <v>14</v>
      </c>
      <c r="L71">
        <v>16</v>
      </c>
      <c r="N71">
        <v>6.4304750000000004</v>
      </c>
      <c r="P71" t="s">
        <v>14</v>
      </c>
      <c r="Q71">
        <v>16</v>
      </c>
      <c r="S71">
        <v>25.821092</v>
      </c>
    </row>
    <row r="75" spans="1:23" x14ac:dyDescent="0.2">
      <c r="A75" t="s">
        <v>12</v>
      </c>
      <c r="B75" t="s">
        <v>18</v>
      </c>
      <c r="C75">
        <v>7.5079999999999999E-3</v>
      </c>
      <c r="H75" t="s">
        <v>12</v>
      </c>
      <c r="I75">
        <v>0.10863399999999999</v>
      </c>
      <c r="O75" t="s">
        <v>12</v>
      </c>
      <c r="P75">
        <v>1.8740969999999999</v>
      </c>
      <c r="V75" t="s">
        <v>12</v>
      </c>
      <c r="W75">
        <v>29.980702000000001</v>
      </c>
    </row>
    <row r="76" spans="1:23" x14ac:dyDescent="0.2">
      <c r="A76" t="s">
        <v>13</v>
      </c>
      <c r="B76">
        <v>1</v>
      </c>
      <c r="C76">
        <f>(D54+D55+D56+D57+D58) / 5</f>
        <v>1.0611600000000001E-2</v>
      </c>
      <c r="H76" t="s">
        <v>13</v>
      </c>
      <c r="I76">
        <f>(I54+I56+I55+I57+I58/5)</f>
        <v>0.45050259999999998</v>
      </c>
      <c r="O76" t="s">
        <v>13</v>
      </c>
      <c r="P76">
        <f>(N54+N55+N56+N57+N58) / 5</f>
        <v>2.1222897999999999</v>
      </c>
      <c r="V76" t="s">
        <v>13</v>
      </c>
      <c r="W76">
        <f>(S54+S55+S56+S57+S58)/ 5</f>
        <v>71.019665199999992</v>
      </c>
    </row>
    <row r="77" spans="1:23" x14ac:dyDescent="0.2">
      <c r="A77" t="s">
        <v>14</v>
      </c>
      <c r="B77">
        <v>1</v>
      </c>
      <c r="C77">
        <v>3.2571999999999997E-2</v>
      </c>
      <c r="H77" t="s">
        <v>14</v>
      </c>
      <c r="I77">
        <v>0.13691</v>
      </c>
      <c r="O77" t="s">
        <v>14</v>
      </c>
      <c r="P77">
        <v>1.8071379999999999</v>
      </c>
      <c r="V77" t="s">
        <v>14</v>
      </c>
      <c r="W77">
        <v>29.003589999999999</v>
      </c>
    </row>
    <row r="78" spans="1:23" x14ac:dyDescent="0.2">
      <c r="A78" t="s">
        <v>13</v>
      </c>
      <c r="B78">
        <v>8</v>
      </c>
      <c r="C78">
        <f>(D60+D61+D62+D63+D64)/5</f>
        <v>2.2357200000000001E-2</v>
      </c>
      <c r="H78" t="s">
        <v>13</v>
      </c>
      <c r="I78">
        <f>(I60+I61+I62+I63+I64)/5</f>
        <v>7.9732400000000009E-2</v>
      </c>
      <c r="O78" t="s">
        <v>13</v>
      </c>
      <c r="P78">
        <f>(N60+N61+N62+N63+N64) / 5</f>
        <v>0.47850079999999995</v>
      </c>
      <c r="V78" t="s">
        <v>13</v>
      </c>
      <c r="W78">
        <f>(S60+S61+S62+S63+S64) / 5</f>
        <v>5.7404557999999994</v>
      </c>
    </row>
    <row r="79" spans="1:23" x14ac:dyDescent="0.2">
      <c r="A79" t="s">
        <v>14</v>
      </c>
      <c r="B79">
        <v>8</v>
      </c>
      <c r="C79">
        <v>0.27005099999999999</v>
      </c>
      <c r="H79" t="s">
        <v>14</v>
      </c>
      <c r="I79">
        <v>1.1389720000000001</v>
      </c>
      <c r="O79" t="s">
        <v>14</v>
      </c>
      <c r="P79">
        <v>4.3563229999999997</v>
      </c>
      <c r="V79" t="s">
        <v>14</v>
      </c>
      <c r="W79">
        <v>18.861675000000002</v>
      </c>
    </row>
    <row r="80" spans="1:23" x14ac:dyDescent="0.2">
      <c r="A80" t="s">
        <v>13</v>
      </c>
      <c r="B80">
        <v>16</v>
      </c>
      <c r="C80">
        <f>(D66+D67+D68+D69+D70)/5</f>
        <v>3.5279600000000001E-2</v>
      </c>
      <c r="H80" t="s">
        <v>13</v>
      </c>
      <c r="I80">
        <f>(I66+I67+I68+I69+I70) / 5</f>
        <v>0.11415279999999998</v>
      </c>
      <c r="O80" t="s">
        <v>13</v>
      </c>
      <c r="P80">
        <f>(N66+N67+N68+N69+N70)/5</f>
        <v>0.61290339999999999</v>
      </c>
      <c r="V80" t="s">
        <v>13</v>
      </c>
      <c r="W80">
        <f>(S66+S68+S67+S70+S69)/5</f>
        <v>7.9597100000000012</v>
      </c>
    </row>
    <row r="81" spans="1:25" x14ac:dyDescent="0.2">
      <c r="A81" t="s">
        <v>14</v>
      </c>
      <c r="B81">
        <v>16</v>
      </c>
      <c r="C81">
        <v>0.35921799999999998</v>
      </c>
      <c r="H81" t="s">
        <v>14</v>
      </c>
      <c r="I81">
        <v>1.6193329999999999</v>
      </c>
      <c r="O81" t="s">
        <v>14</v>
      </c>
      <c r="P81">
        <v>6.4304750000000004</v>
      </c>
      <c r="V81" t="s">
        <v>14</v>
      </c>
      <c r="W81">
        <v>25.821092</v>
      </c>
    </row>
    <row r="82" spans="1:25" x14ac:dyDescent="0.2">
      <c r="B82" t="s">
        <v>13</v>
      </c>
      <c r="C82" t="s">
        <v>14</v>
      </c>
      <c r="D82" t="s">
        <v>12</v>
      </c>
      <c r="I82" t="s">
        <v>13</v>
      </c>
      <c r="J82" t="s">
        <v>14</v>
      </c>
      <c r="K82" t="s">
        <v>12</v>
      </c>
      <c r="P82" t="s">
        <v>13</v>
      </c>
      <c r="Q82" t="s">
        <v>14</v>
      </c>
      <c r="R82" t="s">
        <v>12</v>
      </c>
      <c r="W82" t="s">
        <v>13</v>
      </c>
      <c r="X82" t="s">
        <v>22</v>
      </c>
      <c r="Y82" t="s">
        <v>12</v>
      </c>
    </row>
    <row r="83" spans="1:25" x14ac:dyDescent="0.2">
      <c r="A83" t="s">
        <v>19</v>
      </c>
      <c r="B83">
        <f>(D54+D55+D56+D57+D58) / 5</f>
        <v>1.0611600000000001E-2</v>
      </c>
      <c r="C83">
        <v>3.2571999999999997E-2</v>
      </c>
      <c r="D83">
        <v>7.5079999999999999E-3</v>
      </c>
      <c r="H83" t="s">
        <v>19</v>
      </c>
      <c r="I83">
        <f>(I61+I63+I62+I64+I65/5)</f>
        <v>0.48667240000000006</v>
      </c>
      <c r="J83">
        <v>0.13691</v>
      </c>
      <c r="K83">
        <v>0.10863399999999999</v>
      </c>
      <c r="O83" t="s">
        <v>19</v>
      </c>
      <c r="P83">
        <f>(N54+N55+N56+N57+N58) / 5</f>
        <v>2.1222897999999999</v>
      </c>
      <c r="Q83">
        <v>1.8071379999999999</v>
      </c>
      <c r="R83">
        <v>1.8740969999999999</v>
      </c>
      <c r="V83" t="s">
        <v>19</v>
      </c>
      <c r="W83">
        <f>(S54+S55+S56+S57+S58)/ 5</f>
        <v>71.019665199999992</v>
      </c>
      <c r="X83">
        <v>29.003589999999999</v>
      </c>
      <c r="Y83">
        <v>29.980702000000001</v>
      </c>
    </row>
    <row r="84" spans="1:25" x14ac:dyDescent="0.2">
      <c r="A84" t="s">
        <v>20</v>
      </c>
      <c r="B84">
        <f>(D60+D61+D62+D63+D64)/5</f>
        <v>2.2357200000000001E-2</v>
      </c>
      <c r="C84">
        <v>0.27005099999999999</v>
      </c>
      <c r="D84">
        <v>7.5079999999999999E-3</v>
      </c>
      <c r="H84" t="s">
        <v>20</v>
      </c>
      <c r="I84">
        <f>(I66+I67+I68+I69+I70)/5</f>
        <v>0.11415279999999998</v>
      </c>
      <c r="J84">
        <v>1.1389720000000001</v>
      </c>
      <c r="K84">
        <v>0.10863399999999999</v>
      </c>
      <c r="O84" t="s">
        <v>20</v>
      </c>
      <c r="P84">
        <f>(N60+N61+N62+N63+N64) / 5</f>
        <v>0.47850079999999995</v>
      </c>
      <c r="Q84">
        <v>4.3563229999999997</v>
      </c>
      <c r="R84">
        <v>1.8740969999999999</v>
      </c>
      <c r="V84" t="s">
        <v>20</v>
      </c>
      <c r="W84">
        <f>(S60+S61+S62+S63+S64) / 5</f>
        <v>5.7404557999999994</v>
      </c>
      <c r="X84">
        <v>18.861675000000002</v>
      </c>
      <c r="Y84">
        <v>29.980702000000001</v>
      </c>
    </row>
    <row r="85" spans="1:25" x14ac:dyDescent="0.2">
      <c r="A85" t="s">
        <v>21</v>
      </c>
      <c r="B85">
        <v>0.35921799999999998</v>
      </c>
      <c r="C85">
        <v>0.35921799999999998</v>
      </c>
      <c r="D85">
        <v>7.5079999999999999E-3</v>
      </c>
      <c r="H85" t="s">
        <v>21</v>
      </c>
      <c r="I85">
        <f>(I71+I72+I73+I74+I75) / 5</f>
        <v>0.34559339999999994</v>
      </c>
      <c r="J85">
        <v>1.6193329999999999</v>
      </c>
      <c r="K85">
        <v>0.10863399999999999</v>
      </c>
      <c r="O85" t="s">
        <v>21</v>
      </c>
      <c r="P85">
        <f>(N66+N67+N68+N69+N70)/5</f>
        <v>0.61290339999999999</v>
      </c>
      <c r="Q85">
        <v>6.4304750000000004</v>
      </c>
      <c r="R85">
        <v>1.8740969999999999</v>
      </c>
      <c r="V85" t="s">
        <v>21</v>
      </c>
      <c r="W85">
        <f>(S66+S68+S67+S70+S69)/5</f>
        <v>7.9597100000000012</v>
      </c>
      <c r="X85">
        <v>25.821092</v>
      </c>
      <c r="Y85">
        <v>29.980702000000001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2017-02-18T01:29:36Z</dcterms:created>
  <dcterms:modified xsi:type="dcterms:W3CDTF">2017-02-28T17:14:44Z</dcterms:modified>
</cp:coreProperties>
</file>