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ystems\uraoffence\doc\"/>
    </mc:Choice>
  </mc:AlternateContent>
  <bookViews>
    <workbookView xWindow="120" yWindow="75" windowWidth="15255" windowHeight="7935"/>
  </bookViews>
  <sheets>
    <sheet name="END OF MONTH ADMIN REPORT" sheetId="1" r:id="rId1"/>
    <sheet name="END OF MONTH CASE(s) REPORT" sheetId="2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N101" i="2" l="1"/>
  <c r="L19" i="1"/>
  <c r="J19" i="1"/>
  <c r="N103" i="2"/>
  <c r="N102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M104" i="2"/>
  <c r="L104" i="2"/>
  <c r="R19" i="1"/>
  <c r="K104" i="2"/>
  <c r="J148" i="1"/>
  <c r="P19" i="1"/>
  <c r="N19" i="1"/>
  <c r="N104" i="2" l="1"/>
</calcChain>
</file>

<file path=xl/comments1.xml><?xml version="1.0" encoding="utf-8"?>
<comments xmlns="http://schemas.openxmlformats.org/spreadsheetml/2006/main">
  <authors>
    <author>Allan Jes</author>
  </authors>
  <commentList>
    <comment ref="J120" authorId="0" shapeId="0">
      <text>
        <r>
          <rPr>
            <b/>
            <sz val="9"/>
            <color indexed="81"/>
            <rFont val="Tahoma"/>
            <charset val="1"/>
          </rPr>
          <t>Allan Jes:</t>
        </r>
        <r>
          <rPr>
            <sz val="9"/>
            <color indexed="81"/>
            <rFont val="Tahoma"/>
            <charset val="1"/>
          </rPr>
          <t xml:space="preserve">
This should be description of goods.
Top offenders are graded according to the amount of taxes paid</t>
        </r>
      </text>
    </comment>
  </commentList>
</comments>
</file>

<file path=xl/sharedStrings.xml><?xml version="1.0" encoding="utf-8"?>
<sst xmlns="http://schemas.openxmlformats.org/spreadsheetml/2006/main" count="1111" uniqueCount="564">
  <si>
    <t>REGION</t>
  </si>
  <si>
    <t>S/N</t>
  </si>
  <si>
    <t>STATION</t>
  </si>
  <si>
    <t>No. OF SEIZURES ON NON DUTIABLE GOODS</t>
  </si>
  <si>
    <t>TOTAL RECOVERY</t>
  </si>
  <si>
    <t xml:space="preserve"> OUTRIGHT SMUGGLING</t>
  </si>
  <si>
    <t>%AGE</t>
  </si>
  <si>
    <t>UNDERVALUATION</t>
  </si>
  <si>
    <t>MISDECLARATION</t>
  </si>
  <si>
    <t>OTHER OFFENCES</t>
  </si>
  <si>
    <t>% AGE</t>
  </si>
  <si>
    <t>CENTRAL</t>
  </si>
  <si>
    <t>EASTERN</t>
  </si>
  <si>
    <t>BUSITEMA</t>
  </si>
  <si>
    <t>BUSIA</t>
  </si>
  <si>
    <t>LWAKHAKHA</t>
  </si>
  <si>
    <t>MALABA</t>
  </si>
  <si>
    <t>MBALE</t>
  </si>
  <si>
    <t>JINJA</t>
  </si>
  <si>
    <t>IGANGA</t>
  </si>
  <si>
    <t>ENTEBBE</t>
  </si>
  <si>
    <t>KAMPALA</t>
  </si>
  <si>
    <t>SCANNER</t>
  </si>
  <si>
    <t>NORTHERN</t>
  </si>
  <si>
    <t>ARUA</t>
  </si>
  <si>
    <t>PAKWACH</t>
  </si>
  <si>
    <t>ELEGU</t>
  </si>
  <si>
    <t>AFOGI</t>
  </si>
  <si>
    <t>KAMDINI</t>
  </si>
  <si>
    <t>SOUTH WESTERN</t>
  </si>
  <si>
    <t>ORABA</t>
  </si>
  <si>
    <t>BUNAGANA</t>
  </si>
  <si>
    <t>FORTPORTAL</t>
  </si>
  <si>
    <t>MASAKA</t>
  </si>
  <si>
    <t>MUTUKULA</t>
  </si>
  <si>
    <t>MPONDWE</t>
  </si>
  <si>
    <t>KATUNA</t>
  </si>
  <si>
    <t>MARINE</t>
  </si>
  <si>
    <t>HAMA</t>
  </si>
  <si>
    <t>SIGULU</t>
  </si>
  <si>
    <t>TOTAL</t>
  </si>
  <si>
    <t>TABLE 2</t>
  </si>
  <si>
    <t>ANALYSIS OF PERFORMANCE BY INTELLIGENCE ALERTS GENERATED / RECEIVED</t>
  </si>
  <si>
    <t>ALERT ORIGINATING UNIT</t>
  </si>
  <si>
    <t>INTELLIGENCE UNIT</t>
  </si>
  <si>
    <t>ENFORCEMENT FIELD OPERATIONS UNIT</t>
  </si>
  <si>
    <t>SCANNER UNIT</t>
  </si>
  <si>
    <t>TMU</t>
  </si>
  <si>
    <t>OTHER UNITS OUTSIDE Enf Division</t>
  </si>
  <si>
    <t>TABLE 3</t>
  </si>
  <si>
    <t>OTHER INTERCEPTED GOODS</t>
  </si>
  <si>
    <t>No. OF ALERTS GENERATED/ RECEIVED</t>
  </si>
  <si>
    <t>No. OF SEIZURES RAISED</t>
  </si>
  <si>
    <t>REMARKS</t>
  </si>
  <si>
    <t>SUM OF TOP UP TAXES COLLECTED</t>
  </si>
  <si>
    <t>PROPORTION OF SUCCESSFUL ALERTS [%AGE</t>
  </si>
  <si>
    <t>PHARMACEUTICALS</t>
  </si>
  <si>
    <t>NARCOTICS</t>
  </si>
  <si>
    <t>PROHIBITED GOODS</t>
  </si>
  <si>
    <t>RESTRICTED GOODS</t>
  </si>
  <si>
    <t>COUNTERFEIT GOODS</t>
  </si>
  <si>
    <t>Uganda Revenue Authority</t>
  </si>
  <si>
    <t>DATE</t>
  </si>
  <si>
    <t>TO</t>
  </si>
  <si>
    <t>FROM</t>
  </si>
  <si>
    <t>SUBJECT</t>
  </si>
  <si>
    <t xml:space="preserve">REF: </t>
  </si>
  <si>
    <t>END OF MONTH OFFENCE REPORT FOR</t>
  </si>
  <si>
    <t>Total[s]</t>
  </si>
  <si>
    <t>QUANTITIES</t>
  </si>
  <si>
    <t>GOODS DESCRIPTION</t>
  </si>
  <si>
    <t>FRAUD VALUE</t>
  </si>
  <si>
    <t>TAX LIABILITY WHERE APPLICABLE</t>
  </si>
  <si>
    <t>TABLE 4</t>
  </si>
  <si>
    <t>GOODS HANDED OVER TO CUSTOMS WAREHOUSE</t>
  </si>
  <si>
    <t>OFFENCE REFERENCE NUMBER</t>
  </si>
  <si>
    <t>TAX LIABILITY</t>
  </si>
  <si>
    <t>TABLE 5</t>
  </si>
  <si>
    <t>IMPOUNDED VEHICLES AT THE STATION</t>
  </si>
  <si>
    <t>REGISTRATION</t>
  </si>
  <si>
    <t>CHART 1</t>
  </si>
  <si>
    <t>CHART 2</t>
  </si>
  <si>
    <t>PERCENTAGE CONTRIBUTION PER STATION</t>
  </si>
  <si>
    <t>CHART 3</t>
  </si>
  <si>
    <t>PERFORMANCE BY NATURE OF OFFENCE[%age]</t>
  </si>
  <si>
    <t xml:space="preserve">TABLE 6: </t>
  </si>
  <si>
    <t xml:space="preserve">LIST OF TOP TEN OFFENDERS </t>
  </si>
  <si>
    <t>OFFENDER</t>
  </si>
  <si>
    <t>OFFENCE COMMITED</t>
  </si>
  <si>
    <t>TABLE 7</t>
  </si>
  <si>
    <t>TOP TEN RISKY SMUGGLED ITEMS</t>
  </si>
  <si>
    <t xml:space="preserve"> PERFORMANCE PER STATION</t>
  </si>
  <si>
    <t>ITEM</t>
  </si>
  <si>
    <t>No. OF SEIZURES</t>
  </si>
  <si>
    <t>TOTAL FRAUD VALUE [$]</t>
  </si>
  <si>
    <t>TOTAL TAXES ECOVERED</t>
  </si>
  <si>
    <t>OVERALL OPERATIONS SUMMARY</t>
  </si>
  <si>
    <t>Amount of duties recovered</t>
  </si>
  <si>
    <t>Amount of fines/ penalties levied</t>
  </si>
  <si>
    <t>Amount of fines/ penalties collected</t>
  </si>
  <si>
    <t>Fraud value of dutiable seized goods</t>
  </si>
  <si>
    <t>Fraud value of non dutiable seized goods</t>
  </si>
  <si>
    <t>Revenue from sale of seized goods</t>
  </si>
  <si>
    <t>Number of cases sent for prosecution</t>
  </si>
  <si>
    <t>CONCEALMENT</t>
  </si>
  <si>
    <t xml:space="preserve">DATE </t>
  </si>
  <si>
    <t>ENTRY NUMBER</t>
  </si>
  <si>
    <t>OFFENDER'S NAMES</t>
  </si>
  <si>
    <t>NATURE OF OFFENCE</t>
  </si>
  <si>
    <t>SECTION OF THE LAW</t>
  </si>
  <si>
    <t>DESCRIPTION OF GOODS</t>
  </si>
  <si>
    <t>METHOD OF DETECTION</t>
  </si>
  <si>
    <t>MEANS OF TRANSPORT</t>
  </si>
  <si>
    <t>VALUE OF GOODS[$]</t>
  </si>
  <si>
    <t xml:space="preserve">TAXES </t>
  </si>
  <si>
    <t>FINES</t>
  </si>
  <si>
    <t>RECEIPT /PRN</t>
  </si>
  <si>
    <t>FILE NUMBER[offence Ref]</t>
  </si>
  <si>
    <t>END OF MONTH OFFENCE REPORT</t>
  </si>
  <si>
    <t>STATION/ REGION_______________________________</t>
  </si>
  <si>
    <t>REMARK[S]</t>
  </si>
  <si>
    <t>CHALLENGES FACED</t>
  </si>
  <si>
    <t>FOCUSED OPERATION UNDERTAKEN</t>
  </si>
  <si>
    <t>SUMMARY OF EFFORTS UNDERTAKEN TO IMPROVE COMPLIANCE AT THE STATION</t>
  </si>
  <si>
    <t>Busitema</t>
  </si>
  <si>
    <t>OUTRIGHT SMUGGLING</t>
  </si>
  <si>
    <t>TAXI</t>
  </si>
  <si>
    <t>PENDING</t>
  </si>
  <si>
    <t>100KGS RICE</t>
  </si>
  <si>
    <t>200KGS RICE</t>
  </si>
  <si>
    <t>150KGS RICE</t>
  </si>
  <si>
    <t>NIL</t>
  </si>
  <si>
    <t>RICE</t>
  </si>
  <si>
    <t>ASSORTED</t>
  </si>
  <si>
    <t>NATURE OF OFFENCE/QUANTITIES</t>
  </si>
  <si>
    <t>CHECK POINT SEARCH</t>
  </si>
  <si>
    <t>WHEATFLOUR</t>
  </si>
  <si>
    <t>DOCUMENT CHECK</t>
  </si>
  <si>
    <t>FUSO TRUCK</t>
  </si>
  <si>
    <t>No. OF SEIZURES ISSUED ON DUTABLE GOODS</t>
  </si>
  <si>
    <r>
      <t>TOTAL FRAUD VALUE ON SEIZED NON DUTABLE ITEMS [</t>
    </r>
    <r>
      <rPr>
        <b/>
        <sz val="10"/>
        <color rgb="FFC00000"/>
        <rFont val="Calibri"/>
        <family val="2"/>
        <scheme val="minor"/>
      </rPr>
      <t>USD</t>
    </r>
    <r>
      <rPr>
        <b/>
        <sz val="10"/>
        <color theme="1"/>
        <rFont val="Calibri"/>
        <family val="2"/>
        <scheme val="minor"/>
      </rPr>
      <t>]</t>
    </r>
  </si>
  <si>
    <r>
      <t>TOTAL FRAUD VALUE ON SEIZED DUTABLE ITEMS[</t>
    </r>
    <r>
      <rPr>
        <b/>
        <sz val="10"/>
        <color rgb="FFC00000"/>
        <rFont val="Calibri"/>
        <family val="2"/>
        <scheme val="minor"/>
      </rPr>
      <t>USD</t>
    </r>
    <r>
      <rPr>
        <b/>
        <sz val="10"/>
        <color theme="1"/>
        <rFont val="Calibri"/>
        <family val="2"/>
        <scheme val="minor"/>
      </rPr>
      <t>]</t>
    </r>
  </si>
  <si>
    <t>No. of violations(seizures) on dutable goods</t>
  </si>
  <si>
    <t>No. of violations(seizures) on non dutable goods</t>
  </si>
  <si>
    <t>650KGS RICE</t>
  </si>
  <si>
    <t>ARAFA IMAN</t>
  </si>
  <si>
    <t>500KGS RICE</t>
  </si>
  <si>
    <t>OKUKU GEOFFREY</t>
  </si>
  <si>
    <t>20.03.14</t>
  </si>
  <si>
    <t>9000KGS COW PEAS</t>
  </si>
  <si>
    <t>BUS</t>
  </si>
  <si>
    <t>BSTM/OFF/03/14/042</t>
  </si>
  <si>
    <t>KASOGA REHEMA</t>
  </si>
  <si>
    <t>IRISH POTATOES</t>
  </si>
  <si>
    <t>01.04.14</t>
  </si>
  <si>
    <t>BSTM/OFF/04/14/001</t>
  </si>
  <si>
    <t>NANKUNGA FATINAH</t>
  </si>
  <si>
    <t>50KGS RICE</t>
  </si>
  <si>
    <t>2140001861599</t>
  </si>
  <si>
    <t>RELEASED</t>
  </si>
  <si>
    <t>C.11587</t>
  </si>
  <si>
    <t>KINTU PETER</t>
  </si>
  <si>
    <t>246PKGS C/VCDS</t>
  </si>
  <si>
    <t>R.13995</t>
  </si>
  <si>
    <t>BSTM/OFF/04/14/003</t>
  </si>
  <si>
    <t>KASANGO MUSA</t>
  </si>
  <si>
    <t>CONVEYANCE OF SMUGGLED GDS</t>
  </si>
  <si>
    <t>UAS 479F</t>
  </si>
  <si>
    <t>AMBUSH</t>
  </si>
  <si>
    <t>2140001871409</t>
  </si>
  <si>
    <t>BSTM/OFF/04/14/004</t>
  </si>
  <si>
    <t>800KGS RICE</t>
  </si>
  <si>
    <t>2140001871472</t>
  </si>
  <si>
    <t>BSTM/OFF/04/14/005</t>
  </si>
  <si>
    <t>BABIRYE FLORENCE</t>
  </si>
  <si>
    <t>2140001867975</t>
  </si>
  <si>
    <t>BSTM/OFF/04/14/006</t>
  </si>
  <si>
    <t>AUMA MARY</t>
  </si>
  <si>
    <t>2140001988775</t>
  </si>
  <si>
    <t>BSTM/OFF/04/14/007</t>
  </si>
  <si>
    <t>JOMBA ISLAM</t>
  </si>
  <si>
    <t>125KGS RICE</t>
  </si>
  <si>
    <t>2140001889352</t>
  </si>
  <si>
    <t>C.11866</t>
  </si>
  <si>
    <t>BSTM/OFF/04/14/008</t>
  </si>
  <si>
    <t>MATIA SONKO</t>
  </si>
  <si>
    <t>200/203</t>
  </si>
  <si>
    <t>6140001987017</t>
  </si>
  <si>
    <t>02.04.14</t>
  </si>
  <si>
    <t>BSTM/OFF/04/14/009</t>
  </si>
  <si>
    <t>AUMA EVERLYNE</t>
  </si>
  <si>
    <t>2140000188262</t>
  </si>
  <si>
    <t>BSTM/OFF/04/14/010</t>
  </si>
  <si>
    <t>MODERN COAST C/O KULSUM</t>
  </si>
  <si>
    <t>BSTM/OFF/04/14/011</t>
  </si>
  <si>
    <t>NAMBI ISSA</t>
  </si>
  <si>
    <t>200KGS RICE &amp;10CTNS WHEAT FLOUR</t>
  </si>
  <si>
    <t>2140001914775</t>
  </si>
  <si>
    <t>BSTM/OFF/04/14/012</t>
  </si>
  <si>
    <t>SARAH IGGA</t>
  </si>
  <si>
    <t>250KGS RICE</t>
  </si>
  <si>
    <t>2140001877055</t>
  </si>
  <si>
    <t>BSTM/OFF/04/14/013</t>
  </si>
  <si>
    <t>MULONDO ISMA</t>
  </si>
  <si>
    <t>2CTNS WHEAT FLOUR</t>
  </si>
  <si>
    <t>P.816</t>
  </si>
  <si>
    <t>BSTM/OFF/04/14/014</t>
  </si>
  <si>
    <t>CHARANJIT JUTLE</t>
  </si>
  <si>
    <t xml:space="preserve">10PCS PHONES </t>
  </si>
  <si>
    <t>6140001898779</t>
  </si>
  <si>
    <t>04.04.14</t>
  </si>
  <si>
    <t>P.830</t>
  </si>
  <si>
    <t>BSTM/OFF/04/14/015</t>
  </si>
  <si>
    <t>AJAMBO AIDAH</t>
  </si>
  <si>
    <t>1000KGS RICE</t>
  </si>
  <si>
    <t>6140001890514</t>
  </si>
  <si>
    <t>BSTM/OFF/04/14/015A</t>
  </si>
  <si>
    <t>JOWERI BIRUNGI</t>
  </si>
  <si>
    <t>150KGS RICE &amp;3CTNS WHEAT FLOUR</t>
  </si>
  <si>
    <t>2140001885454</t>
  </si>
  <si>
    <t>BSTM/OFF/04/14/016</t>
  </si>
  <si>
    <t>UAR 054M</t>
  </si>
  <si>
    <t>2140001891241</t>
  </si>
  <si>
    <t>BSTM/OFF/04/14/017</t>
  </si>
  <si>
    <t>OLUOCH OOK</t>
  </si>
  <si>
    <t>4PCS STAND SPEAKERS</t>
  </si>
  <si>
    <t>BSTM/OFF/04/14/018</t>
  </si>
  <si>
    <t>NASUSA ASUMAN</t>
  </si>
  <si>
    <t>7CTNS WHEAT FLOUR</t>
  </si>
  <si>
    <t>2140001920911</t>
  </si>
  <si>
    <t>05.04.14</t>
  </si>
  <si>
    <t>BSTM/OFF/04/14/019</t>
  </si>
  <si>
    <t>WAKABI IDDI</t>
  </si>
  <si>
    <t>250KGS RICE &amp;2CTNS WHEAT FLOUR</t>
  </si>
  <si>
    <t>2140001998758</t>
  </si>
  <si>
    <t>P.853</t>
  </si>
  <si>
    <t>BSTM/OFF/04/14/020</t>
  </si>
  <si>
    <t>EUNICE HARONO</t>
  </si>
  <si>
    <t>6140001899228</t>
  </si>
  <si>
    <t>BSTM/OFF/04/14/021</t>
  </si>
  <si>
    <t>JUMA NAKKU</t>
  </si>
  <si>
    <t>550KGS RICE&amp; 3CTNS WHEAT FLOUR</t>
  </si>
  <si>
    <t>2140001917339</t>
  </si>
  <si>
    <t>BSTM/OFF/04/14/022</t>
  </si>
  <si>
    <t>BUMBI UMAR</t>
  </si>
  <si>
    <t>2140001909772</t>
  </si>
  <si>
    <t>06.04.14</t>
  </si>
  <si>
    <t>NIGHT MADINAH</t>
  </si>
  <si>
    <t>2140001925823</t>
  </si>
  <si>
    <t>P.852</t>
  </si>
  <si>
    <t>BSTM/OFF/04/14/024</t>
  </si>
  <si>
    <t>BSTM/OFF/04/14/023</t>
  </si>
  <si>
    <t>SSEMAKULA MUBARAK</t>
  </si>
  <si>
    <t>11CTNS WHEAT FLOUR</t>
  </si>
  <si>
    <t>6140001898676</t>
  </si>
  <si>
    <t>P.854</t>
  </si>
  <si>
    <t>BSTM/OFF/04/14/025</t>
  </si>
  <si>
    <t>ZAINA NALI</t>
  </si>
  <si>
    <t>6140001902772</t>
  </si>
  <si>
    <t>07.04.14</t>
  </si>
  <si>
    <t>BSTM/OFF/04/14/026</t>
  </si>
  <si>
    <t>ALIDAT NAIKOBA</t>
  </si>
  <si>
    <t>2140001909832</t>
  </si>
  <si>
    <t>P.874</t>
  </si>
  <si>
    <t>BSTM/OFF/04/14/027</t>
  </si>
  <si>
    <t>NIGHT NAIGAGA</t>
  </si>
  <si>
    <t>6140001925649</t>
  </si>
  <si>
    <t>BSTM/OFF/04/14/028</t>
  </si>
  <si>
    <t>BALIDDAWA SIRAJE</t>
  </si>
  <si>
    <t>2140001912431</t>
  </si>
  <si>
    <t>08.04.14</t>
  </si>
  <si>
    <t>BSTM/OFF/04/14/028B</t>
  </si>
  <si>
    <t>2140001913757</t>
  </si>
  <si>
    <t>BSTM/OFF/04/14/029</t>
  </si>
  <si>
    <t>NANKINGA FATINAH</t>
  </si>
  <si>
    <t>2140001913793</t>
  </si>
  <si>
    <t>BSTM/OFF/04/14/030</t>
  </si>
  <si>
    <t>BOGERE DAUDA</t>
  </si>
  <si>
    <t>400KGS RICE; 2CTNS WHEAT FLR; 2CTNS GLUCOSE</t>
  </si>
  <si>
    <t>2140001922872</t>
  </si>
  <si>
    <t>C.12580</t>
  </si>
  <si>
    <t>JB NAMUDDE</t>
  </si>
  <si>
    <t>6140001913709</t>
  </si>
  <si>
    <t>BSTM/OFF/04/14/031B</t>
  </si>
  <si>
    <t>MIRISA NAMUKASA</t>
  </si>
  <si>
    <t>2140001922768</t>
  </si>
  <si>
    <t>09.04.14</t>
  </si>
  <si>
    <t>P.920</t>
  </si>
  <si>
    <t>BSTM/OFF/04/14/032</t>
  </si>
  <si>
    <t>MAKOSI ENTERPS</t>
  </si>
  <si>
    <t>4PCS ZEETEX TYRES</t>
  </si>
  <si>
    <t>6140001952376</t>
  </si>
  <si>
    <t>P.884</t>
  </si>
  <si>
    <t>BSTM/OFF/04/14/033</t>
  </si>
  <si>
    <t>KAKANDE CHARLES</t>
  </si>
  <si>
    <t>STARWAYS BUS KBK205J</t>
  </si>
  <si>
    <t>BSTM/OFF/04/14/034</t>
  </si>
  <si>
    <t>MULAWA MUBARAK</t>
  </si>
  <si>
    <t>100KGS RICE&amp; 5CTNS WHEAT FLOUR</t>
  </si>
  <si>
    <t>6140001930167</t>
  </si>
  <si>
    <t>2140001929717</t>
  </si>
  <si>
    <t>10.04.14</t>
  </si>
  <si>
    <t>P.944</t>
  </si>
  <si>
    <t>BSTM/OFF/04/14/035</t>
  </si>
  <si>
    <t>WALUFU FRED</t>
  </si>
  <si>
    <t xml:space="preserve">150KGS RICE </t>
  </si>
  <si>
    <t>6140001957489</t>
  </si>
  <si>
    <t>11.04.14</t>
  </si>
  <si>
    <t>P.914</t>
  </si>
  <si>
    <t>BSTM/OFF/04/14/036</t>
  </si>
  <si>
    <t>HAMADA KEN</t>
  </si>
  <si>
    <t>MOTOR VEHICLE SPARES</t>
  </si>
  <si>
    <t>6140001949807</t>
  </si>
  <si>
    <t>12.04.14</t>
  </si>
  <si>
    <t>BSTM/OFF/04/14/037</t>
  </si>
  <si>
    <t>NKWANGA SHABAN</t>
  </si>
  <si>
    <t xml:space="preserve">250KGS RICE &amp;WHEAT FLOUR </t>
  </si>
  <si>
    <t>2140001961157</t>
  </si>
  <si>
    <t>BSTM/OFF/04/14/038</t>
  </si>
  <si>
    <t>KIDOGO BANDALE</t>
  </si>
  <si>
    <t>140KGS WHEAT; 30DZNS BODY LUX; 1CTN WHEAT</t>
  </si>
  <si>
    <t>2140001975578</t>
  </si>
  <si>
    <t>13.04.14</t>
  </si>
  <si>
    <t>P.924</t>
  </si>
  <si>
    <t>BSTM/OFF/04/14/039</t>
  </si>
  <si>
    <t>KAMBA GLORIA</t>
  </si>
  <si>
    <t>6140001953187</t>
  </si>
  <si>
    <t>BSTM/OFF/04/14/040</t>
  </si>
  <si>
    <t>LWASA AZIZI</t>
  </si>
  <si>
    <t>200KGS RICE &amp;4CTNS WHEAT FLOUR</t>
  </si>
  <si>
    <t>6140001962686</t>
  </si>
  <si>
    <t>BSTM/OFF/04/14/041</t>
  </si>
  <si>
    <t>MUSA ALI</t>
  </si>
  <si>
    <t>2500KGS RICE</t>
  </si>
  <si>
    <t>6140001954822</t>
  </si>
  <si>
    <t>14.04.14</t>
  </si>
  <si>
    <t>BSTM/OFF/04/14/042</t>
  </si>
  <si>
    <t>NAKIDODO FAZIRA</t>
  </si>
  <si>
    <t>2140002017425</t>
  </si>
  <si>
    <t>15.04.14</t>
  </si>
  <si>
    <t>BSTM/OFF/04/14/043</t>
  </si>
  <si>
    <t>TENYWA MWAMAD</t>
  </si>
  <si>
    <t>350KGS RICE; 1CTN WHEAT FLOUR</t>
  </si>
  <si>
    <t>2140001986806</t>
  </si>
  <si>
    <t>BSTM/OFF/04/14/044</t>
  </si>
  <si>
    <t>NKUGWA N.</t>
  </si>
  <si>
    <t>200KGS RICE; 6CTNS WHEAT FLOUR</t>
  </si>
  <si>
    <t>BSTM/OFF/04/14/045</t>
  </si>
  <si>
    <t>NALWANGA HAJARA</t>
  </si>
  <si>
    <t>2140001982301</t>
  </si>
  <si>
    <t>16.04.14</t>
  </si>
  <si>
    <t>BSTM/OFF/04/14/046</t>
  </si>
  <si>
    <t>P.964</t>
  </si>
  <si>
    <t>KAGOMA MANISUR</t>
  </si>
  <si>
    <t>150KGS RICE; 7CTNS WHEAT FLR</t>
  </si>
  <si>
    <t>6140001982698</t>
  </si>
  <si>
    <t>BSTM/OFF/04/14/047</t>
  </si>
  <si>
    <t>KALID KAKAIRE</t>
  </si>
  <si>
    <t>2140001986794</t>
  </si>
  <si>
    <t>8000KGS POTATOES</t>
  </si>
  <si>
    <t>C.13490   TOP UP</t>
  </si>
  <si>
    <t>17.04.14</t>
  </si>
  <si>
    <t>BSTM/OFF/04/14/049</t>
  </si>
  <si>
    <t>BAMU IRENE</t>
  </si>
  <si>
    <t>450KGS RICE</t>
  </si>
  <si>
    <t>2140002032003</t>
  </si>
  <si>
    <t>BSTM/OFF/04/14/050</t>
  </si>
  <si>
    <t>mwanga moses</t>
  </si>
  <si>
    <t>200 &amp;203</t>
  </si>
  <si>
    <t>178BLS PP SACKS; 285BLS TARPAULINS</t>
  </si>
  <si>
    <t>P.985</t>
  </si>
  <si>
    <t>BSTM/OFF/04/14/051</t>
  </si>
  <si>
    <t>200KGS RICE ;7CTNS WHEAT FLOUR</t>
  </si>
  <si>
    <t>KABALEGA MOSES</t>
  </si>
  <si>
    <t>6140001996720</t>
  </si>
  <si>
    <t>BSTM/OFF/04/14/052</t>
  </si>
  <si>
    <t>MWANGA MOSES  IFO KAK129Q/ZB7318</t>
  </si>
  <si>
    <t>KAK 129Q/ZB7318</t>
  </si>
  <si>
    <t>2140002050739</t>
  </si>
  <si>
    <t>6140001991125</t>
  </si>
  <si>
    <t>BSTM/OFF/04/14/053</t>
  </si>
  <si>
    <t>UAD509F</t>
  </si>
  <si>
    <t>2140002006592</t>
  </si>
  <si>
    <t>S</t>
  </si>
  <si>
    <t>BSTM/OFF/04/14/054</t>
  </si>
  <si>
    <t>KIKONI CYCLE MARK LTD</t>
  </si>
  <si>
    <t>135 /203</t>
  </si>
  <si>
    <t>6140001994708/2140001996036</t>
  </si>
  <si>
    <t>19.04.14</t>
  </si>
  <si>
    <t>C3178</t>
  </si>
  <si>
    <t>AGABA B.</t>
  </si>
  <si>
    <t>6140000199000</t>
  </si>
  <si>
    <t>P.1018</t>
  </si>
  <si>
    <t>BSTM/OFF/04/14/055</t>
  </si>
  <si>
    <t>750KGS RICE</t>
  </si>
  <si>
    <t>6140002004591</t>
  </si>
  <si>
    <t>P.1006</t>
  </si>
  <si>
    <t>BSTM/OFF/04/14/056</t>
  </si>
  <si>
    <t>6140002001968</t>
  </si>
  <si>
    <t>BSTM/OFF/04/14/057</t>
  </si>
  <si>
    <t>MUKENE AISHA</t>
  </si>
  <si>
    <t>2140002005744</t>
  </si>
  <si>
    <t>BSTM/OFF/04/14/058</t>
  </si>
  <si>
    <t>MEDDIE DHAKABA</t>
  </si>
  <si>
    <t>100KGS RICE; 19CTNS WHEAT FLOUR</t>
  </si>
  <si>
    <t>2140002031375</t>
  </si>
  <si>
    <t>21.04.14</t>
  </si>
  <si>
    <t>BSTM/OFF/04/14/060</t>
  </si>
  <si>
    <t>BASALIRWA SHABAN</t>
  </si>
  <si>
    <t>2140002011187</t>
  </si>
  <si>
    <t>P.1017</t>
  </si>
  <si>
    <t>BSTM/OFF/04/14/061</t>
  </si>
  <si>
    <t>IDDI WAKABI</t>
  </si>
  <si>
    <t>300KGS RICE; 2CTNS WHEAT FLR</t>
  </si>
  <si>
    <t>6140002004374</t>
  </si>
  <si>
    <t>22.04.14</t>
  </si>
  <si>
    <t>P.1019</t>
  </si>
  <si>
    <t>BSTM/OFF/04/14/062</t>
  </si>
  <si>
    <t>HASSAN NSIMBI</t>
  </si>
  <si>
    <t>61400020007024</t>
  </si>
  <si>
    <t>P.102008</t>
  </si>
  <si>
    <t>BSTM/OFF/04/14/063</t>
  </si>
  <si>
    <t>AMISI MUHAMAD</t>
  </si>
  <si>
    <t>250KGS RICE; 60DZNS PETROLEUM JELLY</t>
  </si>
  <si>
    <t>6140002010983</t>
  </si>
  <si>
    <t>BSTM/OFF/04/14/064</t>
  </si>
  <si>
    <t>MUSTAFA MAJID</t>
  </si>
  <si>
    <t>200KGS RICE; 2CTNS WHEAT FLOUR</t>
  </si>
  <si>
    <t>2140002017757</t>
  </si>
  <si>
    <t>P.31756</t>
  </si>
  <si>
    <t>KAKOOZA FRANK</t>
  </si>
  <si>
    <t>6140002002755</t>
  </si>
  <si>
    <t>C.14094</t>
  </si>
  <si>
    <t>TWAHA MUSINGO</t>
  </si>
  <si>
    <t>15BAGS IRISH POTATOES</t>
  </si>
  <si>
    <t>6140002009722</t>
  </si>
  <si>
    <t>24.04.14</t>
  </si>
  <si>
    <t>BSTM/OFF/04/14/065</t>
  </si>
  <si>
    <t>ISAAC KENYI</t>
  </si>
  <si>
    <t>2140002037376</t>
  </si>
  <si>
    <t>BSTM/OFF/04/14/066</t>
  </si>
  <si>
    <t>ISAAC KENYI IFO UAQ865W</t>
  </si>
  <si>
    <t>UAQ865W</t>
  </si>
  <si>
    <t>2140002037906</t>
  </si>
  <si>
    <t>P.1038</t>
  </si>
  <si>
    <t>BSTM/OFF/04/14/067</t>
  </si>
  <si>
    <t>KAWESA NUHU</t>
  </si>
  <si>
    <t>60KGS USED CLOTHINGS</t>
  </si>
  <si>
    <t>6140002025978</t>
  </si>
  <si>
    <t>P.1084</t>
  </si>
  <si>
    <t>BSTM/OFF/04/14/068</t>
  </si>
  <si>
    <t>GRACE NATABONA</t>
  </si>
  <si>
    <t>6140002059617</t>
  </si>
  <si>
    <t>BSTM/OFF/04/14/069</t>
  </si>
  <si>
    <t>NAMAGANDA</t>
  </si>
  <si>
    <t>25.04.14</t>
  </si>
  <si>
    <t>BSTM/OFF/04/14/070</t>
  </si>
  <si>
    <t>BATAMBUZE MAJIDU</t>
  </si>
  <si>
    <t>600KGS RICE</t>
  </si>
  <si>
    <t>2140002056568</t>
  </si>
  <si>
    <t>26.04.14</t>
  </si>
  <si>
    <t>C.14103</t>
  </si>
  <si>
    <t>SHEM LULE</t>
  </si>
  <si>
    <t>PETROLEUM JELLY</t>
  </si>
  <si>
    <t>6140002040697</t>
  </si>
  <si>
    <t>C31713</t>
  </si>
  <si>
    <t>LUXOR HOLDINGS U.</t>
  </si>
  <si>
    <t>COOKING OIL</t>
  </si>
  <si>
    <t>6140002040963</t>
  </si>
  <si>
    <t>28.04.14</t>
  </si>
  <si>
    <t>C.34433</t>
  </si>
  <si>
    <t>BSTM/OFF/04/14/071</t>
  </si>
  <si>
    <t>MOTORCYCLE SPARES</t>
  </si>
  <si>
    <t>UMARU KAWOOYA</t>
  </si>
  <si>
    <t>6140002053016</t>
  </si>
  <si>
    <t>29.04.14</t>
  </si>
  <si>
    <t>P.1088</t>
  </si>
  <si>
    <t>BSTM/OFF/04/14/074</t>
  </si>
  <si>
    <t>BANULI MUZITO</t>
  </si>
  <si>
    <t>690KGS RICE; 4CTNS P/JELLY; 19CTNS GLUCOSE; 6CTNS WHEAT FLOUR</t>
  </si>
  <si>
    <t>6140002062084</t>
  </si>
  <si>
    <t>BSTM/OFF/04/14/075</t>
  </si>
  <si>
    <t>BALIKITENDA MUSA</t>
  </si>
  <si>
    <t>350KGS RICE</t>
  </si>
  <si>
    <t>2140002069607</t>
  </si>
  <si>
    <t>BSTM/OFF/04/14/076</t>
  </si>
  <si>
    <t>NKWANGA DAUDA</t>
  </si>
  <si>
    <t>50KGS RICE &amp;7CTNS WHEAT FLR</t>
  </si>
  <si>
    <t>C.14890</t>
  </si>
  <si>
    <t>BSTM/OFF/04/14/076A</t>
  </si>
  <si>
    <t>WAISWA IDDI ALI</t>
  </si>
  <si>
    <t>FALSE DOCUMENTS</t>
  </si>
  <si>
    <t>6140002066846</t>
  </si>
  <si>
    <t>BSTM/OFF/04/14/077</t>
  </si>
  <si>
    <t>UAQ934H</t>
  </si>
  <si>
    <t>C.34146</t>
  </si>
  <si>
    <t>DOLPHIN FOODS</t>
  </si>
  <si>
    <t>GLUCOSE CORN SYRUP</t>
  </si>
  <si>
    <t>6140002057584</t>
  </si>
  <si>
    <t>30.04.14</t>
  </si>
  <si>
    <t>P.1091</t>
  </si>
  <si>
    <t>BSTM/OFF/04/14/079</t>
  </si>
  <si>
    <t>OMURONI JOEL</t>
  </si>
  <si>
    <t>10CTNS SOAP; 40LTRS C/OIL</t>
  </si>
  <si>
    <t>6140002069351</t>
  </si>
  <si>
    <t>BSTM/OFF/04/14/080</t>
  </si>
  <si>
    <t>NABIOLE FATUMA</t>
  </si>
  <si>
    <t>1CTN WHEAT FLR</t>
  </si>
  <si>
    <t>6140002072957</t>
  </si>
  <si>
    <t>BSTM/OFF/04/14/081</t>
  </si>
  <si>
    <t>NALI MADINAH</t>
  </si>
  <si>
    <t>ABU BAKARI</t>
  </si>
  <si>
    <t>400KGS RICE</t>
  </si>
  <si>
    <t>P.1059</t>
  </si>
  <si>
    <t>106BAGS BROWN RICE</t>
  </si>
  <si>
    <t>6140002166429</t>
  </si>
  <si>
    <t>BSTM/OFF/04/14/083</t>
  </si>
  <si>
    <t>HUMPHREY BWIRE IFO ABOK</t>
  </si>
  <si>
    <t>C.33775</t>
  </si>
  <si>
    <t>YAHAB INVESTMENTS</t>
  </si>
  <si>
    <t>25500LTRS WASTE OIL</t>
  </si>
  <si>
    <t>6140002071572</t>
  </si>
  <si>
    <t>BSTM/OFF/04/14/084</t>
  </si>
  <si>
    <t>COSSY NALUBEGA</t>
  </si>
  <si>
    <t>ASSORTED GARMENTS</t>
  </si>
  <si>
    <t>C.14701</t>
  </si>
  <si>
    <t>REAGAN OUMA</t>
  </si>
  <si>
    <t>EGG TRAYS</t>
  </si>
  <si>
    <t>6140002068028</t>
  </si>
  <si>
    <t>C.14503</t>
  </si>
  <si>
    <t>DEVINE LINKAGE</t>
  </si>
  <si>
    <t>POWDERED JUICE</t>
  </si>
  <si>
    <t>6140002067144</t>
  </si>
  <si>
    <t>ONE PENDING PAYMENT</t>
  </si>
  <si>
    <t>6140002074261</t>
  </si>
  <si>
    <t>KIKONI CYCLE MARK</t>
  </si>
  <si>
    <t xml:space="preserve">ASSORTED GDS </t>
  </si>
  <si>
    <t>MOTORCYCLE SPARES C.34433</t>
  </si>
  <si>
    <t>ASSORTED GDS AS PER ENTRY C.11866</t>
  </si>
  <si>
    <t>PETROLEUM JELLY ENTRY C.14103</t>
  </si>
  <si>
    <t>GARMENTS AS PER ENTRY C14668</t>
  </si>
  <si>
    <t>ASSORTED GDS</t>
  </si>
  <si>
    <t>LUXOR HOLDINGS</t>
  </si>
  <si>
    <t>COOKING OIL ENTRY C.31713</t>
  </si>
  <si>
    <t>GLUCOSE CORN SYRUP ENTRY C.34146</t>
  </si>
  <si>
    <t>ASSORTED GDS AS PER ENTRY P.31756</t>
  </si>
  <si>
    <t>UGX8,087,896</t>
  </si>
  <si>
    <t>MWANGA MOSES</t>
  </si>
  <si>
    <t>KAK129Q/ZB7318</t>
  </si>
  <si>
    <t>UGX 7,694,370</t>
  </si>
  <si>
    <t>C.34373</t>
  </si>
  <si>
    <t>RICHARD MUKASA</t>
  </si>
  <si>
    <t>GARMENTS</t>
  </si>
  <si>
    <t>6140002074560</t>
  </si>
  <si>
    <t>UGX46,147,543</t>
  </si>
  <si>
    <t>UGX23,681,629</t>
  </si>
  <si>
    <t>UGX20,024,374</t>
  </si>
  <si>
    <t>UGX12,205,028</t>
  </si>
  <si>
    <t>UGX12,132,674</t>
  </si>
  <si>
    <t>UGX10,259,160</t>
  </si>
  <si>
    <t>UGX8,513,422</t>
  </si>
  <si>
    <t>UGX8,462,121</t>
  </si>
  <si>
    <t>01.05.2014</t>
  </si>
  <si>
    <t>APRIL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</si>
</sst>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&quot;$&quot;#,##0.00;[Red]&quot;$&quot;#,##0.00"/>
    <numFmt numFmtId="167" formatCode="0.00;[Red]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6" borderId="1" xfId="0" applyFill="1" applyBorder="1"/>
    <xf numFmtId="0" fontId="6" fillId="6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0" fillId="7" borderId="1" xfId="0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0" borderId="0" xfId="0" applyFont="1"/>
    <xf numFmtId="0" fontId="6" fillId="7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0" fillId="9" borderId="1" xfId="0" applyFill="1" applyBorder="1"/>
    <xf numFmtId="0" fontId="6" fillId="9" borderId="1" xfId="0" applyFont="1" applyFill="1" applyBorder="1"/>
    <xf numFmtId="0" fontId="7" fillId="2" borderId="1" xfId="0" applyFont="1" applyFill="1" applyBorder="1" applyAlignment="1">
      <alignment shrinkToFit="1"/>
    </xf>
    <xf numFmtId="0" fontId="4" fillId="10" borderId="1" xfId="0" applyFont="1" applyFill="1" applyBorder="1"/>
    <xf numFmtId="0" fontId="4" fillId="10" borderId="4" xfId="0" applyFont="1" applyFill="1" applyBorder="1"/>
    <xf numFmtId="0" fontId="9" fillId="0" borderId="1" xfId="0" applyFont="1" applyBorder="1"/>
    <xf numFmtId="0" fontId="10" fillId="0" borderId="1" xfId="0" applyFont="1" applyBorder="1"/>
    <xf numFmtId="164" fontId="0" fillId="3" borderId="1" xfId="1" applyNumberFormat="1" applyFont="1" applyFill="1" applyBorder="1"/>
    <xf numFmtId="0" fontId="0" fillId="0" borderId="0" xfId="0" applyBorder="1"/>
    <xf numFmtId="0" fontId="0" fillId="0" borderId="5" xfId="0" applyBorder="1"/>
    <xf numFmtId="0" fontId="6" fillId="0" borderId="6" xfId="0" applyFont="1" applyBorder="1"/>
    <xf numFmtId="0" fontId="6" fillId="0" borderId="8" xfId="0" applyFont="1" applyBorder="1"/>
    <xf numFmtId="0" fontId="0" fillId="0" borderId="8" xfId="0" applyBorder="1"/>
    <xf numFmtId="0" fontId="11" fillId="0" borderId="0" xfId="0" applyFont="1"/>
    <xf numFmtId="0" fontId="2" fillId="0" borderId="0" xfId="0" applyFont="1"/>
    <xf numFmtId="0" fontId="0" fillId="0" borderId="7" xfId="0" applyBorder="1"/>
    <xf numFmtId="0" fontId="7" fillId="0" borderId="6" xfId="0" applyFont="1" applyBorder="1"/>
    <xf numFmtId="0" fontId="12" fillId="0" borderId="0" xfId="0" applyFont="1"/>
    <xf numFmtId="0" fontId="7" fillId="2" borderId="4" xfId="0" applyFont="1" applyFill="1" applyBorder="1" applyAlignment="1">
      <alignment wrapText="1"/>
    </xf>
    <xf numFmtId="0" fontId="3" fillId="0" borderId="7" xfId="0" applyFont="1" applyBorder="1"/>
    <xf numFmtId="0" fontId="0" fillId="11" borderId="1" xfId="0" applyFill="1" applyBorder="1"/>
    <xf numFmtId="0" fontId="0" fillId="4" borderId="4" xfId="0" applyFill="1" applyBorder="1"/>
    <xf numFmtId="0" fontId="0" fillId="0" borderId="4" xfId="0" applyBorder="1"/>
    <xf numFmtId="0" fontId="3" fillId="2" borderId="2" xfId="0" applyFont="1" applyFill="1" applyBorder="1" applyAlignment="1">
      <alignment wrapText="1"/>
    </xf>
    <xf numFmtId="0" fontId="0" fillId="0" borderId="3" xfId="0" applyBorder="1"/>
    <xf numFmtId="0" fontId="0" fillId="7" borderId="1" xfId="0" applyFill="1" applyBorder="1" applyAlignment="1"/>
    <xf numFmtId="0" fontId="0" fillId="8" borderId="1" xfId="0" applyFill="1" applyBorder="1" applyAlignment="1"/>
    <xf numFmtId="0" fontId="0" fillId="0" borderId="2" xfId="0" applyBorder="1"/>
    <xf numFmtId="0" fontId="0" fillId="9" borderId="1" xfId="0" applyFill="1" applyBorder="1" applyAlignment="1"/>
    <xf numFmtId="0" fontId="0" fillId="10" borderId="1" xfId="0" applyFill="1" applyBorder="1"/>
    <xf numFmtId="0" fontId="12" fillId="0" borderId="1" xfId="0" applyFont="1" applyBorder="1"/>
    <xf numFmtId="0" fontId="13" fillId="0" borderId="0" xfId="0" applyFont="1"/>
    <xf numFmtId="0" fontId="3" fillId="0" borderId="1" xfId="0" applyFont="1" applyBorder="1"/>
    <xf numFmtId="0" fontId="14" fillId="0" borderId="0" xfId="0" applyFont="1"/>
    <xf numFmtId="0" fontId="15" fillId="0" borderId="0" xfId="0" applyFont="1"/>
    <xf numFmtId="165" fontId="0" fillId="0" borderId="0" xfId="0" applyNumberFormat="1"/>
    <xf numFmtId="49" fontId="0" fillId="0" borderId="0" xfId="0" applyNumberFormat="1"/>
    <xf numFmtId="165" fontId="0" fillId="6" borderId="1" xfId="0" applyNumberFormat="1" applyFill="1" applyBorder="1"/>
    <xf numFmtId="0" fontId="0" fillId="0" borderId="6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7" xfId="0" applyBorder="1" applyAlignment="1"/>
    <xf numFmtId="165" fontId="0" fillId="0" borderId="1" xfId="0" applyNumberFormat="1" applyBorder="1"/>
    <xf numFmtId="49" fontId="0" fillId="0" borderId="1" xfId="0" applyNumberFormat="1" applyBorder="1"/>
    <xf numFmtId="165" fontId="16" fillId="12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16" fillId="12" borderId="1" xfId="0" applyNumberFormat="1" applyFont="1" applyFill="1" applyBorder="1"/>
    <xf numFmtId="167" fontId="0" fillId="6" borderId="1" xfId="0" applyNumberFormat="1" applyFill="1" applyBorder="1"/>
    <xf numFmtId="0" fontId="0" fillId="0" borderId="6" xfId="0" applyBorder="1" applyAlignment="1"/>
    <xf numFmtId="0" fontId="0" fillId="0" borderId="1" xfId="0" applyFont="1" applyBorder="1"/>
    <xf numFmtId="0" fontId="0" fillId="0" borderId="0" xfId="0" applyFont="1"/>
    <xf numFmtId="165" fontId="0" fillId="0" borderId="1" xfId="0" applyNumberFormat="1" applyFont="1" applyBorder="1"/>
    <xf numFmtId="166" fontId="0" fillId="0" borderId="1" xfId="0" applyNumberFormat="1" applyFont="1" applyBorder="1"/>
    <xf numFmtId="166" fontId="0" fillId="0" borderId="1" xfId="0" applyNumberFormat="1" applyBorder="1"/>
    <xf numFmtId="17" fontId="0" fillId="0" borderId="7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3" fontId="0" fillId="0" borderId="6" xfId="0" applyNumberFormat="1" applyBorder="1" applyAlignment="1"/>
    <xf numFmtId="165" fontId="0" fillId="0" borderId="6" xfId="0" applyNumberFormat="1" applyBorder="1" applyAlignment="1"/>
    <xf numFmtId="165" fontId="0" fillId="0" borderId="7" xfId="0" applyNumberFormat="1" applyBorder="1" applyAlignment="1"/>
    <xf numFmtId="165" fontId="0" fillId="0" borderId="8" xfId="0" applyNumberFormat="1" applyBorder="1" applyAlignment="1"/>
    <xf numFmtId="0" fontId="0" fillId="0" borderId="1" xfId="0" applyBorder="1" applyAlignment="1"/>
    <xf numFmtId="0" fontId="0" fillId="0" borderId="0" xfId="0" applyBorder="1" applyAlignment="1"/>
    <xf numFmtId="0" fontId="2" fillId="0" borderId="0" xfId="0" applyFont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6" fontId="0" fillId="0" borderId="6" xfId="0" applyNumberForma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6" fillId="2" borderId="4" xfId="0" applyFont="1" applyFill="1" applyBorder="1" applyAlignment="1"/>
    <xf numFmtId="0" fontId="6" fillId="2" borderId="1" xfId="0" applyFont="1" applyFill="1" applyBorder="1" applyAlignment="1"/>
    <xf numFmtId="0" fontId="7" fillId="2" borderId="2" xfId="0" applyFont="1" applyFill="1" applyBorder="1" applyAlignment="1"/>
    <xf numFmtId="0" fontId="6" fillId="0" borderId="4" xfId="0" applyFont="1" applyBorder="1" applyAlignment="1"/>
    <xf numFmtId="0" fontId="0" fillId="0" borderId="7" xfId="0" applyBorder="1"/>
    <xf numFmtId="0" fontId="0" fillId="0" borderId="8" xfId="0" applyBorder="1"/>
    <xf numFmtId="9" fontId="0" fillId="0" borderId="6" xfId="0" applyNumberFormat="1" applyBorder="1" applyAlignme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3" fillId="0" borderId="6" xfId="0" applyNumberFormat="1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47625</xdr:rowOff>
    </xdr:from>
    <xdr:to>
      <xdr:col>2</xdr:col>
      <xdr:colOff>685800</xdr:colOff>
      <xdr:row>6</xdr:row>
      <xdr:rowOff>108574</xdr:rowOff>
    </xdr:to>
    <xdr:pic>
      <xdr:nvPicPr>
        <xdr:cNvPr id="10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47625"/>
          <a:ext cx="1476375" cy="1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R183"/>
  <sheetViews>
    <sheetView tabSelected="1" topLeftCell="A127" workbookViewId="0">
      <selection activeCell="D122" sqref="D122:F122"/>
    </sheetView>
  </sheetViews>
  <sheetFormatPr defaultRowHeight="15" x14ac:dyDescent="0.25"/>
  <cols>
    <col min="1" max="1" width="11.28515625" customWidth="1"/>
    <col min="2" max="2" width="4.7109375" customWidth="1"/>
    <col min="3" max="3" width="11.28515625" customWidth="1"/>
    <col min="4" max="4" width="6.140625" customWidth="1"/>
    <col min="5" max="5" width="6.7109375" customWidth="1"/>
    <col min="6" max="6" width="11.140625" customWidth="1"/>
    <col min="7" max="7" width="11.42578125" customWidth="1"/>
    <col min="8" max="8" width="11.140625" customWidth="1"/>
    <col min="9" max="9" width="11.85546875" customWidth="1"/>
    <col min="10" max="10" width="7.5703125" customWidth="1"/>
    <col min="11" max="11" width="11.140625" customWidth="1"/>
    <col min="12" max="12" width="5" customWidth="1"/>
    <col min="13" max="13" width="10.85546875" customWidth="1"/>
    <col min="14" max="14" width="4.85546875" customWidth="1"/>
    <col min="15" max="15" width="10.42578125" customWidth="1"/>
    <col min="16" max="16" width="16.7109375" customWidth="1"/>
    <col min="17" max="17" width="10.140625" customWidth="1"/>
    <col min="18" max="18" width="8.140625" customWidth="1"/>
  </cols>
  <sheetData>
    <row r="2" spans="1:18" ht="15.75" x14ac:dyDescent="0.25">
      <c r="F2" s="36" t="s">
        <v>61</v>
      </c>
    </row>
    <row r="3" spans="1:18" x14ac:dyDescent="0.25">
      <c r="E3" t="s">
        <v>66</v>
      </c>
    </row>
    <row r="4" spans="1:18" x14ac:dyDescent="0.25">
      <c r="H4" s="10" t="s">
        <v>62</v>
      </c>
      <c r="I4" t="s">
        <v>562</v>
      </c>
    </row>
    <row r="8" spans="1:18" x14ac:dyDescent="0.25">
      <c r="C8" s="10" t="s">
        <v>63</v>
      </c>
      <c r="D8" s="28"/>
      <c r="E8" s="28"/>
      <c r="F8" s="28"/>
      <c r="G8" s="28"/>
      <c r="H8" s="28"/>
      <c r="I8" s="28"/>
      <c r="J8" s="28"/>
      <c r="K8" s="28"/>
    </row>
    <row r="9" spans="1:18" x14ac:dyDescent="0.25">
      <c r="C9" s="10" t="s">
        <v>64</v>
      </c>
      <c r="D9" s="28"/>
      <c r="E9" s="28"/>
      <c r="F9" s="28"/>
      <c r="G9" s="28"/>
      <c r="H9" s="28"/>
      <c r="I9" s="28"/>
      <c r="J9" s="28"/>
      <c r="K9" s="28"/>
    </row>
    <row r="10" spans="1:18" x14ac:dyDescent="0.25">
      <c r="C10" s="10" t="s">
        <v>65</v>
      </c>
      <c r="D10" s="38" t="s">
        <v>67</v>
      </c>
      <c r="E10" s="34"/>
      <c r="F10" s="34"/>
      <c r="G10" s="34"/>
      <c r="H10" s="34"/>
      <c r="I10" s="76">
        <v>41730</v>
      </c>
      <c r="J10" s="34"/>
      <c r="K10" s="34"/>
    </row>
    <row r="11" spans="1:18" x14ac:dyDescent="0.25">
      <c r="E11" s="27"/>
      <c r="F11" s="27"/>
      <c r="G11" s="27"/>
      <c r="H11" s="27"/>
      <c r="I11" s="27"/>
      <c r="J11" s="27"/>
      <c r="K11" s="27"/>
    </row>
    <row r="12" spans="1:18" ht="4.5" customHeight="1" x14ac:dyDescent="0.25">
      <c r="E12" s="27"/>
      <c r="F12" s="27"/>
      <c r="G12" s="27"/>
      <c r="H12" s="27"/>
      <c r="I12" s="27"/>
      <c r="J12" s="27"/>
      <c r="K12" s="27"/>
    </row>
    <row r="13" spans="1:18" ht="101.25" customHeight="1" x14ac:dyDescent="0.25">
      <c r="A13" s="7" t="s">
        <v>0</v>
      </c>
      <c r="B13" s="7" t="s">
        <v>1</v>
      </c>
      <c r="C13" s="7" t="s">
        <v>2</v>
      </c>
      <c r="D13" s="8" t="s">
        <v>3</v>
      </c>
      <c r="E13" s="37" t="s">
        <v>139</v>
      </c>
      <c r="F13" s="37" t="s">
        <v>140</v>
      </c>
      <c r="G13" s="37" t="s">
        <v>141</v>
      </c>
      <c r="H13" s="37" t="s">
        <v>4</v>
      </c>
      <c r="I13" s="37" t="s">
        <v>5</v>
      </c>
      <c r="J13" s="37" t="s">
        <v>6</v>
      </c>
      <c r="K13" s="37" t="s">
        <v>7</v>
      </c>
      <c r="L13" s="8" t="s">
        <v>6</v>
      </c>
      <c r="M13" s="8" t="s">
        <v>8</v>
      </c>
      <c r="N13" s="8" t="s">
        <v>6</v>
      </c>
      <c r="O13" s="8" t="s">
        <v>104</v>
      </c>
      <c r="P13" s="9" t="s">
        <v>10</v>
      </c>
      <c r="Q13" s="42" t="s">
        <v>9</v>
      </c>
      <c r="R13" s="8" t="s">
        <v>6</v>
      </c>
    </row>
    <row r="14" spans="1:18" x14ac:dyDescent="0.25">
      <c r="A14" s="7" t="s">
        <v>11</v>
      </c>
      <c r="B14" s="4">
        <v>1</v>
      </c>
      <c r="C14" s="12" t="s">
        <v>20</v>
      </c>
      <c r="D14" s="4"/>
      <c r="E14" s="4"/>
      <c r="F14" s="4"/>
      <c r="G14" s="4"/>
      <c r="H14" s="4"/>
      <c r="I14" s="26"/>
      <c r="J14" s="4"/>
      <c r="K14" s="4"/>
      <c r="L14" s="4"/>
      <c r="M14" s="4"/>
      <c r="N14" s="4"/>
      <c r="O14" s="39"/>
      <c r="P14" s="39"/>
      <c r="Q14" s="39"/>
      <c r="R14" s="39"/>
    </row>
    <row r="15" spans="1:18" x14ac:dyDescent="0.25">
      <c r="A15" s="97"/>
      <c r="B15" s="5">
        <v>2</v>
      </c>
      <c r="C15" s="13" t="s">
        <v>21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40"/>
      <c r="R15" s="5"/>
    </row>
    <row r="16" spans="1:18" x14ac:dyDescent="0.25">
      <c r="A16" s="97"/>
      <c r="B16" s="6">
        <v>3</v>
      </c>
      <c r="C16" s="14" t="s">
        <v>22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15"/>
      <c r="B17" s="1"/>
      <c r="C17" s="24" t="s">
        <v>68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7" t="s">
        <v>12</v>
      </c>
      <c r="B18" s="3">
        <v>4</v>
      </c>
      <c r="C18" s="3" t="s">
        <v>14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94"/>
      <c r="B19" s="3">
        <v>5</v>
      </c>
      <c r="C19" s="3" t="s">
        <v>13</v>
      </c>
      <c r="D19" s="2">
        <v>0</v>
      </c>
      <c r="E19" s="2">
        <v>98</v>
      </c>
      <c r="F19" s="56">
        <v>0</v>
      </c>
      <c r="G19" s="56">
        <v>85366</v>
      </c>
      <c r="H19" s="56">
        <v>218946113</v>
      </c>
      <c r="I19" s="56">
        <v>33332279</v>
      </c>
      <c r="J19" s="2">
        <f>I19/H19*100</f>
        <v>15.223964720488095</v>
      </c>
      <c r="K19" s="56">
        <v>163620455</v>
      </c>
      <c r="L19" s="2">
        <f>K19/H19*100</f>
        <v>74.730924773256874</v>
      </c>
      <c r="M19" s="56">
        <v>0</v>
      </c>
      <c r="N19" s="2">
        <f>M19/G19*100</f>
        <v>0</v>
      </c>
      <c r="O19" s="56">
        <v>0</v>
      </c>
      <c r="P19" s="2">
        <f>O19/G19*100</f>
        <v>0</v>
      </c>
      <c r="Q19" s="56">
        <v>21993379</v>
      </c>
      <c r="R19" s="69">
        <f>Q19/H19*100</f>
        <v>10.045110506255025</v>
      </c>
    </row>
    <row r="20" spans="1:18" x14ac:dyDescent="0.25">
      <c r="A20" s="95"/>
      <c r="B20" s="3">
        <v>6</v>
      </c>
      <c r="C20" s="3" t="s">
        <v>19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95"/>
      <c r="B21" s="3">
        <v>7</v>
      </c>
      <c r="C21" s="3" t="s">
        <v>18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95"/>
      <c r="B22" s="3">
        <v>8</v>
      </c>
      <c r="C22" s="3" t="s">
        <v>15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95"/>
      <c r="B23" s="3">
        <v>9</v>
      </c>
      <c r="C23" s="3" t="s">
        <v>16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96"/>
      <c r="B24" s="3">
        <v>10</v>
      </c>
      <c r="C24" s="3" t="s">
        <v>17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15"/>
      <c r="B25" s="1"/>
      <c r="C25" s="24" t="s">
        <v>68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43"/>
      <c r="R25" s="1"/>
    </row>
    <row r="26" spans="1:18" x14ac:dyDescent="0.25">
      <c r="A26" s="7" t="s">
        <v>23</v>
      </c>
      <c r="B26" s="16">
        <v>11</v>
      </c>
      <c r="C26" s="16" t="s">
        <v>27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44"/>
      <c r="R26" s="11"/>
    </row>
    <row r="27" spans="1:18" x14ac:dyDescent="0.25">
      <c r="A27" s="94"/>
      <c r="B27" s="16">
        <v>12</v>
      </c>
      <c r="C27" s="16" t="s">
        <v>24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4"/>
      <c r="R27" s="11"/>
    </row>
    <row r="28" spans="1:18" x14ac:dyDescent="0.25">
      <c r="A28" s="95"/>
      <c r="B28" s="16">
        <v>13</v>
      </c>
      <c r="C28" s="16" t="s">
        <v>26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44"/>
      <c r="R28" s="11"/>
    </row>
    <row r="29" spans="1:18" x14ac:dyDescent="0.25">
      <c r="A29" s="95"/>
      <c r="B29" s="16">
        <v>14</v>
      </c>
      <c r="C29" s="16" t="s">
        <v>28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44"/>
      <c r="R29" s="11"/>
    </row>
    <row r="30" spans="1:18" x14ac:dyDescent="0.25">
      <c r="A30" s="95"/>
      <c r="B30" s="16">
        <v>15</v>
      </c>
      <c r="C30" s="16" t="s">
        <v>30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44"/>
      <c r="R30" s="11"/>
    </row>
    <row r="31" spans="1:18" x14ac:dyDescent="0.25">
      <c r="A31" s="96"/>
      <c r="B31" s="16">
        <v>16</v>
      </c>
      <c r="C31" s="16" t="s">
        <v>25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44"/>
      <c r="R31" s="11"/>
    </row>
    <row r="32" spans="1:18" x14ac:dyDescent="0.25">
      <c r="A32" s="15"/>
      <c r="B32" s="1"/>
      <c r="C32" s="25" t="s">
        <v>68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43"/>
      <c r="R32" s="1"/>
    </row>
    <row r="33" spans="1:18" x14ac:dyDescent="0.25">
      <c r="A33" s="21" t="s">
        <v>29</v>
      </c>
      <c r="B33" s="18">
        <v>17</v>
      </c>
      <c r="C33" s="18" t="s">
        <v>31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45"/>
      <c r="R33" s="17"/>
    </row>
    <row r="34" spans="1:18" x14ac:dyDescent="0.25">
      <c r="A34" s="94"/>
      <c r="B34" s="18">
        <v>18</v>
      </c>
      <c r="C34" s="18" t="s">
        <v>32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45"/>
      <c r="R34" s="17"/>
    </row>
    <row r="35" spans="1:18" x14ac:dyDescent="0.25">
      <c r="A35" s="95"/>
      <c r="B35" s="18">
        <v>19</v>
      </c>
      <c r="C35" s="18" t="s">
        <v>36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45"/>
      <c r="R35" s="17"/>
    </row>
    <row r="36" spans="1:18" x14ac:dyDescent="0.25">
      <c r="A36" s="95"/>
      <c r="B36" s="18">
        <v>20</v>
      </c>
      <c r="C36" s="18" t="s">
        <v>33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45"/>
      <c r="R36" s="17"/>
    </row>
    <row r="37" spans="1:18" x14ac:dyDescent="0.25">
      <c r="A37" s="95"/>
      <c r="B37" s="18">
        <v>21</v>
      </c>
      <c r="C37" s="18" t="s">
        <v>35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45"/>
      <c r="R37" s="17"/>
    </row>
    <row r="38" spans="1:18" x14ac:dyDescent="0.25">
      <c r="A38" s="95"/>
      <c r="B38" s="18">
        <v>22</v>
      </c>
      <c r="C38" s="18" t="s">
        <v>35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45"/>
      <c r="R38" s="17"/>
    </row>
    <row r="39" spans="1:18" x14ac:dyDescent="0.25">
      <c r="A39" s="96"/>
      <c r="B39" s="18">
        <v>23</v>
      </c>
      <c r="C39" s="18" t="s">
        <v>34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45"/>
      <c r="R39" s="17"/>
    </row>
    <row r="40" spans="1:18" x14ac:dyDescent="0.25">
      <c r="A40" s="15"/>
      <c r="B40" s="1"/>
      <c r="C40" s="25" t="s">
        <v>68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46"/>
      <c r="Q40" s="43"/>
      <c r="R40" s="1"/>
    </row>
    <row r="41" spans="1:18" x14ac:dyDescent="0.25">
      <c r="A41" s="98" t="s">
        <v>37</v>
      </c>
      <c r="B41" s="20">
        <v>24</v>
      </c>
      <c r="C41" s="20" t="s">
        <v>38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47"/>
      <c r="R41" s="19"/>
    </row>
    <row r="42" spans="1:18" x14ac:dyDescent="0.25">
      <c r="A42" s="99"/>
      <c r="B42" s="20">
        <v>25</v>
      </c>
      <c r="C42" s="20" t="s">
        <v>39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47"/>
      <c r="R42" s="19"/>
    </row>
    <row r="43" spans="1:18" x14ac:dyDescent="0.25">
      <c r="B43" s="1"/>
      <c r="C43" s="25" t="s">
        <v>68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41"/>
      <c r="Q43" s="41"/>
      <c r="R43" s="1"/>
    </row>
    <row r="44" spans="1:18" x14ac:dyDescent="0.25">
      <c r="B44" s="23"/>
      <c r="C44" s="23" t="s">
        <v>40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48"/>
      <c r="R44" s="48"/>
    </row>
    <row r="45" spans="1:18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48"/>
      <c r="R45" s="48"/>
    </row>
    <row r="48" spans="1:18" x14ac:dyDescent="0.25">
      <c r="A48" s="33" t="s">
        <v>41</v>
      </c>
      <c r="B48" s="32" t="s">
        <v>42</v>
      </c>
    </row>
    <row r="49" spans="1:18" x14ac:dyDescent="0.25">
      <c r="A49" s="35" t="s">
        <v>43</v>
      </c>
      <c r="B49" s="34"/>
      <c r="C49" s="30"/>
      <c r="D49" s="87" t="s">
        <v>51</v>
      </c>
      <c r="E49" s="100"/>
      <c r="F49" s="101"/>
      <c r="G49" s="87" t="s">
        <v>52</v>
      </c>
      <c r="H49" s="89"/>
      <c r="I49" s="91" t="s">
        <v>55</v>
      </c>
      <c r="J49" s="92"/>
      <c r="K49" s="92"/>
      <c r="L49" s="93"/>
      <c r="M49" s="87" t="s">
        <v>54</v>
      </c>
      <c r="N49" s="88"/>
      <c r="O49" s="88"/>
      <c r="P49" s="89"/>
      <c r="Q49" s="77" t="s">
        <v>53</v>
      </c>
      <c r="R49" s="79"/>
    </row>
    <row r="50" spans="1:18" x14ac:dyDescent="0.25">
      <c r="A50" s="87" t="s">
        <v>44</v>
      </c>
      <c r="B50" s="78"/>
      <c r="C50" s="79"/>
      <c r="D50" s="87">
        <v>0</v>
      </c>
      <c r="E50" s="78"/>
      <c r="F50" s="79"/>
      <c r="G50" s="77">
        <v>0</v>
      </c>
      <c r="H50" s="79"/>
      <c r="I50" s="77">
        <v>0</v>
      </c>
      <c r="J50" s="78"/>
      <c r="K50" s="78"/>
      <c r="L50" s="79"/>
      <c r="M50" s="77">
        <v>0</v>
      </c>
      <c r="N50" s="78"/>
      <c r="O50" s="78"/>
      <c r="P50" s="79"/>
      <c r="Q50" s="77">
        <v>0</v>
      </c>
      <c r="R50" s="79"/>
    </row>
    <row r="51" spans="1:18" x14ac:dyDescent="0.25">
      <c r="A51" s="87" t="s">
        <v>45</v>
      </c>
      <c r="B51" s="78"/>
      <c r="C51" s="79"/>
      <c r="D51" s="87">
        <v>14</v>
      </c>
      <c r="E51" s="78"/>
      <c r="F51" s="79"/>
      <c r="G51" s="77">
        <v>14</v>
      </c>
      <c r="H51" s="79"/>
      <c r="I51" s="102">
        <v>1</v>
      </c>
      <c r="J51" s="78"/>
      <c r="K51" s="78"/>
      <c r="L51" s="79"/>
      <c r="M51" s="80">
        <v>21605195</v>
      </c>
      <c r="N51" s="78"/>
      <c r="O51" s="78"/>
      <c r="P51" s="79"/>
      <c r="Q51" s="77" t="s">
        <v>533</v>
      </c>
      <c r="R51" s="79"/>
    </row>
    <row r="52" spans="1:18" x14ac:dyDescent="0.25">
      <c r="A52" s="87" t="s">
        <v>46</v>
      </c>
      <c r="B52" s="78"/>
      <c r="C52" s="79"/>
      <c r="D52" s="87">
        <v>0</v>
      </c>
      <c r="E52" s="78"/>
      <c r="F52" s="79"/>
      <c r="G52" s="77">
        <v>0</v>
      </c>
      <c r="H52" s="79"/>
      <c r="I52" s="77">
        <v>0</v>
      </c>
      <c r="J52" s="78"/>
      <c r="K52" s="78"/>
      <c r="L52" s="79"/>
      <c r="M52" s="77">
        <v>0</v>
      </c>
      <c r="N52" s="78"/>
      <c r="O52" s="78"/>
      <c r="P52" s="79"/>
      <c r="Q52" s="77">
        <v>0</v>
      </c>
      <c r="R52" s="79"/>
    </row>
    <row r="53" spans="1:18" x14ac:dyDescent="0.25">
      <c r="A53" s="87" t="s">
        <v>47</v>
      </c>
      <c r="B53" s="78"/>
      <c r="C53" s="79"/>
      <c r="D53" s="87">
        <v>0</v>
      </c>
      <c r="E53" s="78"/>
      <c r="F53" s="79"/>
      <c r="G53" s="77">
        <v>0</v>
      </c>
      <c r="H53" s="79"/>
      <c r="I53" s="77">
        <v>0</v>
      </c>
      <c r="J53" s="78"/>
      <c r="K53" s="78"/>
      <c r="L53" s="79"/>
      <c r="M53" s="77">
        <v>0</v>
      </c>
      <c r="N53" s="78"/>
      <c r="O53" s="78"/>
      <c r="P53" s="79"/>
      <c r="Q53" s="77">
        <v>0</v>
      </c>
      <c r="R53" s="79"/>
    </row>
    <row r="54" spans="1:18" x14ac:dyDescent="0.25">
      <c r="A54" s="87" t="s">
        <v>48</v>
      </c>
      <c r="B54" s="78"/>
      <c r="C54" s="79"/>
      <c r="D54" s="87">
        <v>0</v>
      </c>
      <c r="E54" s="78"/>
      <c r="F54" s="79"/>
      <c r="G54" s="77">
        <v>0</v>
      </c>
      <c r="H54" s="79"/>
      <c r="I54" s="77">
        <v>0</v>
      </c>
      <c r="J54" s="78"/>
      <c r="K54" s="78"/>
      <c r="L54" s="79"/>
      <c r="M54" s="77">
        <v>0</v>
      </c>
      <c r="N54" s="78"/>
      <c r="O54" s="78"/>
      <c r="P54" s="79"/>
      <c r="Q54" s="77">
        <v>0</v>
      </c>
      <c r="R54" s="79"/>
    </row>
    <row r="56" spans="1:18" x14ac:dyDescent="0.25">
      <c r="A56" s="33" t="s">
        <v>49</v>
      </c>
      <c r="B56" s="32" t="s">
        <v>50</v>
      </c>
    </row>
    <row r="57" spans="1:18" x14ac:dyDescent="0.25">
      <c r="A57" s="77"/>
      <c r="B57" s="78"/>
      <c r="C57" s="79"/>
      <c r="D57" s="77" t="s">
        <v>69</v>
      </c>
      <c r="E57" s="78"/>
      <c r="F57" s="79"/>
      <c r="G57" s="77" t="s">
        <v>70</v>
      </c>
      <c r="H57" s="79"/>
      <c r="I57" s="77" t="s">
        <v>71</v>
      </c>
      <c r="J57" s="79"/>
      <c r="K57" s="29" t="s">
        <v>72</v>
      </c>
      <c r="L57" s="34"/>
      <c r="M57" s="31"/>
    </row>
    <row r="58" spans="1:18" x14ac:dyDescent="0.25">
      <c r="A58" s="87" t="s">
        <v>56</v>
      </c>
      <c r="B58" s="88"/>
      <c r="C58" s="89"/>
      <c r="D58" s="77" t="s">
        <v>131</v>
      </c>
      <c r="E58" s="78"/>
      <c r="F58" s="79"/>
      <c r="G58" s="77" t="s">
        <v>131</v>
      </c>
      <c r="H58" s="79"/>
      <c r="I58" s="77" t="s">
        <v>131</v>
      </c>
      <c r="J58" s="79"/>
      <c r="K58" s="77" t="s">
        <v>131</v>
      </c>
      <c r="L58" s="78"/>
      <c r="M58" s="79"/>
    </row>
    <row r="59" spans="1:18" x14ac:dyDescent="0.25">
      <c r="A59" s="87" t="s">
        <v>57</v>
      </c>
      <c r="B59" s="88"/>
      <c r="C59" s="89"/>
      <c r="D59" s="77" t="s">
        <v>131</v>
      </c>
      <c r="E59" s="78"/>
      <c r="F59" s="79"/>
      <c r="G59" s="77" t="s">
        <v>131</v>
      </c>
      <c r="H59" s="79"/>
      <c r="I59" s="77" t="s">
        <v>131</v>
      </c>
      <c r="J59" s="79"/>
      <c r="K59" s="77" t="s">
        <v>131</v>
      </c>
      <c r="L59" s="78"/>
      <c r="M59" s="79"/>
    </row>
    <row r="60" spans="1:18" x14ac:dyDescent="0.25">
      <c r="A60" s="87" t="s">
        <v>58</v>
      </c>
      <c r="B60" s="88"/>
      <c r="C60" s="89"/>
      <c r="D60" s="77" t="s">
        <v>131</v>
      </c>
      <c r="E60" s="78"/>
      <c r="F60" s="79"/>
      <c r="G60" s="77" t="s">
        <v>131</v>
      </c>
      <c r="H60" s="79"/>
      <c r="I60" s="90" t="s">
        <v>131</v>
      </c>
      <c r="J60" s="79"/>
      <c r="K60" s="77" t="s">
        <v>131</v>
      </c>
      <c r="L60" s="78"/>
      <c r="M60" s="79"/>
    </row>
    <row r="61" spans="1:18" x14ac:dyDescent="0.25">
      <c r="A61" s="87" t="s">
        <v>59</v>
      </c>
      <c r="B61" s="88"/>
      <c r="C61" s="89"/>
      <c r="D61" s="77" t="s">
        <v>131</v>
      </c>
      <c r="E61" s="78"/>
      <c r="F61" s="79"/>
      <c r="G61" s="77" t="s">
        <v>131</v>
      </c>
      <c r="H61" s="79"/>
      <c r="I61" s="77" t="s">
        <v>131</v>
      </c>
      <c r="J61" s="79"/>
      <c r="K61" s="77" t="s">
        <v>131</v>
      </c>
      <c r="L61" s="78"/>
      <c r="M61" s="79"/>
    </row>
    <row r="62" spans="1:18" x14ac:dyDescent="0.25">
      <c r="A62" s="87" t="s">
        <v>60</v>
      </c>
      <c r="B62" s="88"/>
      <c r="C62" s="89"/>
      <c r="D62" s="77" t="s">
        <v>131</v>
      </c>
      <c r="E62" s="78"/>
      <c r="F62" s="79"/>
      <c r="G62" s="77" t="s">
        <v>131</v>
      </c>
      <c r="H62" s="79"/>
      <c r="I62" s="77" t="s">
        <v>131</v>
      </c>
      <c r="J62" s="79"/>
      <c r="K62" s="77" t="s">
        <v>131</v>
      </c>
      <c r="L62" s="78"/>
      <c r="M62" s="79"/>
    </row>
    <row r="65" spans="1:12" x14ac:dyDescent="0.25">
      <c r="A65" s="33" t="s">
        <v>73</v>
      </c>
      <c r="B65" s="32" t="s">
        <v>74</v>
      </c>
    </row>
    <row r="66" spans="1:12" x14ac:dyDescent="0.25">
      <c r="A66" s="87" t="s">
        <v>2</v>
      </c>
      <c r="B66" s="89"/>
      <c r="C66" s="87" t="s">
        <v>75</v>
      </c>
      <c r="D66" s="88"/>
      <c r="E66" s="88"/>
      <c r="F66" s="89"/>
      <c r="G66" s="87" t="s">
        <v>70</v>
      </c>
      <c r="H66" s="89"/>
      <c r="I66" s="77" t="s">
        <v>71</v>
      </c>
      <c r="J66" s="79"/>
      <c r="K66" s="77" t="s">
        <v>76</v>
      </c>
      <c r="L66" s="79"/>
    </row>
    <row r="67" spans="1:12" x14ac:dyDescent="0.25">
      <c r="A67" s="77" t="s">
        <v>13</v>
      </c>
      <c r="B67" s="79"/>
      <c r="C67" s="77"/>
      <c r="D67" s="78"/>
      <c r="E67" s="78"/>
      <c r="F67" s="79"/>
      <c r="G67" s="77"/>
      <c r="H67" s="79"/>
      <c r="I67" s="77"/>
      <c r="J67" s="79"/>
      <c r="K67" s="77"/>
      <c r="L67" s="79"/>
    </row>
    <row r="68" spans="1:12" x14ac:dyDescent="0.25">
      <c r="A68" s="77"/>
      <c r="B68" s="79"/>
      <c r="C68" s="77"/>
      <c r="D68" s="78"/>
      <c r="E68" s="78"/>
      <c r="F68" s="79"/>
      <c r="G68" s="77"/>
      <c r="H68" s="79"/>
      <c r="I68" s="77"/>
      <c r="J68" s="79"/>
      <c r="K68" s="77"/>
      <c r="L68" s="79"/>
    </row>
    <row r="69" spans="1:12" x14ac:dyDescent="0.25">
      <c r="A69" s="77"/>
      <c r="B69" s="79"/>
      <c r="C69" s="77"/>
      <c r="D69" s="78"/>
      <c r="E69" s="78"/>
      <c r="F69" s="79"/>
      <c r="G69" s="77"/>
      <c r="H69" s="79"/>
      <c r="I69" s="77"/>
      <c r="J69" s="79"/>
      <c r="K69" s="77"/>
      <c r="L69" s="79"/>
    </row>
    <row r="70" spans="1:12" x14ac:dyDescent="0.25">
      <c r="A70" s="77"/>
      <c r="B70" s="79"/>
      <c r="C70" s="77"/>
      <c r="D70" s="78"/>
      <c r="E70" s="78"/>
      <c r="F70" s="79"/>
      <c r="G70" s="77"/>
      <c r="H70" s="79"/>
      <c r="I70" s="77"/>
      <c r="J70" s="79"/>
      <c r="K70" s="77"/>
      <c r="L70" s="79"/>
    </row>
    <row r="73" spans="1:12" x14ac:dyDescent="0.25">
      <c r="A73" s="33" t="s">
        <v>77</v>
      </c>
      <c r="B73" s="32" t="s">
        <v>78</v>
      </c>
    </row>
    <row r="74" spans="1:12" x14ac:dyDescent="0.25">
      <c r="A74" s="87" t="s">
        <v>2</v>
      </c>
      <c r="B74" s="89"/>
      <c r="C74" s="87" t="s">
        <v>75</v>
      </c>
      <c r="D74" s="88"/>
      <c r="E74" s="88"/>
      <c r="F74" s="89"/>
      <c r="G74" s="87" t="s">
        <v>79</v>
      </c>
      <c r="H74" s="89"/>
      <c r="I74" s="87" t="s">
        <v>71</v>
      </c>
      <c r="J74" s="89"/>
      <c r="K74" s="87" t="s">
        <v>76</v>
      </c>
      <c r="L74" s="89"/>
    </row>
    <row r="75" spans="1:12" x14ac:dyDescent="0.25">
      <c r="A75" s="77"/>
      <c r="B75" s="79"/>
      <c r="C75" s="77"/>
      <c r="D75" s="78"/>
      <c r="E75" s="78"/>
      <c r="F75" s="79"/>
      <c r="G75" s="77"/>
      <c r="H75" s="79"/>
      <c r="I75" s="77"/>
      <c r="J75" s="79"/>
      <c r="K75" s="77"/>
      <c r="L75" s="79"/>
    </row>
    <row r="76" spans="1:12" x14ac:dyDescent="0.25">
      <c r="A76" s="77"/>
      <c r="B76" s="79"/>
      <c r="C76" s="77"/>
      <c r="D76" s="78"/>
      <c r="E76" s="78"/>
      <c r="F76" s="79"/>
      <c r="G76" s="77"/>
      <c r="H76" s="79"/>
      <c r="I76" s="77"/>
      <c r="J76" s="79"/>
      <c r="K76" s="77"/>
      <c r="L76" s="79"/>
    </row>
    <row r="77" spans="1:12" x14ac:dyDescent="0.25">
      <c r="A77" s="77"/>
      <c r="B77" s="79"/>
      <c r="C77" s="77"/>
      <c r="D77" s="78"/>
      <c r="E77" s="78"/>
      <c r="F77" s="79"/>
      <c r="G77" s="77"/>
      <c r="H77" s="79"/>
      <c r="I77" s="77"/>
      <c r="J77" s="79"/>
      <c r="K77" s="77"/>
      <c r="L77" s="79"/>
    </row>
    <row r="78" spans="1:12" x14ac:dyDescent="0.25">
      <c r="A78" s="77"/>
      <c r="B78" s="79"/>
      <c r="C78" s="77"/>
      <c r="D78" s="78"/>
      <c r="E78" s="78"/>
      <c r="F78" s="79"/>
      <c r="G78" s="77"/>
      <c r="H78" s="79"/>
      <c r="I78" s="77"/>
      <c r="J78" s="79"/>
      <c r="K78" s="77"/>
      <c r="L78" s="79"/>
    </row>
    <row r="80" spans="1:12" x14ac:dyDescent="0.25">
      <c r="A80" s="33" t="s">
        <v>80</v>
      </c>
      <c r="B80" s="32" t="s">
        <v>91</v>
      </c>
    </row>
    <row r="91" spans="1:2" x14ac:dyDescent="0.25">
      <c r="A91" s="33" t="s">
        <v>81</v>
      </c>
      <c r="B91" s="32" t="s">
        <v>82</v>
      </c>
    </row>
    <row r="105" spans="1:2" x14ac:dyDescent="0.25">
      <c r="A105" s="33" t="s">
        <v>83</v>
      </c>
      <c r="B105" s="32" t="s">
        <v>84</v>
      </c>
    </row>
    <row r="119" spans="1:16" x14ac:dyDescent="0.25">
      <c r="A119" s="33" t="s">
        <v>85</v>
      </c>
      <c r="B119" s="32" t="s">
        <v>86</v>
      </c>
    </row>
    <row r="120" spans="1:16" s="67" customFormat="1" x14ac:dyDescent="0.25">
      <c r="A120" s="66" t="s">
        <v>1</v>
      </c>
      <c r="B120" s="103" t="s">
        <v>2</v>
      </c>
      <c r="C120" s="105"/>
      <c r="D120" s="103" t="s">
        <v>87</v>
      </c>
      <c r="E120" s="104"/>
      <c r="F120" s="105"/>
      <c r="G120" s="103" t="s">
        <v>88</v>
      </c>
      <c r="H120" s="104"/>
      <c r="I120" s="105"/>
      <c r="J120" s="103" t="s">
        <v>134</v>
      </c>
      <c r="K120" s="104"/>
      <c r="L120" s="104"/>
      <c r="M120" s="105"/>
      <c r="N120" s="103" t="s">
        <v>53</v>
      </c>
      <c r="O120" s="104"/>
      <c r="P120" s="105"/>
    </row>
    <row r="121" spans="1:16" x14ac:dyDescent="0.25">
      <c r="A121" s="1"/>
      <c r="B121" s="77" t="s">
        <v>13</v>
      </c>
      <c r="C121" s="79"/>
      <c r="D121" s="77"/>
      <c r="E121" s="78"/>
      <c r="F121" s="79"/>
      <c r="G121" s="77"/>
      <c r="H121" s="78"/>
      <c r="I121" s="79"/>
      <c r="J121" s="77"/>
      <c r="K121" s="78"/>
      <c r="L121" s="78"/>
      <c r="M121" s="79"/>
      <c r="N121" s="77"/>
      <c r="O121" s="78"/>
      <c r="P121" s="79"/>
    </row>
    <row r="122" spans="1:16" x14ac:dyDescent="0.25">
      <c r="A122" s="1">
        <v>1</v>
      </c>
      <c r="B122" s="77"/>
      <c r="C122" s="79"/>
      <c r="D122" s="77" t="s">
        <v>535</v>
      </c>
      <c r="E122" s="78"/>
      <c r="F122" s="79"/>
      <c r="G122" s="77" t="s">
        <v>7</v>
      </c>
      <c r="H122" s="78"/>
      <c r="I122" s="79"/>
      <c r="J122" s="77" t="s">
        <v>536</v>
      </c>
      <c r="K122" s="78"/>
      <c r="L122" s="78"/>
      <c r="M122" s="79"/>
      <c r="N122" s="77" t="s">
        <v>554</v>
      </c>
      <c r="O122" s="78"/>
      <c r="P122" s="79"/>
    </row>
    <row r="123" spans="1:16" x14ac:dyDescent="0.25">
      <c r="A123" s="1">
        <v>2</v>
      </c>
      <c r="B123" s="77"/>
      <c r="C123" s="79"/>
      <c r="D123" s="77" t="s">
        <v>473</v>
      </c>
      <c r="E123" s="78"/>
      <c r="F123" s="79"/>
      <c r="G123" s="70" t="s">
        <v>7</v>
      </c>
      <c r="H123" s="59"/>
      <c r="I123" s="58"/>
      <c r="J123" s="77" t="s">
        <v>537</v>
      </c>
      <c r="K123" s="78"/>
      <c r="L123" s="78"/>
      <c r="M123" s="79"/>
      <c r="N123" s="77" t="s">
        <v>555</v>
      </c>
      <c r="O123" s="78"/>
      <c r="P123" s="79"/>
    </row>
    <row r="124" spans="1:16" x14ac:dyDescent="0.25">
      <c r="A124" s="1">
        <v>3</v>
      </c>
      <c r="B124" s="60"/>
      <c r="C124" s="61"/>
      <c r="D124" s="77" t="s">
        <v>185</v>
      </c>
      <c r="E124" s="78"/>
      <c r="F124" s="79"/>
      <c r="G124" s="70" t="s">
        <v>7</v>
      </c>
      <c r="H124" s="62"/>
      <c r="I124" s="61"/>
      <c r="J124" s="77" t="s">
        <v>538</v>
      </c>
      <c r="K124" s="78"/>
      <c r="L124" s="78"/>
      <c r="M124" s="79"/>
      <c r="N124" s="77" t="s">
        <v>556</v>
      </c>
      <c r="O124" s="78"/>
      <c r="P124" s="79"/>
    </row>
    <row r="125" spans="1:16" x14ac:dyDescent="0.25">
      <c r="A125" s="1">
        <v>4</v>
      </c>
      <c r="B125" s="77"/>
      <c r="C125" s="79"/>
      <c r="D125" s="77" t="s">
        <v>462</v>
      </c>
      <c r="E125" s="78"/>
      <c r="F125" s="79"/>
      <c r="G125" s="70" t="s">
        <v>7</v>
      </c>
      <c r="H125" s="59"/>
      <c r="I125" s="58"/>
      <c r="J125" s="77" t="s">
        <v>539</v>
      </c>
      <c r="K125" s="78"/>
      <c r="L125" s="78"/>
      <c r="M125" s="79"/>
      <c r="N125" s="77" t="s">
        <v>557</v>
      </c>
      <c r="O125" s="78"/>
      <c r="P125" s="79"/>
    </row>
    <row r="126" spans="1:16" x14ac:dyDescent="0.25">
      <c r="A126" s="1">
        <v>5</v>
      </c>
      <c r="B126" s="77"/>
      <c r="C126" s="79"/>
      <c r="D126" s="77" t="s">
        <v>523</v>
      </c>
      <c r="E126" s="78"/>
      <c r="F126" s="79"/>
      <c r="G126" s="70" t="s">
        <v>7</v>
      </c>
      <c r="H126" s="59"/>
      <c r="I126" s="58"/>
      <c r="J126" s="77" t="s">
        <v>540</v>
      </c>
      <c r="K126" s="78"/>
      <c r="L126" s="78"/>
      <c r="M126" s="79"/>
      <c r="N126" s="77" t="s">
        <v>558</v>
      </c>
      <c r="O126" s="78"/>
      <c r="P126" s="79"/>
    </row>
    <row r="127" spans="1:16" x14ac:dyDescent="0.25">
      <c r="A127" s="1">
        <v>6</v>
      </c>
      <c r="B127" s="77"/>
      <c r="C127" s="79"/>
      <c r="D127" s="77" t="s">
        <v>295</v>
      </c>
      <c r="E127" s="78"/>
      <c r="F127" s="79"/>
      <c r="G127" s="70" t="s">
        <v>166</v>
      </c>
      <c r="H127" s="59"/>
      <c r="I127" s="58"/>
      <c r="J127" s="77" t="s">
        <v>541</v>
      </c>
      <c r="K127" s="78"/>
      <c r="L127" s="78"/>
      <c r="M127" s="79"/>
      <c r="N127" s="77" t="s">
        <v>559</v>
      </c>
      <c r="O127" s="78"/>
      <c r="P127" s="79"/>
    </row>
    <row r="128" spans="1:16" x14ac:dyDescent="0.25">
      <c r="A128" s="1">
        <v>7</v>
      </c>
      <c r="B128" s="77"/>
      <c r="C128" s="79"/>
      <c r="D128" s="77" t="s">
        <v>542</v>
      </c>
      <c r="E128" s="78"/>
      <c r="F128" s="79"/>
      <c r="G128" s="70" t="s">
        <v>7</v>
      </c>
      <c r="H128" s="59"/>
      <c r="I128" s="58"/>
      <c r="J128" s="77" t="s">
        <v>543</v>
      </c>
      <c r="K128" s="78"/>
      <c r="L128" s="78"/>
      <c r="M128" s="79"/>
      <c r="N128" s="77" t="s">
        <v>560</v>
      </c>
      <c r="O128" s="78"/>
      <c r="P128" s="79"/>
    </row>
    <row r="129" spans="1:16" x14ac:dyDescent="0.25">
      <c r="A129" s="1">
        <v>8</v>
      </c>
      <c r="B129" s="77"/>
      <c r="C129" s="79"/>
      <c r="D129" s="77" t="s">
        <v>496</v>
      </c>
      <c r="E129" s="78"/>
      <c r="F129" s="79"/>
      <c r="G129" s="70" t="s">
        <v>7</v>
      </c>
      <c r="H129" s="59"/>
      <c r="I129" s="58"/>
      <c r="J129" s="77" t="s">
        <v>544</v>
      </c>
      <c r="K129" s="78"/>
      <c r="L129" s="78"/>
      <c r="M129" s="79"/>
      <c r="N129" s="77" t="s">
        <v>561</v>
      </c>
      <c r="O129" s="78"/>
      <c r="P129" s="79"/>
    </row>
    <row r="130" spans="1:16" x14ac:dyDescent="0.25">
      <c r="A130" s="1">
        <v>9</v>
      </c>
      <c r="B130" s="77"/>
      <c r="C130" s="79"/>
      <c r="D130" s="77" t="s">
        <v>430</v>
      </c>
      <c r="E130" s="78"/>
      <c r="F130" s="79"/>
      <c r="G130" s="70" t="s">
        <v>7</v>
      </c>
      <c r="H130" s="59"/>
      <c r="I130" s="58"/>
      <c r="J130" s="77" t="s">
        <v>545</v>
      </c>
      <c r="K130" s="78"/>
      <c r="L130" s="78"/>
      <c r="M130" s="79"/>
      <c r="N130" s="77" t="s">
        <v>546</v>
      </c>
      <c r="O130" s="78"/>
      <c r="P130" s="79"/>
    </row>
    <row r="131" spans="1:16" x14ac:dyDescent="0.25">
      <c r="A131" s="1">
        <v>10</v>
      </c>
      <c r="B131" s="77"/>
      <c r="C131" s="79"/>
      <c r="D131" s="77" t="s">
        <v>547</v>
      </c>
      <c r="E131" s="78"/>
      <c r="F131" s="79"/>
      <c r="G131" s="70" t="s">
        <v>166</v>
      </c>
      <c r="H131" s="59"/>
      <c r="I131" s="58"/>
      <c r="J131" s="77" t="s">
        <v>548</v>
      </c>
      <c r="K131" s="78"/>
      <c r="L131" s="78"/>
      <c r="M131" s="79"/>
      <c r="N131" s="77" t="s">
        <v>549</v>
      </c>
      <c r="O131" s="78"/>
      <c r="P131" s="79"/>
    </row>
    <row r="132" spans="1:16" x14ac:dyDescent="0.25">
      <c r="A132" s="1"/>
      <c r="B132" s="77"/>
      <c r="C132" s="79"/>
      <c r="D132" s="57"/>
      <c r="E132" s="59"/>
      <c r="F132" s="58"/>
      <c r="G132" s="57"/>
      <c r="H132" s="59"/>
      <c r="I132" s="58"/>
      <c r="J132" s="57"/>
      <c r="K132" s="59"/>
      <c r="L132" s="59"/>
      <c r="M132" s="58"/>
      <c r="N132" s="57"/>
      <c r="O132" s="59"/>
      <c r="P132" s="58"/>
    </row>
    <row r="136" spans="1:16" x14ac:dyDescent="0.25">
      <c r="A136" s="33" t="s">
        <v>89</v>
      </c>
      <c r="B136" s="32" t="s">
        <v>90</v>
      </c>
    </row>
    <row r="137" spans="1:16" x14ac:dyDescent="0.25">
      <c r="A137" s="1" t="s">
        <v>1</v>
      </c>
      <c r="B137" s="77" t="s">
        <v>92</v>
      </c>
      <c r="C137" s="79"/>
      <c r="D137" s="77" t="s">
        <v>93</v>
      </c>
      <c r="E137" s="78"/>
      <c r="F137" s="79"/>
      <c r="G137" s="77" t="s">
        <v>94</v>
      </c>
      <c r="H137" s="78"/>
      <c r="I137" s="79"/>
      <c r="J137" s="77" t="s">
        <v>95</v>
      </c>
      <c r="K137" s="78"/>
      <c r="L137" s="78"/>
      <c r="M137" s="79"/>
      <c r="N137" s="77" t="s">
        <v>53</v>
      </c>
      <c r="O137" s="78"/>
      <c r="P137" s="79"/>
    </row>
    <row r="138" spans="1:16" x14ac:dyDescent="0.25">
      <c r="A138" s="1">
        <v>1</v>
      </c>
      <c r="B138" s="77" t="s">
        <v>132</v>
      </c>
      <c r="C138" s="79"/>
      <c r="D138" s="77">
        <v>55</v>
      </c>
      <c r="E138" s="78"/>
      <c r="F138" s="79"/>
      <c r="G138" s="81"/>
      <c r="H138" s="82"/>
      <c r="I138" s="83"/>
      <c r="J138" s="81">
        <v>26508972</v>
      </c>
      <c r="K138" s="82"/>
      <c r="L138" s="82"/>
      <c r="M138" s="83"/>
      <c r="N138" s="77"/>
      <c r="O138" s="78"/>
      <c r="P138" s="79"/>
    </row>
    <row r="139" spans="1:16" x14ac:dyDescent="0.25">
      <c r="A139" s="1">
        <v>2</v>
      </c>
      <c r="B139" s="77" t="s">
        <v>136</v>
      </c>
      <c r="C139" s="79"/>
      <c r="D139" s="77">
        <v>24</v>
      </c>
      <c r="E139" s="78"/>
      <c r="F139" s="79"/>
      <c r="G139" s="81"/>
      <c r="H139" s="82"/>
      <c r="I139" s="83"/>
      <c r="J139" s="81">
        <v>5418881</v>
      </c>
      <c r="K139" s="82"/>
      <c r="L139" s="82"/>
      <c r="M139" s="83"/>
      <c r="N139" s="77"/>
      <c r="O139" s="78"/>
      <c r="P139" s="79"/>
    </row>
    <row r="140" spans="1:16" x14ac:dyDescent="0.25">
      <c r="A140" s="1">
        <v>3</v>
      </c>
      <c r="B140" s="77" t="s">
        <v>463</v>
      </c>
      <c r="C140" s="79"/>
      <c r="D140" s="77">
        <v>4</v>
      </c>
      <c r="E140" s="78"/>
      <c r="F140" s="79"/>
      <c r="G140" s="81"/>
      <c r="H140" s="82"/>
      <c r="I140" s="83"/>
      <c r="J140" s="81">
        <v>12567812</v>
      </c>
      <c r="K140" s="82"/>
      <c r="L140" s="82"/>
      <c r="M140" s="83"/>
      <c r="N140" s="77"/>
      <c r="O140" s="78"/>
      <c r="P140" s="79"/>
    </row>
    <row r="141" spans="1:16" x14ac:dyDescent="0.25">
      <c r="A141" s="1">
        <v>4</v>
      </c>
      <c r="B141" s="77" t="s">
        <v>153</v>
      </c>
      <c r="C141" s="79"/>
      <c r="D141" s="77"/>
      <c r="E141" s="78"/>
      <c r="F141" s="79"/>
      <c r="G141" s="81"/>
      <c r="H141" s="82"/>
      <c r="I141" s="83"/>
      <c r="J141" s="81">
        <v>1130000</v>
      </c>
      <c r="K141" s="82"/>
      <c r="L141" s="82"/>
      <c r="M141" s="83"/>
      <c r="N141" s="77"/>
      <c r="O141" s="78"/>
      <c r="P141" s="79"/>
    </row>
    <row r="142" spans="1:16" x14ac:dyDescent="0.25">
      <c r="A142" s="1">
        <v>5</v>
      </c>
      <c r="B142" s="77"/>
      <c r="C142" s="79"/>
      <c r="D142" s="77"/>
      <c r="E142" s="78"/>
      <c r="F142" s="79"/>
      <c r="G142" s="81"/>
      <c r="H142" s="82"/>
      <c r="I142" s="83"/>
      <c r="J142" s="81"/>
      <c r="K142" s="82"/>
      <c r="L142" s="82"/>
      <c r="M142" s="83"/>
      <c r="N142" s="77"/>
      <c r="O142" s="78"/>
      <c r="P142" s="79"/>
    </row>
    <row r="143" spans="1:16" x14ac:dyDescent="0.25">
      <c r="A143" s="1">
        <v>6</v>
      </c>
      <c r="B143" s="77"/>
      <c r="C143" s="79"/>
      <c r="D143" s="77"/>
      <c r="E143" s="78"/>
      <c r="F143" s="79"/>
      <c r="G143" s="81"/>
      <c r="H143" s="82"/>
      <c r="I143" s="83"/>
      <c r="J143" s="81">
        <v>0</v>
      </c>
      <c r="K143" s="82"/>
      <c r="L143" s="82"/>
      <c r="M143" s="83"/>
      <c r="N143" s="77"/>
      <c r="O143" s="78"/>
      <c r="P143" s="79"/>
    </row>
    <row r="144" spans="1:16" x14ac:dyDescent="0.25">
      <c r="A144" s="1">
        <v>7</v>
      </c>
      <c r="B144" s="77"/>
      <c r="C144" s="79"/>
      <c r="D144" s="77"/>
      <c r="E144" s="78"/>
      <c r="F144" s="79"/>
      <c r="G144" s="81"/>
      <c r="H144" s="82"/>
      <c r="I144" s="83"/>
      <c r="J144" s="81"/>
      <c r="K144" s="82"/>
      <c r="L144" s="82"/>
      <c r="M144" s="83"/>
      <c r="N144" s="77"/>
      <c r="O144" s="78"/>
      <c r="P144" s="79"/>
    </row>
    <row r="145" spans="1:16" x14ac:dyDescent="0.25">
      <c r="A145" s="1">
        <v>8</v>
      </c>
      <c r="B145" s="77"/>
      <c r="C145" s="79"/>
      <c r="D145" s="77"/>
      <c r="E145" s="78"/>
      <c r="F145" s="79"/>
      <c r="G145" s="81"/>
      <c r="H145" s="82"/>
      <c r="I145" s="83"/>
      <c r="J145" s="81"/>
      <c r="K145" s="82"/>
      <c r="L145" s="82"/>
      <c r="M145" s="83"/>
      <c r="N145" s="77"/>
      <c r="O145" s="78"/>
      <c r="P145" s="79"/>
    </row>
    <row r="146" spans="1:16" x14ac:dyDescent="0.25">
      <c r="A146" s="1">
        <v>9</v>
      </c>
      <c r="B146" s="77"/>
      <c r="C146" s="79"/>
      <c r="D146" s="77"/>
      <c r="E146" s="78"/>
      <c r="F146" s="79"/>
      <c r="G146" s="81"/>
      <c r="H146" s="82"/>
      <c r="I146" s="83"/>
      <c r="J146" s="81"/>
      <c r="K146" s="82"/>
      <c r="L146" s="82"/>
      <c r="M146" s="83"/>
      <c r="N146" s="77"/>
      <c r="O146" s="78"/>
      <c r="P146" s="79"/>
    </row>
    <row r="147" spans="1:16" x14ac:dyDescent="0.25">
      <c r="A147" s="1">
        <v>10</v>
      </c>
      <c r="B147" s="77"/>
      <c r="C147" s="79"/>
      <c r="D147" s="77"/>
      <c r="E147" s="78"/>
      <c r="F147" s="79"/>
      <c r="G147" s="81"/>
      <c r="H147" s="82"/>
      <c r="I147" s="83"/>
      <c r="J147" s="81"/>
      <c r="K147" s="82"/>
      <c r="L147" s="82"/>
      <c r="M147" s="83"/>
      <c r="N147" s="77"/>
      <c r="O147" s="78"/>
      <c r="P147" s="79"/>
    </row>
    <row r="148" spans="1:16" x14ac:dyDescent="0.25">
      <c r="J148" s="106">
        <f>SUM(J138:J147)</f>
        <v>45625665</v>
      </c>
      <c r="K148" s="107"/>
      <c r="L148" s="107"/>
      <c r="M148" s="108"/>
    </row>
    <row r="150" spans="1:16" x14ac:dyDescent="0.25">
      <c r="A150" s="32" t="s">
        <v>96</v>
      </c>
    </row>
    <row r="151" spans="1:16" x14ac:dyDescent="0.25">
      <c r="B151" s="77" t="s">
        <v>142</v>
      </c>
      <c r="C151" s="78"/>
      <c r="D151" s="78"/>
      <c r="E151" s="78"/>
      <c r="F151" s="78"/>
      <c r="G151" s="78"/>
      <c r="H151" s="78"/>
      <c r="I151" s="78"/>
      <c r="J151" s="79"/>
      <c r="K151" s="77">
        <v>98</v>
      </c>
      <c r="L151" s="78"/>
      <c r="M151" s="78"/>
      <c r="N151" s="78"/>
      <c r="O151" s="78"/>
      <c r="P151" s="79"/>
    </row>
    <row r="152" spans="1:16" x14ac:dyDescent="0.25">
      <c r="B152" s="77" t="s">
        <v>143</v>
      </c>
      <c r="C152" s="78"/>
      <c r="D152" s="78"/>
      <c r="E152" s="78"/>
      <c r="F152" s="78"/>
      <c r="G152" s="78"/>
      <c r="H152" s="78"/>
      <c r="I152" s="78"/>
      <c r="J152" s="79"/>
      <c r="K152" s="77">
        <v>0</v>
      </c>
      <c r="L152" s="78"/>
      <c r="M152" s="78"/>
      <c r="N152" s="78"/>
      <c r="O152" s="78"/>
      <c r="P152" s="79"/>
    </row>
    <row r="153" spans="1:16" x14ac:dyDescent="0.25">
      <c r="B153" s="77" t="s">
        <v>97</v>
      </c>
      <c r="C153" s="78"/>
      <c r="D153" s="78"/>
      <c r="E153" s="78"/>
      <c r="F153" s="78"/>
      <c r="G153" s="78"/>
      <c r="H153" s="78"/>
      <c r="I153" s="78"/>
      <c r="J153" s="79"/>
      <c r="K153" s="80">
        <v>141275932</v>
      </c>
      <c r="L153" s="78"/>
      <c r="M153" s="78"/>
      <c r="N153" s="78"/>
      <c r="O153" s="78"/>
      <c r="P153" s="79"/>
    </row>
    <row r="154" spans="1:16" x14ac:dyDescent="0.25">
      <c r="B154" s="77" t="s">
        <v>98</v>
      </c>
      <c r="C154" s="78"/>
      <c r="D154" s="78"/>
      <c r="E154" s="78"/>
      <c r="F154" s="78"/>
      <c r="G154" s="78"/>
      <c r="H154" s="78"/>
      <c r="I154" s="78"/>
      <c r="J154" s="79"/>
      <c r="K154" s="77"/>
      <c r="L154" s="78"/>
      <c r="M154" s="78"/>
      <c r="N154" s="78"/>
      <c r="O154" s="78"/>
      <c r="P154" s="79"/>
    </row>
    <row r="155" spans="1:16" x14ac:dyDescent="0.25">
      <c r="B155" s="77" t="s">
        <v>99</v>
      </c>
      <c r="C155" s="78"/>
      <c r="D155" s="78"/>
      <c r="E155" s="78"/>
      <c r="F155" s="78"/>
      <c r="G155" s="78"/>
      <c r="H155" s="78"/>
      <c r="I155" s="78"/>
      <c r="J155" s="79"/>
      <c r="K155" s="80">
        <v>77670181</v>
      </c>
      <c r="L155" s="78"/>
      <c r="M155" s="78"/>
      <c r="N155" s="78"/>
      <c r="O155" s="78"/>
      <c r="P155" s="79"/>
    </row>
    <row r="156" spans="1:16" x14ac:dyDescent="0.25">
      <c r="B156" s="77" t="s">
        <v>100</v>
      </c>
      <c r="C156" s="78"/>
      <c r="D156" s="78"/>
      <c r="E156" s="78"/>
      <c r="F156" s="78"/>
      <c r="G156" s="78"/>
      <c r="H156" s="78"/>
      <c r="I156" s="78"/>
      <c r="J156" s="79"/>
      <c r="K156" s="77"/>
      <c r="L156" s="78"/>
      <c r="M156" s="78"/>
      <c r="N156" s="78"/>
      <c r="O156" s="78"/>
      <c r="P156" s="79"/>
    </row>
    <row r="157" spans="1:16" x14ac:dyDescent="0.25">
      <c r="B157" s="77" t="s">
        <v>101</v>
      </c>
      <c r="C157" s="78"/>
      <c r="D157" s="78"/>
      <c r="E157" s="78"/>
      <c r="F157" s="78"/>
      <c r="G157" s="78"/>
      <c r="H157" s="78"/>
      <c r="I157" s="78"/>
      <c r="J157" s="79"/>
      <c r="K157" s="81"/>
      <c r="L157" s="82"/>
      <c r="M157" s="82"/>
      <c r="N157" s="82"/>
      <c r="O157" s="82"/>
      <c r="P157" s="83"/>
    </row>
    <row r="158" spans="1:16" x14ac:dyDescent="0.25">
      <c r="B158" s="84" t="s">
        <v>102</v>
      </c>
      <c r="C158" s="84"/>
      <c r="D158" s="84"/>
      <c r="E158" s="84"/>
      <c r="F158" s="84"/>
      <c r="G158" s="84"/>
      <c r="H158" s="84"/>
      <c r="I158" s="84"/>
      <c r="J158" s="84"/>
      <c r="K158" s="84">
        <v>0</v>
      </c>
      <c r="L158" s="84"/>
      <c r="M158" s="84"/>
      <c r="N158" s="84"/>
      <c r="O158" s="84"/>
      <c r="P158" s="84"/>
    </row>
    <row r="159" spans="1:16" x14ac:dyDescent="0.25">
      <c r="B159" s="84" t="s">
        <v>103</v>
      </c>
      <c r="C159" s="84"/>
      <c r="D159" s="84"/>
      <c r="E159" s="84"/>
      <c r="F159" s="84"/>
      <c r="G159" s="84"/>
      <c r="H159" s="84"/>
      <c r="I159" s="84"/>
      <c r="J159" s="84"/>
      <c r="K159" s="84">
        <v>0</v>
      </c>
      <c r="L159" s="84"/>
      <c r="M159" s="84"/>
      <c r="N159" s="84"/>
      <c r="O159" s="84"/>
      <c r="P159" s="84"/>
    </row>
    <row r="160" spans="1:16" x14ac:dyDescent="0.25"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</row>
    <row r="161" spans="1:16" x14ac:dyDescent="0.25"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</row>
    <row r="162" spans="1:16" x14ac:dyDescent="0.25">
      <c r="A162" s="86" t="s">
        <v>121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5"/>
      <c r="L162" s="85"/>
      <c r="M162" s="85"/>
      <c r="N162" s="85"/>
      <c r="O162" s="85"/>
      <c r="P162" s="85"/>
    </row>
    <row r="163" spans="1:16" x14ac:dyDescent="0.25"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</row>
    <row r="164" spans="1:16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</row>
    <row r="172" spans="1:16" x14ac:dyDescent="0.25">
      <c r="A172" s="33" t="s">
        <v>122</v>
      </c>
    </row>
    <row r="183" spans="1:1" x14ac:dyDescent="0.25">
      <c r="A183" s="33" t="s">
        <v>123</v>
      </c>
    </row>
  </sheetData>
  <sortState ref="C24:C30">
    <sortCondition ref="C24"/>
  </sortState>
  <mergeCells count="252">
    <mergeCell ref="N129:P129"/>
    <mergeCell ref="N130:P130"/>
    <mergeCell ref="N131:P131"/>
    <mergeCell ref="J123:M123"/>
    <mergeCell ref="J124:M124"/>
    <mergeCell ref="J125:M125"/>
    <mergeCell ref="J126:M126"/>
    <mergeCell ref="J127:M127"/>
    <mergeCell ref="J128:M128"/>
    <mergeCell ref="J129:M129"/>
    <mergeCell ref="B132:C132"/>
    <mergeCell ref="B127:C127"/>
    <mergeCell ref="D127:F127"/>
    <mergeCell ref="D128:F128"/>
    <mergeCell ref="D129:F129"/>
    <mergeCell ref="D130:F130"/>
    <mergeCell ref="D131:F131"/>
    <mergeCell ref="J148:M148"/>
    <mergeCell ref="B120:C120"/>
    <mergeCell ref="J120:M120"/>
    <mergeCell ref="B137:C137"/>
    <mergeCell ref="B147:C147"/>
    <mergeCell ref="D147:F147"/>
    <mergeCell ref="G147:I147"/>
    <mergeCell ref="J147:M147"/>
    <mergeCell ref="B144:C144"/>
    <mergeCell ref="D144:F144"/>
    <mergeCell ref="G144:I144"/>
    <mergeCell ref="J144:M144"/>
    <mergeCell ref="B141:C141"/>
    <mergeCell ref="D141:F141"/>
    <mergeCell ref="G141:I141"/>
    <mergeCell ref="J141:M141"/>
    <mergeCell ref="B138:C138"/>
    <mergeCell ref="D138:F138"/>
    <mergeCell ref="G138:I138"/>
    <mergeCell ref="J138:M138"/>
    <mergeCell ref="N147:P147"/>
    <mergeCell ref="B146:C146"/>
    <mergeCell ref="D146:F146"/>
    <mergeCell ref="G146:I146"/>
    <mergeCell ref="J146:M146"/>
    <mergeCell ref="N146:P146"/>
    <mergeCell ref="B145:C145"/>
    <mergeCell ref="D145:F145"/>
    <mergeCell ref="G145:I145"/>
    <mergeCell ref="J145:M145"/>
    <mergeCell ref="N145:P145"/>
    <mergeCell ref="N144:P144"/>
    <mergeCell ref="B143:C143"/>
    <mergeCell ref="D143:F143"/>
    <mergeCell ref="G143:I143"/>
    <mergeCell ref="J143:M143"/>
    <mergeCell ref="N143:P143"/>
    <mergeCell ref="B142:C142"/>
    <mergeCell ref="D142:F142"/>
    <mergeCell ref="G142:I142"/>
    <mergeCell ref="J142:M142"/>
    <mergeCell ref="N142:P142"/>
    <mergeCell ref="N141:P141"/>
    <mergeCell ref="B140:C140"/>
    <mergeCell ref="D140:F140"/>
    <mergeCell ref="G140:I140"/>
    <mergeCell ref="J140:M140"/>
    <mergeCell ref="N140:P140"/>
    <mergeCell ref="B139:C139"/>
    <mergeCell ref="D139:F139"/>
    <mergeCell ref="G139:I139"/>
    <mergeCell ref="J139:M139"/>
    <mergeCell ref="N139:P139"/>
    <mergeCell ref="N138:P138"/>
    <mergeCell ref="D120:F120"/>
    <mergeCell ref="D137:F137"/>
    <mergeCell ref="G137:I137"/>
    <mergeCell ref="N137:P137"/>
    <mergeCell ref="J137:M137"/>
    <mergeCell ref="N120:P120"/>
    <mergeCell ref="N122:P122"/>
    <mergeCell ref="J122:M122"/>
    <mergeCell ref="G120:I120"/>
    <mergeCell ref="G122:I122"/>
    <mergeCell ref="D122:F122"/>
    <mergeCell ref="N121:P121"/>
    <mergeCell ref="J130:M130"/>
    <mergeCell ref="J131:M131"/>
    <mergeCell ref="D123:F123"/>
    <mergeCell ref="D124:F124"/>
    <mergeCell ref="D125:F125"/>
    <mergeCell ref="N123:P123"/>
    <mergeCell ref="N124:P124"/>
    <mergeCell ref="N125:P125"/>
    <mergeCell ref="N126:P126"/>
    <mergeCell ref="N127:P127"/>
    <mergeCell ref="N128:P128"/>
    <mergeCell ref="B128:C128"/>
    <mergeCell ref="B129:C129"/>
    <mergeCell ref="B130:C130"/>
    <mergeCell ref="B131:C131"/>
    <mergeCell ref="B122:C122"/>
    <mergeCell ref="B123:C123"/>
    <mergeCell ref="B126:C126"/>
    <mergeCell ref="A78:B78"/>
    <mergeCell ref="C78:F78"/>
    <mergeCell ref="D126:F126"/>
    <mergeCell ref="B125:C125"/>
    <mergeCell ref="G78:H78"/>
    <mergeCell ref="I78:J78"/>
    <mergeCell ref="K78:L78"/>
    <mergeCell ref="A77:B77"/>
    <mergeCell ref="C77:F77"/>
    <mergeCell ref="G77:H77"/>
    <mergeCell ref="I77:J77"/>
    <mergeCell ref="K77:L77"/>
    <mergeCell ref="B121:C121"/>
    <mergeCell ref="D121:F121"/>
    <mergeCell ref="G121:I121"/>
    <mergeCell ref="J121:M121"/>
    <mergeCell ref="A76:B76"/>
    <mergeCell ref="C76:F76"/>
    <mergeCell ref="G76:H76"/>
    <mergeCell ref="I76:J76"/>
    <mergeCell ref="K76:L76"/>
    <mergeCell ref="A75:B75"/>
    <mergeCell ref="C75:F75"/>
    <mergeCell ref="G75:H75"/>
    <mergeCell ref="I75:J75"/>
    <mergeCell ref="K75:L75"/>
    <mergeCell ref="C69:F69"/>
    <mergeCell ref="C70:F70"/>
    <mergeCell ref="K68:L68"/>
    <mergeCell ref="K69:L69"/>
    <mergeCell ref="K70:L70"/>
    <mergeCell ref="A74:B74"/>
    <mergeCell ref="C74:F74"/>
    <mergeCell ref="G74:H74"/>
    <mergeCell ref="I74:J74"/>
    <mergeCell ref="K74:L74"/>
    <mergeCell ref="G68:H68"/>
    <mergeCell ref="G69:H69"/>
    <mergeCell ref="G70:H70"/>
    <mergeCell ref="A68:B68"/>
    <mergeCell ref="A69:B69"/>
    <mergeCell ref="A70:B70"/>
    <mergeCell ref="I68:J68"/>
    <mergeCell ref="I69:J69"/>
    <mergeCell ref="I70:J70"/>
    <mergeCell ref="A53:C53"/>
    <mergeCell ref="A54:C54"/>
    <mergeCell ref="G49:H49"/>
    <mergeCell ref="G50:H50"/>
    <mergeCell ref="G51:H51"/>
    <mergeCell ref="G52:H52"/>
    <mergeCell ref="G53:H53"/>
    <mergeCell ref="I51:L51"/>
    <mergeCell ref="I52:L52"/>
    <mergeCell ref="I53:L53"/>
    <mergeCell ref="I54:L54"/>
    <mergeCell ref="D54:F54"/>
    <mergeCell ref="G54:H54"/>
    <mergeCell ref="D53:F53"/>
    <mergeCell ref="A19:A24"/>
    <mergeCell ref="A15:A16"/>
    <mergeCell ref="A27:A31"/>
    <mergeCell ref="A34:A39"/>
    <mergeCell ref="A41:A42"/>
    <mergeCell ref="D49:F49"/>
    <mergeCell ref="D50:F50"/>
    <mergeCell ref="D51:F51"/>
    <mergeCell ref="D52:F52"/>
    <mergeCell ref="A51:C51"/>
    <mergeCell ref="A52:C52"/>
    <mergeCell ref="A50:C50"/>
    <mergeCell ref="Q49:R49"/>
    <mergeCell ref="M49:P49"/>
    <mergeCell ref="I49:L49"/>
    <mergeCell ref="I50:L50"/>
    <mergeCell ref="M50:P50"/>
    <mergeCell ref="M51:P51"/>
    <mergeCell ref="M52:P52"/>
    <mergeCell ref="M53:P53"/>
    <mergeCell ref="M54:P54"/>
    <mergeCell ref="Q50:R50"/>
    <mergeCell ref="Q51:R51"/>
    <mergeCell ref="Q52:R52"/>
    <mergeCell ref="Q53:R53"/>
    <mergeCell ref="Q54:R54"/>
    <mergeCell ref="D57:F57"/>
    <mergeCell ref="D58:F58"/>
    <mergeCell ref="D59:F59"/>
    <mergeCell ref="D60:F60"/>
    <mergeCell ref="D61:F61"/>
    <mergeCell ref="A58:C58"/>
    <mergeCell ref="A59:C59"/>
    <mergeCell ref="A60:C60"/>
    <mergeCell ref="A61:C61"/>
    <mergeCell ref="A57:C57"/>
    <mergeCell ref="G57:H57"/>
    <mergeCell ref="G58:H58"/>
    <mergeCell ref="G59:H59"/>
    <mergeCell ref="G60:H60"/>
    <mergeCell ref="G61:H61"/>
    <mergeCell ref="I57:J57"/>
    <mergeCell ref="I58:J58"/>
    <mergeCell ref="I59:J59"/>
    <mergeCell ref="I60:J60"/>
    <mergeCell ref="I61:J61"/>
    <mergeCell ref="K58:M58"/>
    <mergeCell ref="K59:M59"/>
    <mergeCell ref="D62:F62"/>
    <mergeCell ref="G62:H62"/>
    <mergeCell ref="I62:J62"/>
    <mergeCell ref="B151:J151"/>
    <mergeCell ref="B152:J152"/>
    <mergeCell ref="B153:J153"/>
    <mergeCell ref="B154:J154"/>
    <mergeCell ref="A62:C62"/>
    <mergeCell ref="A66:B66"/>
    <mergeCell ref="A67:B67"/>
    <mergeCell ref="G66:H66"/>
    <mergeCell ref="G67:H67"/>
    <mergeCell ref="K66:L66"/>
    <mergeCell ref="K67:L67"/>
    <mergeCell ref="K60:M60"/>
    <mergeCell ref="K61:M61"/>
    <mergeCell ref="K62:M62"/>
    <mergeCell ref="I66:J66"/>
    <mergeCell ref="I67:J67"/>
    <mergeCell ref="C66:F66"/>
    <mergeCell ref="C67:F67"/>
    <mergeCell ref="C68:F68"/>
    <mergeCell ref="K160:P160"/>
    <mergeCell ref="K161:P161"/>
    <mergeCell ref="K162:P162"/>
    <mergeCell ref="K163:P163"/>
    <mergeCell ref="B160:J160"/>
    <mergeCell ref="B161:J161"/>
    <mergeCell ref="B163:J163"/>
    <mergeCell ref="B155:J155"/>
    <mergeCell ref="B156:J156"/>
    <mergeCell ref="B157:J157"/>
    <mergeCell ref="B158:J158"/>
    <mergeCell ref="B159:J159"/>
    <mergeCell ref="A162:J162"/>
    <mergeCell ref="K151:P151"/>
    <mergeCell ref="K152:P152"/>
    <mergeCell ref="K153:P153"/>
    <mergeCell ref="K154:P154"/>
    <mergeCell ref="K155:P155"/>
    <mergeCell ref="K156:P156"/>
    <mergeCell ref="K157:P157"/>
    <mergeCell ref="K158:P158"/>
    <mergeCell ref="K159:P159"/>
  </mergeCells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3:P283"/>
  <sheetViews>
    <sheetView topLeftCell="E82" workbookViewId="0">
      <selection activeCell="B7" sqref="B7:L76"/>
    </sheetView>
  </sheetViews>
  <sheetFormatPr defaultRowHeight="15" x14ac:dyDescent="0.25"/>
  <cols>
    <col min="1" max="1" width="10" customWidth="1"/>
    <col min="2" max="2" width="10.7109375" customWidth="1"/>
    <col min="3" max="3" width="17.140625" customWidth="1"/>
    <col min="4" max="4" width="27.5703125" customWidth="1"/>
    <col min="5" max="5" width="21.85546875" customWidth="1"/>
    <col min="6" max="6" width="22.85546875" customWidth="1"/>
    <col min="7" max="7" width="10.140625" customWidth="1"/>
    <col min="8" max="8" width="23.7109375" customWidth="1"/>
    <col min="9" max="9" width="21" customWidth="1"/>
    <col min="10" max="10" width="24.5703125" customWidth="1"/>
    <col min="11" max="11" width="19.28515625" customWidth="1"/>
    <col min="12" max="12" width="17.140625" customWidth="1"/>
    <col min="13" max="14" width="15.7109375" bestFit="1" customWidth="1"/>
    <col min="15" max="15" width="15.85546875" customWidth="1"/>
    <col min="16" max="16" width="19.140625" customWidth="1"/>
  </cols>
  <sheetData>
    <row r="3" spans="1:16" ht="31.5" x14ac:dyDescent="0.5">
      <c r="D3" s="50" t="s">
        <v>118</v>
      </c>
    </row>
    <row r="4" spans="1:16" ht="26.25" x14ac:dyDescent="0.4">
      <c r="D4" s="52" t="s">
        <v>119</v>
      </c>
      <c r="E4" s="53" t="s">
        <v>13</v>
      </c>
      <c r="F4" s="55" t="s">
        <v>563</v>
      </c>
    </row>
    <row r="6" spans="1:16" ht="15.75" x14ac:dyDescent="0.25">
      <c r="A6" s="51" t="s">
        <v>2</v>
      </c>
      <c r="B6" s="49" t="s">
        <v>105</v>
      </c>
      <c r="C6" s="49" t="s">
        <v>106</v>
      </c>
      <c r="D6" s="49" t="s">
        <v>117</v>
      </c>
      <c r="E6" s="49" t="s">
        <v>107</v>
      </c>
      <c r="F6" s="49" t="s">
        <v>108</v>
      </c>
      <c r="G6" s="49" t="s">
        <v>109</v>
      </c>
      <c r="H6" s="49" t="s">
        <v>110</v>
      </c>
      <c r="I6" s="49" t="s">
        <v>111</v>
      </c>
      <c r="J6" s="49" t="s">
        <v>112</v>
      </c>
      <c r="K6" s="49" t="s">
        <v>113</v>
      </c>
      <c r="L6" s="49" t="s">
        <v>114</v>
      </c>
      <c r="M6" s="49" t="s">
        <v>115</v>
      </c>
      <c r="N6" s="49" t="s">
        <v>40</v>
      </c>
      <c r="O6" s="49" t="s">
        <v>116</v>
      </c>
      <c r="P6" s="49" t="s">
        <v>120</v>
      </c>
    </row>
    <row r="7" spans="1:16" s="72" customFormat="1" x14ac:dyDescent="0.25">
      <c r="A7" s="71"/>
      <c r="B7" s="71" t="s">
        <v>148</v>
      </c>
      <c r="C7" s="71"/>
      <c r="D7" s="71" t="s">
        <v>151</v>
      </c>
      <c r="E7" s="71" t="s">
        <v>295</v>
      </c>
      <c r="F7" s="71" t="s">
        <v>166</v>
      </c>
      <c r="G7" s="71">
        <v>199</v>
      </c>
      <c r="H7" s="71" t="s">
        <v>133</v>
      </c>
      <c r="I7" s="71" t="s">
        <v>135</v>
      </c>
      <c r="J7" s="71" t="s">
        <v>150</v>
      </c>
      <c r="K7" s="74"/>
      <c r="L7" s="73"/>
      <c r="M7" s="73">
        <v>10259160</v>
      </c>
      <c r="N7" s="73">
        <f>M7+L7</f>
        <v>10259160</v>
      </c>
      <c r="O7" s="71">
        <v>2140001945598</v>
      </c>
      <c r="P7" s="71"/>
    </row>
    <row r="8" spans="1:16" x14ac:dyDescent="0.25">
      <c r="A8" s="1" t="s">
        <v>124</v>
      </c>
      <c r="B8" s="1" t="s">
        <v>154</v>
      </c>
      <c r="C8" s="1"/>
      <c r="D8" s="1" t="s">
        <v>155</v>
      </c>
      <c r="E8" s="1" t="s">
        <v>156</v>
      </c>
      <c r="F8" s="1" t="s">
        <v>125</v>
      </c>
      <c r="G8" s="1">
        <v>200</v>
      </c>
      <c r="H8" s="1" t="s">
        <v>157</v>
      </c>
      <c r="I8" s="1" t="s">
        <v>135</v>
      </c>
      <c r="J8" s="1" t="s">
        <v>126</v>
      </c>
      <c r="K8" s="75">
        <v>22</v>
      </c>
      <c r="L8" s="63"/>
      <c r="M8" s="63">
        <v>72920</v>
      </c>
      <c r="N8" s="73">
        <f t="shared" ref="N8:N71" si="0">M8+L8</f>
        <v>72920</v>
      </c>
      <c r="O8" s="64" t="s">
        <v>158</v>
      </c>
      <c r="P8" s="1" t="s">
        <v>159</v>
      </c>
    </row>
    <row r="9" spans="1:16" x14ac:dyDescent="0.25">
      <c r="A9" s="1"/>
      <c r="B9" s="1" t="s">
        <v>154</v>
      </c>
      <c r="C9" s="1" t="s">
        <v>160</v>
      </c>
      <c r="D9" s="1"/>
      <c r="E9" s="1" t="s">
        <v>161</v>
      </c>
      <c r="F9" s="1" t="s">
        <v>7</v>
      </c>
      <c r="G9" s="1"/>
      <c r="H9" s="1" t="s">
        <v>162</v>
      </c>
      <c r="I9" s="1" t="s">
        <v>137</v>
      </c>
      <c r="J9" s="1" t="s">
        <v>138</v>
      </c>
      <c r="K9" s="75">
        <v>7365</v>
      </c>
      <c r="L9" s="63">
        <v>4545351</v>
      </c>
      <c r="M9" s="63"/>
      <c r="N9" s="73">
        <f t="shared" si="0"/>
        <v>4545351</v>
      </c>
      <c r="O9" s="64" t="s">
        <v>163</v>
      </c>
      <c r="P9" s="1" t="s">
        <v>159</v>
      </c>
    </row>
    <row r="10" spans="1:16" x14ac:dyDescent="0.25">
      <c r="A10" s="1"/>
      <c r="B10" s="1" t="s">
        <v>154</v>
      </c>
      <c r="C10" s="1"/>
      <c r="D10" s="1" t="s">
        <v>164</v>
      </c>
      <c r="E10" s="1" t="s">
        <v>165</v>
      </c>
      <c r="F10" s="1" t="s">
        <v>166</v>
      </c>
      <c r="G10" s="1">
        <v>199</v>
      </c>
      <c r="H10" s="1" t="s">
        <v>167</v>
      </c>
      <c r="I10" s="1" t="s">
        <v>168</v>
      </c>
      <c r="J10" s="1" t="s">
        <v>126</v>
      </c>
      <c r="K10" s="75"/>
      <c r="L10" s="63"/>
      <c r="M10" s="63">
        <v>1000000</v>
      </c>
      <c r="N10" s="73">
        <f t="shared" si="0"/>
        <v>1000000</v>
      </c>
      <c r="O10" s="64" t="s">
        <v>169</v>
      </c>
      <c r="P10" s="1" t="s">
        <v>159</v>
      </c>
    </row>
    <row r="11" spans="1:16" x14ac:dyDescent="0.25">
      <c r="A11" s="1"/>
      <c r="B11" s="1" t="s">
        <v>154</v>
      </c>
      <c r="C11" s="1"/>
      <c r="D11" s="1" t="s">
        <v>170</v>
      </c>
      <c r="E11" s="1" t="s">
        <v>165</v>
      </c>
      <c r="F11" s="1" t="s">
        <v>125</v>
      </c>
      <c r="G11" s="1">
        <v>200</v>
      </c>
      <c r="H11" s="1" t="s">
        <v>171</v>
      </c>
      <c r="I11" s="1" t="s">
        <v>168</v>
      </c>
      <c r="J11" s="1" t="s">
        <v>126</v>
      </c>
      <c r="K11" s="75">
        <v>352</v>
      </c>
      <c r="L11" s="63"/>
      <c r="M11" s="63">
        <v>1209554</v>
      </c>
      <c r="N11" s="73">
        <f t="shared" si="0"/>
        <v>1209554</v>
      </c>
      <c r="O11" s="64" t="s">
        <v>172</v>
      </c>
      <c r="P11" s="1" t="s">
        <v>159</v>
      </c>
    </row>
    <row r="12" spans="1:16" x14ac:dyDescent="0.25">
      <c r="A12" s="1"/>
      <c r="B12" s="1" t="s">
        <v>154</v>
      </c>
      <c r="C12" s="1"/>
      <c r="D12" s="1" t="s">
        <v>173</v>
      </c>
      <c r="E12" s="1" t="s">
        <v>174</v>
      </c>
      <c r="F12" s="1" t="s">
        <v>125</v>
      </c>
      <c r="G12" s="1">
        <v>200</v>
      </c>
      <c r="H12" s="1" t="s">
        <v>157</v>
      </c>
      <c r="I12" s="1" t="s">
        <v>135</v>
      </c>
      <c r="J12" s="1" t="s">
        <v>126</v>
      </c>
      <c r="K12" s="75">
        <v>22</v>
      </c>
      <c r="L12" s="63"/>
      <c r="M12" s="63">
        <v>75600</v>
      </c>
      <c r="N12" s="73">
        <f t="shared" si="0"/>
        <v>75600</v>
      </c>
      <c r="O12" s="64" t="s">
        <v>175</v>
      </c>
      <c r="P12" s="1" t="s">
        <v>159</v>
      </c>
    </row>
    <row r="13" spans="1:16" x14ac:dyDescent="0.25">
      <c r="A13" s="1"/>
      <c r="B13" s="1" t="s">
        <v>154</v>
      </c>
      <c r="C13" s="1"/>
      <c r="D13" s="1" t="s">
        <v>176</v>
      </c>
      <c r="E13" s="1" t="s">
        <v>177</v>
      </c>
      <c r="F13" s="1" t="s">
        <v>125</v>
      </c>
      <c r="G13" s="1">
        <v>200</v>
      </c>
      <c r="H13" s="1" t="s">
        <v>128</v>
      </c>
      <c r="I13" s="1" t="s">
        <v>135</v>
      </c>
      <c r="J13" s="1" t="s">
        <v>126</v>
      </c>
      <c r="K13" s="75">
        <v>44</v>
      </c>
      <c r="L13" s="63">
        <v>93500</v>
      </c>
      <c r="M13" s="63">
        <v>57700</v>
      </c>
      <c r="N13" s="73">
        <f t="shared" si="0"/>
        <v>151200</v>
      </c>
      <c r="O13" s="64" t="s">
        <v>178</v>
      </c>
      <c r="P13" s="1" t="s">
        <v>159</v>
      </c>
    </row>
    <row r="14" spans="1:16" x14ac:dyDescent="0.25">
      <c r="A14" s="1"/>
      <c r="B14" s="1" t="s">
        <v>154</v>
      </c>
      <c r="C14" s="1"/>
      <c r="D14" s="1" t="s">
        <v>179</v>
      </c>
      <c r="E14" s="1" t="s">
        <v>180</v>
      </c>
      <c r="F14" s="1" t="s">
        <v>125</v>
      </c>
      <c r="G14" s="1">
        <v>200</v>
      </c>
      <c r="H14" s="1" t="s">
        <v>181</v>
      </c>
      <c r="I14" s="1" t="s">
        <v>135</v>
      </c>
      <c r="J14" s="1" t="s">
        <v>126</v>
      </c>
      <c r="K14" s="75">
        <v>55</v>
      </c>
      <c r="L14" s="63"/>
      <c r="M14" s="63">
        <v>196431</v>
      </c>
      <c r="N14" s="73">
        <f t="shared" si="0"/>
        <v>196431</v>
      </c>
      <c r="O14" s="64" t="s">
        <v>182</v>
      </c>
      <c r="P14" s="1" t="s">
        <v>159</v>
      </c>
    </row>
    <row r="15" spans="1:16" x14ac:dyDescent="0.25">
      <c r="A15" s="1"/>
      <c r="B15" s="1" t="s">
        <v>154</v>
      </c>
      <c r="C15" s="1" t="s">
        <v>183</v>
      </c>
      <c r="D15" s="1" t="s">
        <v>184</v>
      </c>
      <c r="E15" s="1" t="s">
        <v>185</v>
      </c>
      <c r="F15" s="1" t="s">
        <v>7</v>
      </c>
      <c r="G15" s="1" t="s">
        <v>186</v>
      </c>
      <c r="H15" s="1" t="s">
        <v>133</v>
      </c>
      <c r="I15" s="1" t="s">
        <v>137</v>
      </c>
      <c r="J15" s="1" t="s">
        <v>138</v>
      </c>
      <c r="K15" s="75"/>
      <c r="L15" s="63">
        <v>9842158</v>
      </c>
      <c r="M15" s="63">
        <v>10182216</v>
      </c>
      <c r="N15" s="73">
        <f t="shared" si="0"/>
        <v>20024374</v>
      </c>
      <c r="O15" s="64" t="s">
        <v>187</v>
      </c>
      <c r="P15" s="1" t="s">
        <v>159</v>
      </c>
    </row>
    <row r="16" spans="1:16" x14ac:dyDescent="0.25">
      <c r="A16" s="1"/>
      <c r="B16" s="1" t="s">
        <v>188</v>
      </c>
      <c r="C16" s="1"/>
      <c r="D16" s="1" t="s">
        <v>189</v>
      </c>
      <c r="E16" s="1" t="s">
        <v>190</v>
      </c>
      <c r="F16" s="1" t="s">
        <v>125</v>
      </c>
      <c r="G16" s="1">
        <v>200</v>
      </c>
      <c r="H16" s="1" t="s">
        <v>129</v>
      </c>
      <c r="I16" s="1" t="s">
        <v>135</v>
      </c>
      <c r="J16" s="1" t="s">
        <v>126</v>
      </c>
      <c r="K16" s="75">
        <v>88</v>
      </c>
      <c r="L16" s="63"/>
      <c r="M16" s="63">
        <v>302500</v>
      </c>
      <c r="N16" s="73">
        <f t="shared" si="0"/>
        <v>302500</v>
      </c>
      <c r="O16" s="64" t="s">
        <v>191</v>
      </c>
      <c r="P16" s="1" t="s">
        <v>159</v>
      </c>
    </row>
    <row r="17" spans="1:16" x14ac:dyDescent="0.25">
      <c r="A17" s="1"/>
      <c r="B17" s="1" t="s">
        <v>188</v>
      </c>
      <c r="C17" s="1"/>
      <c r="D17" s="1" t="s">
        <v>192</v>
      </c>
      <c r="E17" s="1" t="s">
        <v>193</v>
      </c>
      <c r="F17" s="1" t="s">
        <v>125</v>
      </c>
      <c r="G17" s="1">
        <v>200</v>
      </c>
      <c r="H17" s="1" t="s">
        <v>133</v>
      </c>
      <c r="I17" s="1" t="s">
        <v>135</v>
      </c>
      <c r="J17" s="1" t="s">
        <v>150</v>
      </c>
      <c r="K17" s="75"/>
      <c r="L17" s="63"/>
      <c r="M17" s="63"/>
      <c r="N17" s="73">
        <f t="shared" si="0"/>
        <v>0</v>
      </c>
      <c r="O17" s="64"/>
      <c r="P17" s="1" t="s">
        <v>127</v>
      </c>
    </row>
    <row r="18" spans="1:16" x14ac:dyDescent="0.25">
      <c r="A18" s="1"/>
      <c r="B18" s="1" t="s">
        <v>188</v>
      </c>
      <c r="C18" s="1"/>
      <c r="D18" s="1" t="s">
        <v>194</v>
      </c>
      <c r="E18" s="1" t="s">
        <v>195</v>
      </c>
      <c r="F18" s="1" t="s">
        <v>125</v>
      </c>
      <c r="G18" s="1">
        <v>200</v>
      </c>
      <c r="H18" s="1" t="s">
        <v>196</v>
      </c>
      <c r="I18" s="1" t="s">
        <v>135</v>
      </c>
      <c r="J18" s="1" t="s">
        <v>126</v>
      </c>
      <c r="K18" s="75"/>
      <c r="L18" s="63"/>
      <c r="M18" s="63">
        <v>860000</v>
      </c>
      <c r="N18" s="73">
        <f t="shared" si="0"/>
        <v>860000</v>
      </c>
      <c r="O18" s="64" t="s">
        <v>197</v>
      </c>
      <c r="P18" s="1" t="s">
        <v>159</v>
      </c>
    </row>
    <row r="19" spans="1:16" x14ac:dyDescent="0.25">
      <c r="A19" s="1"/>
      <c r="B19" s="1" t="s">
        <v>188</v>
      </c>
      <c r="C19" s="1"/>
      <c r="D19" s="1" t="s">
        <v>198</v>
      </c>
      <c r="E19" s="1" t="s">
        <v>199</v>
      </c>
      <c r="F19" s="1" t="s">
        <v>125</v>
      </c>
      <c r="G19" s="1">
        <v>200</v>
      </c>
      <c r="H19" s="1" t="s">
        <v>200</v>
      </c>
      <c r="I19" s="1" t="s">
        <v>135</v>
      </c>
      <c r="J19" s="1" t="s">
        <v>126</v>
      </c>
      <c r="K19" s="75">
        <v>110</v>
      </c>
      <c r="L19" s="63"/>
      <c r="M19" s="63">
        <v>378000</v>
      </c>
      <c r="N19" s="73">
        <f t="shared" si="0"/>
        <v>378000</v>
      </c>
      <c r="O19" s="64" t="s">
        <v>201</v>
      </c>
      <c r="P19" s="1" t="s">
        <v>159</v>
      </c>
    </row>
    <row r="20" spans="1:16" x14ac:dyDescent="0.25">
      <c r="A20" s="1"/>
      <c r="B20" s="1" t="s">
        <v>188</v>
      </c>
      <c r="C20" s="1"/>
      <c r="D20" s="1" t="s">
        <v>202</v>
      </c>
      <c r="E20" s="1" t="s">
        <v>203</v>
      </c>
      <c r="F20" s="1" t="s">
        <v>125</v>
      </c>
      <c r="G20" s="1">
        <v>200</v>
      </c>
      <c r="H20" s="1" t="s">
        <v>204</v>
      </c>
      <c r="I20" s="1" t="s">
        <v>135</v>
      </c>
      <c r="J20" s="1" t="s">
        <v>126</v>
      </c>
      <c r="K20" s="75"/>
      <c r="L20" s="63"/>
      <c r="M20" s="63"/>
      <c r="N20" s="73">
        <f t="shared" si="0"/>
        <v>0</v>
      </c>
      <c r="O20" s="64"/>
      <c r="P20" s="1" t="s">
        <v>127</v>
      </c>
    </row>
    <row r="21" spans="1:16" x14ac:dyDescent="0.25">
      <c r="A21" s="1"/>
      <c r="B21" s="1" t="s">
        <v>188</v>
      </c>
      <c r="C21" s="1" t="s">
        <v>205</v>
      </c>
      <c r="D21" s="1" t="s">
        <v>206</v>
      </c>
      <c r="E21" s="1" t="s">
        <v>207</v>
      </c>
      <c r="F21" s="1" t="s">
        <v>125</v>
      </c>
      <c r="G21" s="1">
        <v>200</v>
      </c>
      <c r="H21" s="1" t="s">
        <v>208</v>
      </c>
      <c r="I21" s="1" t="s">
        <v>135</v>
      </c>
      <c r="J21" s="1" t="s">
        <v>126</v>
      </c>
      <c r="K21" s="75">
        <v>17</v>
      </c>
      <c r="L21" s="63">
        <v>69829</v>
      </c>
      <c r="M21" s="63">
        <v>256478</v>
      </c>
      <c r="N21" s="73">
        <f t="shared" si="0"/>
        <v>326307</v>
      </c>
      <c r="O21" s="64" t="s">
        <v>209</v>
      </c>
      <c r="P21" s="1" t="s">
        <v>159</v>
      </c>
    </row>
    <row r="22" spans="1:16" x14ac:dyDescent="0.25">
      <c r="A22" s="1"/>
      <c r="B22" s="1" t="s">
        <v>210</v>
      </c>
      <c r="C22" s="1" t="s">
        <v>211</v>
      </c>
      <c r="D22" s="1" t="s">
        <v>212</v>
      </c>
      <c r="E22" s="1" t="s">
        <v>213</v>
      </c>
      <c r="F22" s="1" t="s">
        <v>125</v>
      </c>
      <c r="G22" s="1">
        <v>200</v>
      </c>
      <c r="H22" s="1" t="s">
        <v>214</v>
      </c>
      <c r="I22" s="1" t="s">
        <v>168</v>
      </c>
      <c r="J22" s="1" t="s">
        <v>126</v>
      </c>
      <c r="K22" s="75">
        <v>440</v>
      </c>
      <c r="L22" s="63">
        <v>914091</v>
      </c>
      <c r="M22" s="63">
        <v>564254</v>
      </c>
      <c r="N22" s="73">
        <f t="shared" si="0"/>
        <v>1478345</v>
      </c>
      <c r="O22" s="64" t="s">
        <v>215</v>
      </c>
      <c r="P22" s="1" t="s">
        <v>159</v>
      </c>
    </row>
    <row r="23" spans="1:16" x14ac:dyDescent="0.25">
      <c r="A23" s="1"/>
      <c r="B23" s="1" t="s">
        <v>210</v>
      </c>
      <c r="C23" s="1"/>
      <c r="D23" s="1" t="s">
        <v>216</v>
      </c>
      <c r="E23" s="1" t="s">
        <v>217</v>
      </c>
      <c r="F23" s="1" t="s">
        <v>125</v>
      </c>
      <c r="G23" s="1">
        <v>200</v>
      </c>
      <c r="H23" s="1" t="s">
        <v>218</v>
      </c>
      <c r="I23" s="1" t="s">
        <v>135</v>
      </c>
      <c r="J23" s="1" t="s">
        <v>126</v>
      </c>
      <c r="K23" s="75"/>
      <c r="L23" s="63"/>
      <c r="M23" s="63">
        <v>394000</v>
      </c>
      <c r="N23" s="73">
        <f t="shared" si="0"/>
        <v>394000</v>
      </c>
      <c r="O23" s="64" t="s">
        <v>219</v>
      </c>
      <c r="P23" s="1" t="s">
        <v>159</v>
      </c>
    </row>
    <row r="24" spans="1:16" x14ac:dyDescent="0.25">
      <c r="A24" s="1"/>
      <c r="B24" s="1" t="s">
        <v>210</v>
      </c>
      <c r="C24" s="1"/>
      <c r="D24" s="1" t="s">
        <v>220</v>
      </c>
      <c r="E24" s="1" t="s">
        <v>213</v>
      </c>
      <c r="F24" s="1" t="s">
        <v>166</v>
      </c>
      <c r="G24" s="1">
        <v>199</v>
      </c>
      <c r="H24" s="1" t="s">
        <v>221</v>
      </c>
      <c r="I24" s="1" t="s">
        <v>168</v>
      </c>
      <c r="J24" s="1" t="s">
        <v>126</v>
      </c>
      <c r="K24" s="75"/>
      <c r="L24" s="63"/>
      <c r="M24" s="63">
        <v>1000000</v>
      </c>
      <c r="N24" s="73">
        <f t="shared" si="0"/>
        <v>1000000</v>
      </c>
      <c r="O24" s="64" t="s">
        <v>222</v>
      </c>
      <c r="P24" s="1" t="s">
        <v>159</v>
      </c>
    </row>
    <row r="25" spans="1:16" x14ac:dyDescent="0.25">
      <c r="A25" s="1"/>
      <c r="B25" s="1" t="s">
        <v>210</v>
      </c>
      <c r="D25" s="1" t="s">
        <v>223</v>
      </c>
      <c r="E25" s="1" t="s">
        <v>224</v>
      </c>
      <c r="F25" s="1" t="s">
        <v>125</v>
      </c>
      <c r="G25" s="1">
        <v>200</v>
      </c>
      <c r="H25" s="1" t="s">
        <v>225</v>
      </c>
      <c r="I25" s="1" t="s">
        <v>135</v>
      </c>
      <c r="J25" s="1" t="s">
        <v>150</v>
      </c>
      <c r="K25" s="75"/>
      <c r="L25" s="63"/>
      <c r="M25" s="63"/>
      <c r="N25" s="73">
        <f t="shared" si="0"/>
        <v>0</v>
      </c>
      <c r="O25" s="64"/>
      <c r="P25" s="1" t="s">
        <v>127</v>
      </c>
    </row>
    <row r="26" spans="1:16" x14ac:dyDescent="0.25">
      <c r="A26" s="1"/>
      <c r="B26" s="1" t="s">
        <v>210</v>
      </c>
      <c r="C26" s="1"/>
      <c r="D26" s="1" t="s">
        <v>226</v>
      </c>
      <c r="E26" s="1" t="s">
        <v>227</v>
      </c>
      <c r="F26" s="1" t="s">
        <v>125</v>
      </c>
      <c r="G26" s="1">
        <v>200</v>
      </c>
      <c r="H26" s="1" t="s">
        <v>228</v>
      </c>
      <c r="I26" s="1" t="s">
        <v>135</v>
      </c>
      <c r="J26" s="1" t="s">
        <v>126</v>
      </c>
      <c r="K26" s="75"/>
      <c r="L26" s="63"/>
      <c r="M26" s="63">
        <v>314010</v>
      </c>
      <c r="N26" s="73">
        <f t="shared" si="0"/>
        <v>314010</v>
      </c>
      <c r="O26" s="64" t="s">
        <v>229</v>
      </c>
      <c r="P26" s="1" t="s">
        <v>159</v>
      </c>
    </row>
    <row r="27" spans="1:16" x14ac:dyDescent="0.25">
      <c r="A27" s="1"/>
      <c r="B27" s="1" t="s">
        <v>230</v>
      </c>
      <c r="C27" s="1"/>
      <c r="D27" s="1" t="s">
        <v>231</v>
      </c>
      <c r="E27" s="1" t="s">
        <v>232</v>
      </c>
      <c r="F27" s="1" t="s">
        <v>125</v>
      </c>
      <c r="G27" s="1">
        <v>200</v>
      </c>
      <c r="H27" s="1" t="s">
        <v>233</v>
      </c>
      <c r="I27" s="1" t="s">
        <v>135</v>
      </c>
      <c r="J27" s="1" t="s">
        <v>126</v>
      </c>
      <c r="K27" s="75"/>
      <c r="L27" s="63"/>
      <c r="M27" s="63">
        <v>489500</v>
      </c>
      <c r="N27" s="73">
        <f t="shared" si="0"/>
        <v>489500</v>
      </c>
      <c r="O27" s="64" t="s">
        <v>234</v>
      </c>
      <c r="P27" s="1" t="s">
        <v>159</v>
      </c>
    </row>
    <row r="28" spans="1:16" x14ac:dyDescent="0.25">
      <c r="A28" s="1"/>
      <c r="B28" s="1" t="s">
        <v>230</v>
      </c>
      <c r="C28" s="1" t="s">
        <v>235</v>
      </c>
      <c r="D28" s="1" t="s">
        <v>236</v>
      </c>
      <c r="E28" s="1" t="s">
        <v>237</v>
      </c>
      <c r="F28" s="1" t="s">
        <v>125</v>
      </c>
      <c r="G28" s="1">
        <v>200</v>
      </c>
      <c r="H28" s="1" t="s">
        <v>129</v>
      </c>
      <c r="I28" s="1" t="s">
        <v>135</v>
      </c>
      <c r="J28" s="1" t="s">
        <v>126</v>
      </c>
      <c r="K28" s="75"/>
      <c r="L28" s="63">
        <v>182819</v>
      </c>
      <c r="M28" s="63">
        <v>91409</v>
      </c>
      <c r="N28" s="73">
        <f t="shared" si="0"/>
        <v>274228</v>
      </c>
      <c r="O28" s="64" t="s">
        <v>238</v>
      </c>
      <c r="P28" s="1" t="s">
        <v>159</v>
      </c>
    </row>
    <row r="29" spans="1:16" x14ac:dyDescent="0.25">
      <c r="A29" s="1"/>
      <c r="B29" s="1" t="s">
        <v>230</v>
      </c>
      <c r="C29" s="1"/>
      <c r="D29" s="1" t="s">
        <v>239</v>
      </c>
      <c r="E29" s="1" t="s">
        <v>240</v>
      </c>
      <c r="F29" s="1" t="s">
        <v>125</v>
      </c>
      <c r="G29" s="1">
        <v>200</v>
      </c>
      <c r="H29" s="1" t="s">
        <v>241</v>
      </c>
      <c r="I29" s="1" t="s">
        <v>135</v>
      </c>
      <c r="J29" s="1" t="s">
        <v>126</v>
      </c>
      <c r="K29" s="75"/>
      <c r="L29" s="63"/>
      <c r="M29" s="63">
        <v>1002500</v>
      </c>
      <c r="N29" s="73">
        <f t="shared" si="0"/>
        <v>1002500</v>
      </c>
      <c r="O29" s="64" t="s">
        <v>242</v>
      </c>
      <c r="P29" s="1" t="s">
        <v>159</v>
      </c>
    </row>
    <row r="30" spans="1:16" x14ac:dyDescent="0.25">
      <c r="A30" s="1"/>
      <c r="B30" s="1" t="s">
        <v>230</v>
      </c>
      <c r="C30" s="1"/>
      <c r="D30" s="1" t="s">
        <v>243</v>
      </c>
      <c r="E30" s="1" t="s">
        <v>244</v>
      </c>
      <c r="F30" s="1" t="s">
        <v>125</v>
      </c>
      <c r="G30" s="1">
        <v>200</v>
      </c>
      <c r="H30" s="1" t="s">
        <v>129</v>
      </c>
      <c r="I30" s="1" t="s">
        <v>135</v>
      </c>
      <c r="J30" s="1" t="s">
        <v>126</v>
      </c>
      <c r="K30" s="75">
        <v>88</v>
      </c>
      <c r="L30" s="63">
        <v>189584</v>
      </c>
      <c r="M30" s="63">
        <v>112816</v>
      </c>
      <c r="N30" s="73">
        <f t="shared" si="0"/>
        <v>302400</v>
      </c>
      <c r="O30" s="64" t="s">
        <v>245</v>
      </c>
      <c r="P30" s="1" t="s">
        <v>159</v>
      </c>
    </row>
    <row r="31" spans="1:16" x14ac:dyDescent="0.25">
      <c r="A31" s="1"/>
      <c r="B31" s="1" t="s">
        <v>246</v>
      </c>
      <c r="C31" s="1"/>
      <c r="D31" s="1" t="s">
        <v>251</v>
      </c>
      <c r="E31" s="1" t="s">
        <v>247</v>
      </c>
      <c r="F31" s="1" t="s">
        <v>125</v>
      </c>
      <c r="G31" s="1">
        <v>200</v>
      </c>
      <c r="H31" s="1" t="s">
        <v>157</v>
      </c>
      <c r="I31" s="1" t="s">
        <v>135</v>
      </c>
      <c r="J31" s="1" t="s">
        <v>126</v>
      </c>
      <c r="K31" s="75">
        <v>44</v>
      </c>
      <c r="L31" s="63"/>
      <c r="M31" s="63">
        <v>75600</v>
      </c>
      <c r="N31" s="73">
        <f t="shared" si="0"/>
        <v>75600</v>
      </c>
      <c r="O31" s="64" t="s">
        <v>248</v>
      </c>
      <c r="P31" s="1" t="s">
        <v>159</v>
      </c>
    </row>
    <row r="32" spans="1:16" x14ac:dyDescent="0.25">
      <c r="A32" s="1"/>
      <c r="B32" s="1" t="s">
        <v>246</v>
      </c>
      <c r="C32" s="1" t="s">
        <v>249</v>
      </c>
      <c r="D32" s="1" t="s">
        <v>250</v>
      </c>
      <c r="E32" s="1" t="s">
        <v>252</v>
      </c>
      <c r="F32" s="1" t="s">
        <v>125</v>
      </c>
      <c r="G32" s="1">
        <v>200</v>
      </c>
      <c r="H32" s="1" t="s">
        <v>253</v>
      </c>
      <c r="I32" s="1" t="s">
        <v>135</v>
      </c>
      <c r="J32" s="1" t="s">
        <v>126</v>
      </c>
      <c r="K32" s="75"/>
      <c r="L32" s="63">
        <v>401184</v>
      </c>
      <c r="M32" s="63">
        <v>211595</v>
      </c>
      <c r="N32" s="73">
        <f t="shared" si="0"/>
        <v>612779</v>
      </c>
      <c r="O32" s="64" t="s">
        <v>254</v>
      </c>
      <c r="P32" s="1" t="s">
        <v>159</v>
      </c>
    </row>
    <row r="33" spans="1:16" x14ac:dyDescent="0.25">
      <c r="A33" s="1"/>
      <c r="B33" s="1" t="s">
        <v>246</v>
      </c>
      <c r="C33" s="1" t="s">
        <v>255</v>
      </c>
      <c r="D33" s="1" t="s">
        <v>256</v>
      </c>
      <c r="E33" s="1" t="s">
        <v>257</v>
      </c>
      <c r="F33" s="1" t="s">
        <v>125</v>
      </c>
      <c r="G33" s="1">
        <v>200</v>
      </c>
      <c r="H33" s="1" t="s">
        <v>128</v>
      </c>
      <c r="I33" s="1" t="s">
        <v>135</v>
      </c>
      <c r="J33" s="1" t="s">
        <v>126</v>
      </c>
      <c r="K33" s="75">
        <v>44</v>
      </c>
      <c r="L33" s="63">
        <v>147834</v>
      </c>
      <c r="M33" s="63">
        <v>56425</v>
      </c>
      <c r="N33" s="73">
        <f t="shared" si="0"/>
        <v>204259</v>
      </c>
      <c r="O33" s="64" t="s">
        <v>258</v>
      </c>
      <c r="P33" s="1" t="s">
        <v>159</v>
      </c>
    </row>
    <row r="34" spans="1:16" x14ac:dyDescent="0.25">
      <c r="A34" s="1"/>
      <c r="B34" s="1" t="s">
        <v>259</v>
      </c>
      <c r="C34" s="1"/>
      <c r="D34" s="1" t="s">
        <v>260</v>
      </c>
      <c r="E34" s="1" t="s">
        <v>261</v>
      </c>
      <c r="F34" s="1" t="s">
        <v>125</v>
      </c>
      <c r="G34" s="1">
        <v>200</v>
      </c>
      <c r="H34" s="1" t="s">
        <v>129</v>
      </c>
      <c r="I34" s="1" t="s">
        <v>135</v>
      </c>
      <c r="J34" s="1" t="s">
        <v>126</v>
      </c>
      <c r="K34" s="75">
        <v>88</v>
      </c>
      <c r="L34" s="63"/>
      <c r="M34" s="63">
        <v>302400</v>
      </c>
      <c r="N34" s="73">
        <f t="shared" si="0"/>
        <v>302400</v>
      </c>
      <c r="O34" s="64" t="s">
        <v>262</v>
      </c>
      <c r="P34" s="1" t="s">
        <v>159</v>
      </c>
    </row>
    <row r="35" spans="1:16" x14ac:dyDescent="0.25">
      <c r="A35" s="1"/>
      <c r="B35" s="1" t="s">
        <v>259</v>
      </c>
      <c r="C35" s="1" t="s">
        <v>263</v>
      </c>
      <c r="D35" s="1" t="s">
        <v>264</v>
      </c>
      <c r="E35" s="1" t="s">
        <v>265</v>
      </c>
      <c r="F35" s="1" t="s">
        <v>125</v>
      </c>
      <c r="G35" s="1">
        <v>200</v>
      </c>
      <c r="H35" s="1" t="s">
        <v>204</v>
      </c>
      <c r="I35" s="1" t="s">
        <v>135</v>
      </c>
      <c r="J35" s="1" t="s">
        <v>126</v>
      </c>
      <c r="K35" s="75">
        <v>26</v>
      </c>
      <c r="L35" s="63">
        <v>96559</v>
      </c>
      <c r="M35" s="63">
        <v>33342</v>
      </c>
      <c r="N35" s="73">
        <f t="shared" si="0"/>
        <v>129901</v>
      </c>
      <c r="O35" s="64" t="s">
        <v>266</v>
      </c>
      <c r="P35" s="1" t="s">
        <v>159</v>
      </c>
    </row>
    <row r="36" spans="1:16" x14ac:dyDescent="0.25">
      <c r="A36" s="1"/>
      <c r="B36" s="1" t="s">
        <v>259</v>
      </c>
      <c r="C36" s="1"/>
      <c r="D36" s="1" t="s">
        <v>267</v>
      </c>
      <c r="E36" s="1" t="s">
        <v>268</v>
      </c>
      <c r="F36" s="1" t="s">
        <v>125</v>
      </c>
      <c r="G36" s="1">
        <v>200</v>
      </c>
      <c r="H36" s="1" t="s">
        <v>146</v>
      </c>
      <c r="I36" s="1" t="s">
        <v>135</v>
      </c>
      <c r="J36" s="1" t="s">
        <v>126</v>
      </c>
      <c r="K36" s="75">
        <v>220</v>
      </c>
      <c r="L36" s="63"/>
      <c r="M36" s="63">
        <v>756000</v>
      </c>
      <c r="N36" s="73">
        <f t="shared" si="0"/>
        <v>756000</v>
      </c>
      <c r="O36" s="64" t="s">
        <v>269</v>
      </c>
      <c r="P36" s="1" t="s">
        <v>159</v>
      </c>
    </row>
    <row r="37" spans="1:16" x14ac:dyDescent="0.25">
      <c r="A37" s="1"/>
      <c r="B37" s="1" t="s">
        <v>270</v>
      </c>
      <c r="C37" s="1"/>
      <c r="D37" s="1" t="s">
        <v>271</v>
      </c>
      <c r="E37" s="1" t="s">
        <v>152</v>
      </c>
      <c r="F37" s="1" t="s">
        <v>125</v>
      </c>
      <c r="G37" s="1">
        <v>200</v>
      </c>
      <c r="H37" s="1" t="s">
        <v>129</v>
      </c>
      <c r="I37" s="1" t="s">
        <v>135</v>
      </c>
      <c r="J37" s="1" t="s">
        <v>126</v>
      </c>
      <c r="K37" s="75">
        <v>88</v>
      </c>
      <c r="L37" s="63"/>
      <c r="M37" s="63">
        <v>302400</v>
      </c>
      <c r="N37" s="73">
        <f t="shared" si="0"/>
        <v>302400</v>
      </c>
      <c r="O37" s="64" t="s">
        <v>272</v>
      </c>
      <c r="P37" s="1" t="s">
        <v>159</v>
      </c>
    </row>
    <row r="38" spans="1:16" x14ac:dyDescent="0.25">
      <c r="A38" s="1"/>
      <c r="B38" s="1" t="s">
        <v>270</v>
      </c>
      <c r="C38" s="1"/>
      <c r="D38" s="1" t="s">
        <v>273</v>
      </c>
      <c r="E38" s="1" t="s">
        <v>274</v>
      </c>
      <c r="F38" s="1" t="s">
        <v>125</v>
      </c>
      <c r="G38" s="1">
        <v>200</v>
      </c>
      <c r="H38" s="1" t="s">
        <v>157</v>
      </c>
      <c r="I38" s="1" t="s">
        <v>135</v>
      </c>
      <c r="J38" s="1" t="s">
        <v>126</v>
      </c>
      <c r="K38" s="75">
        <v>44</v>
      </c>
      <c r="L38" s="63"/>
      <c r="M38" s="63">
        <v>75600</v>
      </c>
      <c r="N38" s="73">
        <f t="shared" si="0"/>
        <v>75600</v>
      </c>
      <c r="O38" s="64" t="s">
        <v>275</v>
      </c>
      <c r="P38" s="1" t="s">
        <v>159</v>
      </c>
    </row>
    <row r="39" spans="1:16" x14ac:dyDescent="0.25">
      <c r="A39" s="1"/>
      <c r="B39" s="1" t="s">
        <v>270</v>
      </c>
      <c r="C39" s="1"/>
      <c r="D39" s="1" t="s">
        <v>276</v>
      </c>
      <c r="E39" s="1" t="s">
        <v>277</v>
      </c>
      <c r="F39" s="1" t="s">
        <v>125</v>
      </c>
      <c r="G39" s="1">
        <v>200</v>
      </c>
      <c r="H39" s="1" t="s">
        <v>278</v>
      </c>
      <c r="I39" s="1" t="s">
        <v>135</v>
      </c>
      <c r="J39" s="1" t="s">
        <v>126</v>
      </c>
      <c r="K39" s="75"/>
      <c r="L39" s="63"/>
      <c r="M39" s="63">
        <v>740500</v>
      </c>
      <c r="N39" s="73">
        <f t="shared" si="0"/>
        <v>740500</v>
      </c>
      <c r="O39" s="64" t="s">
        <v>279</v>
      </c>
      <c r="P39" s="1" t="s">
        <v>159</v>
      </c>
    </row>
    <row r="40" spans="1:16" x14ac:dyDescent="0.25">
      <c r="A40" s="1"/>
      <c r="B40" s="1" t="s">
        <v>270</v>
      </c>
      <c r="C40" s="1" t="s">
        <v>280</v>
      </c>
      <c r="D40" s="1"/>
      <c r="E40" s="1" t="s">
        <v>281</v>
      </c>
      <c r="F40" s="1" t="s">
        <v>7</v>
      </c>
      <c r="G40" s="1"/>
      <c r="H40" s="1" t="s">
        <v>133</v>
      </c>
      <c r="I40" s="1" t="s">
        <v>137</v>
      </c>
      <c r="J40" s="1" t="s">
        <v>138</v>
      </c>
      <c r="K40" s="75"/>
      <c r="L40" s="63">
        <v>4487356</v>
      </c>
      <c r="M40" s="63"/>
      <c r="N40" s="73">
        <f t="shared" si="0"/>
        <v>4487356</v>
      </c>
      <c r="O40" s="64" t="s">
        <v>282</v>
      </c>
      <c r="P40" s="1" t="s">
        <v>159</v>
      </c>
    </row>
    <row r="41" spans="1:16" x14ac:dyDescent="0.25">
      <c r="A41" s="1"/>
      <c r="B41" s="1" t="s">
        <v>270</v>
      </c>
      <c r="C41" s="1"/>
      <c r="D41" s="1" t="s">
        <v>283</v>
      </c>
      <c r="E41" s="1" t="s">
        <v>284</v>
      </c>
      <c r="F41" s="1" t="s">
        <v>125</v>
      </c>
      <c r="G41" s="1">
        <v>200</v>
      </c>
      <c r="H41" s="1" t="s">
        <v>204</v>
      </c>
      <c r="I41" s="1" t="s">
        <v>135</v>
      </c>
      <c r="J41" s="1" t="s">
        <v>126</v>
      </c>
      <c r="K41" s="75"/>
      <c r="L41" s="63"/>
      <c r="M41" s="63">
        <v>111500</v>
      </c>
      <c r="N41" s="73">
        <f t="shared" si="0"/>
        <v>111500</v>
      </c>
      <c r="O41" s="64" t="s">
        <v>285</v>
      </c>
      <c r="P41" s="1" t="s">
        <v>159</v>
      </c>
    </row>
    <row r="42" spans="1:16" x14ac:dyDescent="0.25">
      <c r="A42" s="1"/>
      <c r="B42" s="1" t="s">
        <v>286</v>
      </c>
      <c r="C42" s="1" t="s">
        <v>287</v>
      </c>
      <c r="D42" s="1" t="s">
        <v>288</v>
      </c>
      <c r="E42" s="1" t="s">
        <v>289</v>
      </c>
      <c r="F42" s="1" t="s">
        <v>125</v>
      </c>
      <c r="G42" s="1">
        <v>200</v>
      </c>
      <c r="H42" s="1" t="s">
        <v>290</v>
      </c>
      <c r="I42" s="1" t="s">
        <v>135</v>
      </c>
      <c r="J42" s="1" t="s">
        <v>150</v>
      </c>
      <c r="K42" s="75">
        <v>110</v>
      </c>
      <c r="L42" s="63">
        <v>182228</v>
      </c>
      <c r="M42" s="63">
        <v>141063</v>
      </c>
      <c r="N42" s="73">
        <f t="shared" si="0"/>
        <v>323291</v>
      </c>
      <c r="O42" s="64" t="s">
        <v>291</v>
      </c>
      <c r="P42" s="1" t="s">
        <v>159</v>
      </c>
    </row>
    <row r="43" spans="1:16" x14ac:dyDescent="0.25">
      <c r="A43" s="1"/>
      <c r="B43" s="1" t="s">
        <v>286</v>
      </c>
      <c r="C43" s="1" t="s">
        <v>292</v>
      </c>
      <c r="D43" s="1" t="s">
        <v>293</v>
      </c>
      <c r="E43" s="1" t="s">
        <v>294</v>
      </c>
      <c r="F43" s="1" t="s">
        <v>125</v>
      </c>
      <c r="G43" s="1">
        <v>200</v>
      </c>
      <c r="H43" s="1" t="s">
        <v>129</v>
      </c>
      <c r="I43" s="1" t="s">
        <v>135</v>
      </c>
      <c r="J43" s="1" t="s">
        <v>126</v>
      </c>
      <c r="K43" s="75">
        <v>88</v>
      </c>
      <c r="L43" s="63">
        <v>182819</v>
      </c>
      <c r="M43" s="63">
        <v>112851</v>
      </c>
      <c r="N43" s="73">
        <f t="shared" si="0"/>
        <v>295670</v>
      </c>
      <c r="O43" s="64" t="s">
        <v>299</v>
      </c>
      <c r="P43" s="1" t="s">
        <v>159</v>
      </c>
    </row>
    <row r="44" spans="1:16" x14ac:dyDescent="0.25">
      <c r="A44" s="1"/>
      <c r="B44" s="1" t="s">
        <v>286</v>
      </c>
      <c r="C44" s="1"/>
      <c r="D44" s="1" t="s">
        <v>296</v>
      </c>
      <c r="E44" s="1" t="s">
        <v>297</v>
      </c>
      <c r="F44" s="1" t="s">
        <v>125</v>
      </c>
      <c r="G44" s="1">
        <v>200</v>
      </c>
      <c r="H44" s="1" t="s">
        <v>298</v>
      </c>
      <c r="I44" s="1" t="s">
        <v>135</v>
      </c>
      <c r="J44" s="1" t="s">
        <v>126</v>
      </c>
      <c r="K44" s="75"/>
      <c r="L44" s="63"/>
      <c r="M44" s="63">
        <v>430000</v>
      </c>
      <c r="N44" s="73">
        <f t="shared" si="0"/>
        <v>430000</v>
      </c>
      <c r="O44" s="64" t="s">
        <v>300</v>
      </c>
      <c r="P44" s="1" t="s">
        <v>159</v>
      </c>
    </row>
    <row r="45" spans="1:16" x14ac:dyDescent="0.25">
      <c r="A45" s="1"/>
      <c r="B45" s="1" t="s">
        <v>301</v>
      </c>
      <c r="C45" s="1" t="s">
        <v>302</v>
      </c>
      <c r="D45" s="1" t="s">
        <v>303</v>
      </c>
      <c r="E45" s="1" t="s">
        <v>304</v>
      </c>
      <c r="F45" s="1" t="s">
        <v>125</v>
      </c>
      <c r="G45" s="1">
        <v>200</v>
      </c>
      <c r="H45" s="1" t="s">
        <v>305</v>
      </c>
      <c r="I45" s="1" t="s">
        <v>135</v>
      </c>
      <c r="J45" s="1" t="s">
        <v>126</v>
      </c>
      <c r="K45" s="75">
        <v>66</v>
      </c>
      <c r="L45" s="63">
        <v>221752</v>
      </c>
      <c r="M45" s="63">
        <v>84638</v>
      </c>
      <c r="N45" s="73">
        <f t="shared" si="0"/>
        <v>306390</v>
      </c>
      <c r="O45" s="64" t="s">
        <v>306</v>
      </c>
      <c r="P45" s="1" t="s">
        <v>159</v>
      </c>
    </row>
    <row r="46" spans="1:16" x14ac:dyDescent="0.25">
      <c r="A46" s="1"/>
      <c r="B46" s="1" t="s">
        <v>307</v>
      </c>
      <c r="C46" s="1" t="s">
        <v>308</v>
      </c>
      <c r="D46" s="1" t="s">
        <v>309</v>
      </c>
      <c r="E46" s="1" t="s">
        <v>310</v>
      </c>
      <c r="F46" s="1" t="s">
        <v>125</v>
      </c>
      <c r="G46" s="1">
        <v>200</v>
      </c>
      <c r="H46" s="1" t="s">
        <v>311</v>
      </c>
      <c r="I46" s="1" t="s">
        <v>135</v>
      </c>
      <c r="J46" s="1" t="s">
        <v>126</v>
      </c>
      <c r="K46" s="75">
        <v>21.6</v>
      </c>
      <c r="L46" s="63">
        <v>19833</v>
      </c>
      <c r="M46" s="63">
        <v>27700</v>
      </c>
      <c r="N46" s="73">
        <f t="shared" si="0"/>
        <v>47533</v>
      </c>
      <c r="O46" s="64" t="s">
        <v>312</v>
      </c>
      <c r="P46" s="1" t="s">
        <v>159</v>
      </c>
    </row>
    <row r="47" spans="1:16" x14ac:dyDescent="0.25">
      <c r="A47" s="1"/>
      <c r="B47" s="1" t="s">
        <v>313</v>
      </c>
      <c r="C47" s="1"/>
      <c r="D47" s="1" t="s">
        <v>314</v>
      </c>
      <c r="E47" s="1" t="s">
        <v>315</v>
      </c>
      <c r="F47" s="1" t="s">
        <v>125</v>
      </c>
      <c r="G47" s="1">
        <v>200</v>
      </c>
      <c r="H47" s="1" t="s">
        <v>316</v>
      </c>
      <c r="I47" s="1" t="s">
        <v>135</v>
      </c>
      <c r="J47" s="1" t="s">
        <v>126</v>
      </c>
      <c r="K47" s="75"/>
      <c r="L47" s="63"/>
      <c r="M47" s="63">
        <v>768000</v>
      </c>
      <c r="N47" s="73">
        <f t="shared" si="0"/>
        <v>768000</v>
      </c>
      <c r="O47" s="64" t="s">
        <v>317</v>
      </c>
      <c r="P47" s="1" t="s">
        <v>159</v>
      </c>
    </row>
    <row r="48" spans="1:16" x14ac:dyDescent="0.25">
      <c r="A48" s="1"/>
      <c r="B48" s="1" t="s">
        <v>313</v>
      </c>
      <c r="C48" s="1"/>
      <c r="D48" s="1" t="s">
        <v>318</v>
      </c>
      <c r="E48" s="1" t="s">
        <v>319</v>
      </c>
      <c r="F48" s="1" t="s">
        <v>125</v>
      </c>
      <c r="G48" s="1">
        <v>200</v>
      </c>
      <c r="H48" s="1" t="s">
        <v>320</v>
      </c>
      <c r="I48" s="1" t="s">
        <v>135</v>
      </c>
      <c r="J48" s="1" t="s">
        <v>126</v>
      </c>
      <c r="K48" s="75"/>
      <c r="L48" s="63"/>
      <c r="M48" s="63">
        <v>351000</v>
      </c>
      <c r="N48" s="73">
        <f t="shared" si="0"/>
        <v>351000</v>
      </c>
      <c r="O48" s="64" t="s">
        <v>321</v>
      </c>
      <c r="P48" s="1" t="s">
        <v>159</v>
      </c>
    </row>
    <row r="49" spans="1:16" x14ac:dyDescent="0.25">
      <c r="A49" s="1"/>
      <c r="B49" s="1" t="s">
        <v>322</v>
      </c>
      <c r="C49" s="1" t="s">
        <v>323</v>
      </c>
      <c r="D49" s="1" t="s">
        <v>324</v>
      </c>
      <c r="E49" s="1" t="s">
        <v>325</v>
      </c>
      <c r="F49" s="1" t="s">
        <v>125</v>
      </c>
      <c r="G49" s="1">
        <v>200</v>
      </c>
      <c r="H49" s="1" t="s">
        <v>128</v>
      </c>
      <c r="I49" s="1" t="s">
        <v>135</v>
      </c>
      <c r="J49" s="1" t="s">
        <v>126</v>
      </c>
      <c r="K49" s="75">
        <v>44</v>
      </c>
      <c r="L49" s="63">
        <v>147835</v>
      </c>
      <c r="M49" s="63">
        <v>56426</v>
      </c>
      <c r="N49" s="73">
        <f t="shared" si="0"/>
        <v>204261</v>
      </c>
      <c r="O49" s="64" t="s">
        <v>326</v>
      </c>
      <c r="P49" s="1" t="s">
        <v>159</v>
      </c>
    </row>
    <row r="50" spans="1:16" x14ac:dyDescent="0.25">
      <c r="A50" s="1"/>
      <c r="B50" s="1" t="s">
        <v>322</v>
      </c>
      <c r="C50" s="1"/>
      <c r="D50" s="1" t="s">
        <v>327</v>
      </c>
      <c r="E50" s="1" t="s">
        <v>328</v>
      </c>
      <c r="F50" s="1" t="s">
        <v>125</v>
      </c>
      <c r="G50" s="1">
        <v>200</v>
      </c>
      <c r="H50" s="1" t="s">
        <v>329</v>
      </c>
      <c r="I50" s="1" t="s">
        <v>135</v>
      </c>
      <c r="J50" s="1" t="s">
        <v>126</v>
      </c>
      <c r="K50" s="75">
        <v>148</v>
      </c>
      <c r="L50" s="63">
        <v>328702.53999999998</v>
      </c>
      <c r="M50" s="63">
        <v>189794</v>
      </c>
      <c r="N50" s="73">
        <f t="shared" si="0"/>
        <v>518496.54</v>
      </c>
      <c r="O50" s="64" t="s">
        <v>330</v>
      </c>
      <c r="P50" s="1" t="s">
        <v>159</v>
      </c>
    </row>
    <row r="51" spans="1:16" x14ac:dyDescent="0.25">
      <c r="A51" s="1"/>
      <c r="B51" s="1" t="s">
        <v>322</v>
      </c>
      <c r="C51" s="1"/>
      <c r="D51" s="1" t="s">
        <v>331</v>
      </c>
      <c r="E51" s="1" t="s">
        <v>332</v>
      </c>
      <c r="F51" s="1" t="s">
        <v>125</v>
      </c>
      <c r="G51" s="1">
        <v>200</v>
      </c>
      <c r="H51" s="1" t="s">
        <v>333</v>
      </c>
      <c r="I51" s="1" t="s">
        <v>168</v>
      </c>
      <c r="J51" s="1" t="s">
        <v>138</v>
      </c>
      <c r="K51" s="75">
        <v>1100</v>
      </c>
      <c r="L51" s="63">
        <v>2285228</v>
      </c>
      <c r="M51" s="63">
        <v>1910634</v>
      </c>
      <c r="N51" s="73">
        <f t="shared" si="0"/>
        <v>4195862</v>
      </c>
      <c r="O51" s="64" t="s">
        <v>334</v>
      </c>
      <c r="P51" s="1" t="s">
        <v>159</v>
      </c>
    </row>
    <row r="52" spans="1:16" x14ac:dyDescent="0.25">
      <c r="A52" s="1"/>
      <c r="B52" s="1" t="s">
        <v>335</v>
      </c>
      <c r="C52" s="1"/>
      <c r="D52" s="1" t="s">
        <v>336</v>
      </c>
      <c r="E52" s="1" t="s">
        <v>337</v>
      </c>
      <c r="F52" s="1" t="s">
        <v>125</v>
      </c>
      <c r="G52" s="1">
        <v>200</v>
      </c>
      <c r="H52" s="1" t="s">
        <v>128</v>
      </c>
      <c r="I52" s="1" t="s">
        <v>135</v>
      </c>
      <c r="J52" s="1" t="s">
        <v>126</v>
      </c>
      <c r="K52" s="75">
        <v>44</v>
      </c>
      <c r="L52" s="63"/>
      <c r="M52" s="63">
        <v>151200</v>
      </c>
      <c r="N52" s="73">
        <f t="shared" si="0"/>
        <v>151200</v>
      </c>
      <c r="O52" s="64" t="s">
        <v>338</v>
      </c>
      <c r="P52" s="1" t="s">
        <v>159</v>
      </c>
    </row>
    <row r="53" spans="1:16" x14ac:dyDescent="0.25">
      <c r="A53" s="1"/>
      <c r="B53" s="1" t="s">
        <v>339</v>
      </c>
      <c r="C53" s="1"/>
      <c r="D53" s="1" t="s">
        <v>340</v>
      </c>
      <c r="E53" s="1" t="s">
        <v>341</v>
      </c>
      <c r="F53" s="1" t="s">
        <v>125</v>
      </c>
      <c r="G53" s="1">
        <v>200</v>
      </c>
      <c r="H53" s="1" t="s">
        <v>342</v>
      </c>
      <c r="I53" s="1" t="s">
        <v>135</v>
      </c>
      <c r="J53" s="1" t="s">
        <v>126</v>
      </c>
      <c r="K53" s="75"/>
      <c r="L53" s="63"/>
      <c r="M53" s="63">
        <v>526500</v>
      </c>
      <c r="N53" s="73">
        <f t="shared" si="0"/>
        <v>526500</v>
      </c>
      <c r="O53" s="64" t="s">
        <v>343</v>
      </c>
      <c r="P53" s="1" t="s">
        <v>159</v>
      </c>
    </row>
    <row r="54" spans="1:16" x14ac:dyDescent="0.25">
      <c r="A54" s="1"/>
      <c r="B54" s="1" t="s">
        <v>339</v>
      </c>
      <c r="C54" s="1"/>
      <c r="D54" s="1" t="s">
        <v>344</v>
      </c>
      <c r="E54" s="1" t="s">
        <v>345</v>
      </c>
      <c r="F54" s="1" t="s">
        <v>125</v>
      </c>
      <c r="G54" s="1">
        <v>200</v>
      </c>
      <c r="H54" s="1" t="s">
        <v>346</v>
      </c>
      <c r="I54" s="1" t="s">
        <v>135</v>
      </c>
      <c r="J54" s="1" t="s">
        <v>126</v>
      </c>
      <c r="K54" s="75"/>
      <c r="L54" s="63"/>
      <c r="M54" s="63"/>
      <c r="N54" s="73">
        <f t="shared" si="0"/>
        <v>0</v>
      </c>
      <c r="O54" s="64"/>
      <c r="P54" s="1" t="s">
        <v>127</v>
      </c>
    </row>
    <row r="55" spans="1:16" x14ac:dyDescent="0.25">
      <c r="A55" s="1"/>
      <c r="B55" s="1" t="s">
        <v>339</v>
      </c>
      <c r="C55" s="1"/>
      <c r="D55" s="1" t="s">
        <v>347</v>
      </c>
      <c r="E55" s="1" t="s">
        <v>348</v>
      </c>
      <c r="F55" s="1" t="s">
        <v>125</v>
      </c>
      <c r="G55" s="1">
        <v>200</v>
      </c>
      <c r="H55" s="1" t="s">
        <v>128</v>
      </c>
      <c r="I55" s="1" t="s">
        <v>135</v>
      </c>
      <c r="J55" s="1" t="s">
        <v>126</v>
      </c>
      <c r="K55" s="75">
        <v>44</v>
      </c>
      <c r="L55" s="63"/>
      <c r="M55" s="63">
        <v>151200</v>
      </c>
      <c r="N55" s="73">
        <f t="shared" si="0"/>
        <v>151200</v>
      </c>
      <c r="O55" s="64" t="s">
        <v>349</v>
      </c>
      <c r="P55" s="1" t="s">
        <v>159</v>
      </c>
    </row>
    <row r="56" spans="1:16" x14ac:dyDescent="0.25">
      <c r="A56" s="1"/>
      <c r="B56" s="1" t="s">
        <v>350</v>
      </c>
      <c r="C56" s="1" t="s">
        <v>352</v>
      </c>
      <c r="D56" s="1" t="s">
        <v>351</v>
      </c>
      <c r="E56" s="1" t="s">
        <v>353</v>
      </c>
      <c r="F56" s="1" t="s">
        <v>125</v>
      </c>
      <c r="G56" s="1">
        <v>200</v>
      </c>
      <c r="H56" s="1" t="s">
        <v>354</v>
      </c>
      <c r="I56" s="1" t="s">
        <v>135</v>
      </c>
      <c r="J56" s="1" t="s">
        <v>126</v>
      </c>
      <c r="K56" s="75">
        <v>115</v>
      </c>
      <c r="L56" s="63">
        <v>189538</v>
      </c>
      <c r="M56" s="63">
        <v>147476</v>
      </c>
      <c r="N56" s="73">
        <f t="shared" si="0"/>
        <v>337014</v>
      </c>
      <c r="O56" s="64" t="s">
        <v>355</v>
      </c>
      <c r="P56" s="1" t="s">
        <v>159</v>
      </c>
    </row>
    <row r="57" spans="1:16" x14ac:dyDescent="0.25">
      <c r="A57" s="1"/>
      <c r="B57" s="1" t="s">
        <v>350</v>
      </c>
      <c r="C57" s="1"/>
      <c r="D57" s="1" t="s">
        <v>356</v>
      </c>
      <c r="E57" s="1" t="s">
        <v>357</v>
      </c>
      <c r="F57" s="1" t="s">
        <v>125</v>
      </c>
      <c r="G57" s="1">
        <v>200</v>
      </c>
      <c r="H57" s="1" t="s">
        <v>200</v>
      </c>
      <c r="I57" s="1" t="s">
        <v>135</v>
      </c>
      <c r="J57" s="1" t="s">
        <v>126</v>
      </c>
      <c r="K57" s="75"/>
      <c r="L57" s="63"/>
      <c r="M57" s="63">
        <v>378000</v>
      </c>
      <c r="N57" s="73">
        <f t="shared" si="0"/>
        <v>378000</v>
      </c>
      <c r="O57" s="64" t="s">
        <v>358</v>
      </c>
      <c r="P57" s="1" t="s">
        <v>159</v>
      </c>
    </row>
    <row r="58" spans="1:16" x14ac:dyDescent="0.25">
      <c r="A58" s="1"/>
      <c r="B58" s="1" t="s">
        <v>350</v>
      </c>
      <c r="C58" s="1" t="s">
        <v>360</v>
      </c>
      <c r="D58" s="1"/>
      <c r="E58" s="1" t="s">
        <v>147</v>
      </c>
      <c r="F58" s="1" t="s">
        <v>125</v>
      </c>
      <c r="G58" s="1">
        <v>200</v>
      </c>
      <c r="H58" s="1" t="s">
        <v>359</v>
      </c>
      <c r="I58" s="1" t="s">
        <v>137</v>
      </c>
      <c r="J58" s="1" t="s">
        <v>138</v>
      </c>
      <c r="K58" s="75"/>
      <c r="L58" s="63">
        <v>516603</v>
      </c>
      <c r="M58" s="63"/>
      <c r="N58" s="73">
        <f t="shared" si="0"/>
        <v>516603</v>
      </c>
      <c r="O58" s="64"/>
      <c r="P58" s="1"/>
    </row>
    <row r="59" spans="1:16" x14ac:dyDescent="0.25">
      <c r="A59" s="1"/>
      <c r="B59" s="1" t="s">
        <v>361</v>
      </c>
      <c r="C59" s="1"/>
      <c r="D59" s="1" t="s">
        <v>362</v>
      </c>
      <c r="E59" s="1" t="s">
        <v>363</v>
      </c>
      <c r="F59" s="1" t="s">
        <v>125</v>
      </c>
      <c r="G59" s="1">
        <v>200</v>
      </c>
      <c r="H59" s="1" t="s">
        <v>364</v>
      </c>
      <c r="I59" s="1" t="s">
        <v>135</v>
      </c>
      <c r="J59" s="1" t="s">
        <v>126</v>
      </c>
      <c r="K59" s="75"/>
      <c r="L59" s="63"/>
      <c r="M59" s="63">
        <v>680500</v>
      </c>
      <c r="N59" s="73">
        <f t="shared" si="0"/>
        <v>680500</v>
      </c>
      <c r="O59" s="64" t="s">
        <v>365</v>
      </c>
      <c r="P59" s="1" t="s">
        <v>159</v>
      </c>
    </row>
    <row r="60" spans="1:16" x14ac:dyDescent="0.25">
      <c r="A60" s="1"/>
      <c r="B60" s="1" t="s">
        <v>361</v>
      </c>
      <c r="C60" s="1"/>
      <c r="D60" s="1" t="s">
        <v>366</v>
      </c>
      <c r="E60" s="1" t="s">
        <v>367</v>
      </c>
      <c r="F60" s="1" t="s">
        <v>125</v>
      </c>
      <c r="G60" s="1" t="s">
        <v>368</v>
      </c>
      <c r="H60" s="1" t="s">
        <v>369</v>
      </c>
      <c r="I60" s="1" t="s">
        <v>168</v>
      </c>
      <c r="J60" s="1" t="s">
        <v>138</v>
      </c>
      <c r="K60" s="75"/>
      <c r="L60" s="63"/>
      <c r="M60" s="63"/>
      <c r="N60" s="73">
        <f t="shared" si="0"/>
        <v>0</v>
      </c>
      <c r="O60" s="64"/>
      <c r="P60" s="1" t="s">
        <v>127</v>
      </c>
    </row>
    <row r="61" spans="1:16" x14ac:dyDescent="0.25">
      <c r="A61" s="1"/>
      <c r="B61" s="1" t="s">
        <v>361</v>
      </c>
      <c r="C61" s="1" t="s">
        <v>370</v>
      </c>
      <c r="D61" s="1" t="s">
        <v>371</v>
      </c>
      <c r="E61" s="1" t="s">
        <v>373</v>
      </c>
      <c r="F61" s="1" t="s">
        <v>125</v>
      </c>
      <c r="G61" s="1">
        <v>200</v>
      </c>
      <c r="H61" s="1" t="s">
        <v>372</v>
      </c>
      <c r="I61" s="1" t="s">
        <v>135</v>
      </c>
      <c r="J61" s="1" t="s">
        <v>126</v>
      </c>
      <c r="K61" s="75">
        <v>150</v>
      </c>
      <c r="L61" s="63">
        <v>336397</v>
      </c>
      <c r="M61" s="63">
        <v>100027</v>
      </c>
      <c r="N61" s="73">
        <f t="shared" si="0"/>
        <v>436424</v>
      </c>
      <c r="O61" s="64" t="s">
        <v>374</v>
      </c>
      <c r="P61" s="1" t="s">
        <v>159</v>
      </c>
    </row>
    <row r="62" spans="1:16" x14ac:dyDescent="0.25">
      <c r="A62" s="1"/>
      <c r="B62" s="1" t="s">
        <v>361</v>
      </c>
      <c r="C62" s="1"/>
      <c r="D62" s="1" t="s">
        <v>375</v>
      </c>
      <c r="E62" s="1" t="s">
        <v>376</v>
      </c>
      <c r="F62" s="1" t="s">
        <v>166</v>
      </c>
      <c r="G62" s="1">
        <v>199</v>
      </c>
      <c r="H62" s="1" t="s">
        <v>377</v>
      </c>
      <c r="I62" s="1" t="s">
        <v>168</v>
      </c>
      <c r="J62" s="1" t="s">
        <v>138</v>
      </c>
      <c r="K62" s="75"/>
      <c r="L62" s="63"/>
      <c r="M62" s="63">
        <v>7694370</v>
      </c>
      <c r="N62" s="73">
        <f t="shared" si="0"/>
        <v>7694370</v>
      </c>
      <c r="O62" s="64" t="s">
        <v>378</v>
      </c>
      <c r="P62" s="1" t="s">
        <v>159</v>
      </c>
    </row>
    <row r="63" spans="1:16" x14ac:dyDescent="0.25">
      <c r="A63" s="1"/>
      <c r="B63" s="1" t="s">
        <v>361</v>
      </c>
      <c r="C63" s="1"/>
      <c r="D63" s="1"/>
      <c r="E63" s="1" t="s">
        <v>147</v>
      </c>
      <c r="F63" s="1" t="s">
        <v>7</v>
      </c>
      <c r="G63" s="1">
        <v>135</v>
      </c>
      <c r="H63" s="1" t="s">
        <v>359</v>
      </c>
      <c r="I63" s="1" t="s">
        <v>137</v>
      </c>
      <c r="J63" s="1" t="s">
        <v>138</v>
      </c>
      <c r="K63" s="75"/>
      <c r="L63" s="63">
        <v>516603</v>
      </c>
      <c r="M63" s="63"/>
      <c r="N63" s="73">
        <f t="shared" si="0"/>
        <v>516603</v>
      </c>
      <c r="O63" s="64" t="s">
        <v>379</v>
      </c>
      <c r="P63" s="1" t="s">
        <v>159</v>
      </c>
    </row>
    <row r="64" spans="1:16" x14ac:dyDescent="0.25">
      <c r="A64" s="1"/>
      <c r="B64" s="1" t="s">
        <v>361</v>
      </c>
      <c r="C64" s="1"/>
      <c r="D64" s="1" t="s">
        <v>380</v>
      </c>
      <c r="E64" s="1" t="s">
        <v>363</v>
      </c>
      <c r="F64" s="1" t="s">
        <v>166</v>
      </c>
      <c r="G64" s="1">
        <v>199</v>
      </c>
      <c r="H64" s="1" t="s">
        <v>381</v>
      </c>
      <c r="I64" s="1" t="s">
        <v>168</v>
      </c>
      <c r="J64" s="1" t="s">
        <v>126</v>
      </c>
      <c r="K64" s="75"/>
      <c r="L64" s="63"/>
      <c r="M64" s="63">
        <v>100000</v>
      </c>
      <c r="N64" s="73">
        <f t="shared" si="0"/>
        <v>100000</v>
      </c>
      <c r="O64" s="64" t="s">
        <v>382</v>
      </c>
      <c r="P64" s="1" t="s">
        <v>159</v>
      </c>
    </row>
    <row r="65" spans="1:16" x14ac:dyDescent="0.25">
      <c r="A65" s="1" t="s">
        <v>383</v>
      </c>
      <c r="B65" s="1" t="s">
        <v>361</v>
      </c>
      <c r="C65" s="1"/>
      <c r="D65" s="1" t="s">
        <v>384</v>
      </c>
      <c r="E65" s="1" t="s">
        <v>385</v>
      </c>
      <c r="F65" s="1" t="s">
        <v>7</v>
      </c>
      <c r="G65" s="1" t="s">
        <v>386</v>
      </c>
      <c r="H65" s="1" t="s">
        <v>133</v>
      </c>
      <c r="I65" s="1" t="s">
        <v>137</v>
      </c>
      <c r="J65" s="1" t="s">
        <v>138</v>
      </c>
      <c r="K65" s="75">
        <v>58239.51</v>
      </c>
      <c r="L65" s="63">
        <v>38453173</v>
      </c>
      <c r="M65" s="63">
        <v>7694370</v>
      </c>
      <c r="N65" s="73">
        <f t="shared" si="0"/>
        <v>46147543</v>
      </c>
      <c r="O65" s="64" t="s">
        <v>387</v>
      </c>
      <c r="P65" s="1" t="s">
        <v>159</v>
      </c>
    </row>
    <row r="66" spans="1:16" x14ac:dyDescent="0.25">
      <c r="A66" s="1"/>
      <c r="B66" s="1" t="s">
        <v>388</v>
      </c>
      <c r="C66" s="1" t="s">
        <v>389</v>
      </c>
      <c r="D66" s="1"/>
      <c r="E66" s="1" t="s">
        <v>390</v>
      </c>
      <c r="F66" s="1" t="s">
        <v>7</v>
      </c>
      <c r="G66" s="1">
        <v>135</v>
      </c>
      <c r="H66" s="1" t="s">
        <v>133</v>
      </c>
      <c r="I66" s="1" t="s">
        <v>137</v>
      </c>
      <c r="J66" s="1" t="s">
        <v>138</v>
      </c>
      <c r="K66" s="75">
        <v>13048</v>
      </c>
      <c r="L66" s="63">
        <v>2135283</v>
      </c>
      <c r="M66" s="63"/>
      <c r="N66" s="73">
        <f t="shared" si="0"/>
        <v>2135283</v>
      </c>
      <c r="O66" s="64" t="s">
        <v>391</v>
      </c>
      <c r="P66" s="1" t="s">
        <v>159</v>
      </c>
    </row>
    <row r="67" spans="1:16" x14ac:dyDescent="0.25">
      <c r="A67" s="1"/>
      <c r="B67" s="1" t="s">
        <v>388</v>
      </c>
      <c r="C67" s="1" t="s">
        <v>392</v>
      </c>
      <c r="D67" s="1" t="s">
        <v>393</v>
      </c>
      <c r="E67" s="1" t="s">
        <v>145</v>
      </c>
      <c r="F67" s="1" t="s">
        <v>125</v>
      </c>
      <c r="G67" s="1">
        <v>200</v>
      </c>
      <c r="H67" s="1" t="s">
        <v>394</v>
      </c>
      <c r="I67" s="1" t="s">
        <v>168</v>
      </c>
      <c r="J67" s="1" t="s">
        <v>126</v>
      </c>
      <c r="K67" s="75">
        <v>330</v>
      </c>
      <c r="L67" s="63">
        <v>685569</v>
      </c>
      <c r="M67" s="63">
        <v>423190</v>
      </c>
      <c r="N67" s="73">
        <f t="shared" si="0"/>
        <v>1108759</v>
      </c>
      <c r="O67" s="64" t="s">
        <v>395</v>
      </c>
      <c r="P67" s="1" t="s">
        <v>159</v>
      </c>
    </row>
    <row r="68" spans="1:16" x14ac:dyDescent="0.25">
      <c r="A68" s="1"/>
      <c r="B68" s="1" t="s">
        <v>388</v>
      </c>
      <c r="C68" s="1" t="s">
        <v>396</v>
      </c>
      <c r="D68" s="1" t="s">
        <v>397</v>
      </c>
      <c r="E68" s="1" t="s">
        <v>145</v>
      </c>
      <c r="F68" s="1" t="s">
        <v>125</v>
      </c>
      <c r="G68" s="1">
        <v>200</v>
      </c>
      <c r="H68" s="1" t="s">
        <v>394</v>
      </c>
      <c r="I68" s="1" t="s">
        <v>168</v>
      </c>
      <c r="J68" s="1" t="s">
        <v>126</v>
      </c>
      <c r="K68" s="75">
        <v>330</v>
      </c>
      <c r="L68" s="63">
        <v>685569</v>
      </c>
      <c r="M68" s="63">
        <v>423190</v>
      </c>
      <c r="N68" s="73">
        <f t="shared" si="0"/>
        <v>1108759</v>
      </c>
      <c r="O68" s="64" t="s">
        <v>398</v>
      </c>
      <c r="P68" s="1" t="s">
        <v>159</v>
      </c>
    </row>
    <row r="69" spans="1:16" x14ac:dyDescent="0.25">
      <c r="A69" s="1"/>
      <c r="B69" s="1" t="s">
        <v>388</v>
      </c>
      <c r="C69" s="1"/>
      <c r="D69" s="1" t="s">
        <v>399</v>
      </c>
      <c r="E69" s="1" t="s">
        <v>400</v>
      </c>
      <c r="F69" s="1" t="s">
        <v>125</v>
      </c>
      <c r="G69" s="1">
        <v>200</v>
      </c>
      <c r="H69" s="1" t="s">
        <v>200</v>
      </c>
      <c r="I69" s="1" t="s">
        <v>135</v>
      </c>
      <c r="J69" s="1" t="s">
        <v>126</v>
      </c>
      <c r="K69" s="75"/>
      <c r="L69" s="63"/>
      <c r="M69" s="63">
        <v>378000</v>
      </c>
      <c r="N69" s="73">
        <f t="shared" si="0"/>
        <v>378000</v>
      </c>
      <c r="O69" s="64" t="s">
        <v>401</v>
      </c>
      <c r="P69" s="1" t="s">
        <v>159</v>
      </c>
    </row>
    <row r="70" spans="1:16" x14ac:dyDescent="0.25">
      <c r="A70" s="1"/>
      <c r="B70" s="1" t="s">
        <v>388</v>
      </c>
      <c r="C70" s="1"/>
      <c r="D70" s="1" t="s">
        <v>402</v>
      </c>
      <c r="E70" s="1" t="s">
        <v>403</v>
      </c>
      <c r="F70" s="1" t="s">
        <v>125</v>
      </c>
      <c r="G70" s="1">
        <v>200</v>
      </c>
      <c r="H70" s="1" t="s">
        <v>404</v>
      </c>
      <c r="I70" s="1" t="s">
        <v>135</v>
      </c>
      <c r="J70" s="1" t="s">
        <v>126</v>
      </c>
      <c r="K70" s="75"/>
      <c r="L70" s="63"/>
      <c r="M70" s="63">
        <v>1209700</v>
      </c>
      <c r="N70" s="73">
        <f t="shared" si="0"/>
        <v>1209700</v>
      </c>
      <c r="O70" s="64" t="s">
        <v>405</v>
      </c>
      <c r="P70" s="1" t="s">
        <v>159</v>
      </c>
    </row>
    <row r="71" spans="1:16" x14ac:dyDescent="0.25">
      <c r="A71" s="1"/>
      <c r="B71" s="1" t="s">
        <v>406</v>
      </c>
      <c r="C71" s="1"/>
      <c r="D71" s="1" t="s">
        <v>407</v>
      </c>
      <c r="E71" s="1" t="s">
        <v>408</v>
      </c>
      <c r="F71" s="1" t="s">
        <v>125</v>
      </c>
      <c r="G71" s="1">
        <v>200</v>
      </c>
      <c r="H71" s="1" t="s">
        <v>146</v>
      </c>
      <c r="I71" s="1" t="s">
        <v>135</v>
      </c>
      <c r="J71" s="1" t="s">
        <v>126</v>
      </c>
      <c r="K71" s="75">
        <v>220</v>
      </c>
      <c r="L71" s="63">
        <v>467500</v>
      </c>
      <c r="M71" s="63">
        <v>288500</v>
      </c>
      <c r="N71" s="73">
        <f t="shared" si="0"/>
        <v>756000</v>
      </c>
      <c r="O71" s="64" t="s">
        <v>409</v>
      </c>
      <c r="P71" s="1" t="s">
        <v>159</v>
      </c>
    </row>
    <row r="72" spans="1:16" x14ac:dyDescent="0.25">
      <c r="A72" s="1"/>
      <c r="B72" s="1" t="s">
        <v>406</v>
      </c>
      <c r="C72" s="1" t="s">
        <v>410</v>
      </c>
      <c r="D72" s="1" t="s">
        <v>411</v>
      </c>
      <c r="E72" s="1" t="s">
        <v>412</v>
      </c>
      <c r="F72" s="1" t="s">
        <v>125</v>
      </c>
      <c r="G72" s="1">
        <v>200</v>
      </c>
      <c r="H72" s="1" t="s">
        <v>413</v>
      </c>
      <c r="I72" s="1" t="s">
        <v>135</v>
      </c>
      <c r="J72" s="1" t="s">
        <v>126</v>
      </c>
      <c r="K72" s="75">
        <v>155</v>
      </c>
      <c r="L72" s="63">
        <v>527861</v>
      </c>
      <c r="M72" s="63">
        <v>188772</v>
      </c>
      <c r="N72" s="73">
        <f t="shared" ref="N72:N104" si="1">M72+L72</f>
        <v>716633</v>
      </c>
      <c r="O72" s="64" t="s">
        <v>414</v>
      </c>
      <c r="P72" s="1" t="s">
        <v>159</v>
      </c>
    </row>
    <row r="73" spans="1:16" x14ac:dyDescent="0.25">
      <c r="A73" s="1"/>
      <c r="B73" s="1" t="s">
        <v>415</v>
      </c>
      <c r="C73" s="1" t="s">
        <v>416</v>
      </c>
      <c r="D73" s="1" t="s">
        <v>417</v>
      </c>
      <c r="E73" s="1" t="s">
        <v>418</v>
      </c>
      <c r="F73" s="1" t="s">
        <v>125</v>
      </c>
      <c r="G73" s="1">
        <v>200</v>
      </c>
      <c r="H73" s="1" t="s">
        <v>146</v>
      </c>
      <c r="I73" s="1" t="s">
        <v>135</v>
      </c>
      <c r="J73" s="1" t="s">
        <v>126</v>
      </c>
      <c r="K73" s="75">
        <v>220</v>
      </c>
      <c r="L73" s="63">
        <v>457046</v>
      </c>
      <c r="M73" s="63">
        <v>282127</v>
      </c>
      <c r="N73" s="73">
        <f t="shared" si="1"/>
        <v>739173</v>
      </c>
      <c r="O73" s="64" t="s">
        <v>419</v>
      </c>
      <c r="P73" s="1" t="s">
        <v>159</v>
      </c>
    </row>
    <row r="74" spans="1:16" x14ac:dyDescent="0.25">
      <c r="A74" s="1"/>
      <c r="B74" s="1" t="s">
        <v>415</v>
      </c>
      <c r="C74" s="1" t="s">
        <v>420</v>
      </c>
      <c r="D74" s="1" t="s">
        <v>421</v>
      </c>
      <c r="E74" s="1" t="s">
        <v>422</v>
      </c>
      <c r="F74" s="1" t="s">
        <v>125</v>
      </c>
      <c r="G74" s="1">
        <v>200</v>
      </c>
      <c r="H74" s="1" t="s">
        <v>423</v>
      </c>
      <c r="I74" s="1" t="s">
        <v>135</v>
      </c>
      <c r="J74" s="1" t="s">
        <v>126</v>
      </c>
      <c r="K74" s="75">
        <v>116</v>
      </c>
      <c r="L74" s="63">
        <v>239026</v>
      </c>
      <c r="M74" s="63">
        <v>148758</v>
      </c>
      <c r="N74" s="73">
        <f t="shared" si="1"/>
        <v>387784</v>
      </c>
      <c r="O74" s="64" t="s">
        <v>424</v>
      </c>
      <c r="P74" s="1" t="s">
        <v>159</v>
      </c>
    </row>
    <row r="75" spans="1:16" x14ac:dyDescent="0.25">
      <c r="A75" s="1"/>
      <c r="B75" s="1" t="s">
        <v>415</v>
      </c>
      <c r="C75" s="1"/>
      <c r="D75" s="1" t="s">
        <v>425</v>
      </c>
      <c r="E75" s="1" t="s">
        <v>426</v>
      </c>
      <c r="F75" s="1" t="s">
        <v>125</v>
      </c>
      <c r="G75" s="1">
        <v>200</v>
      </c>
      <c r="H75" s="1" t="s">
        <v>427</v>
      </c>
      <c r="I75" s="1" t="s">
        <v>135</v>
      </c>
      <c r="J75" s="1" t="s">
        <v>126</v>
      </c>
      <c r="K75" s="75"/>
      <c r="L75" s="63"/>
      <c r="M75" s="63">
        <v>414000</v>
      </c>
      <c r="N75" s="73">
        <f t="shared" si="1"/>
        <v>414000</v>
      </c>
      <c r="O75" s="64" t="s">
        <v>428</v>
      </c>
      <c r="P75" s="1" t="s">
        <v>159</v>
      </c>
    </row>
    <row r="76" spans="1:16" x14ac:dyDescent="0.25">
      <c r="A76" s="1"/>
      <c r="B76" s="1" t="s">
        <v>415</v>
      </c>
      <c r="C76" s="1" t="s">
        <v>429</v>
      </c>
      <c r="D76" s="1"/>
      <c r="E76" s="1" t="s">
        <v>430</v>
      </c>
      <c r="F76" s="1" t="s">
        <v>7</v>
      </c>
      <c r="G76" s="1">
        <v>135</v>
      </c>
      <c r="H76" s="1" t="s">
        <v>133</v>
      </c>
      <c r="I76" s="1" t="s">
        <v>137</v>
      </c>
      <c r="J76" s="1" t="s">
        <v>138</v>
      </c>
      <c r="K76" s="75">
        <v>19584.5</v>
      </c>
      <c r="L76" s="63">
        <v>8087896</v>
      </c>
      <c r="M76" s="63"/>
      <c r="N76" s="73">
        <f t="shared" si="1"/>
        <v>8087896</v>
      </c>
      <c r="O76" s="64" t="s">
        <v>431</v>
      </c>
      <c r="P76" s="1" t="s">
        <v>159</v>
      </c>
    </row>
    <row r="77" spans="1:16" x14ac:dyDescent="0.25">
      <c r="A77" s="1"/>
      <c r="B77" s="1" t="s">
        <v>415</v>
      </c>
      <c r="C77" s="1" t="s">
        <v>432</v>
      </c>
      <c r="D77" s="1"/>
      <c r="E77" s="1" t="s">
        <v>433</v>
      </c>
      <c r="F77" s="1" t="s">
        <v>7</v>
      </c>
      <c r="G77" s="1">
        <v>135</v>
      </c>
      <c r="H77" s="1" t="s">
        <v>434</v>
      </c>
      <c r="I77" s="1" t="s">
        <v>137</v>
      </c>
      <c r="J77" s="1" t="s">
        <v>138</v>
      </c>
      <c r="K77" s="75"/>
      <c r="L77" s="63">
        <v>96863</v>
      </c>
      <c r="M77" s="63"/>
      <c r="N77" s="73">
        <f t="shared" si="1"/>
        <v>96863</v>
      </c>
      <c r="O77" s="64" t="s">
        <v>435</v>
      </c>
      <c r="P77" s="1" t="s">
        <v>159</v>
      </c>
    </row>
    <row r="78" spans="1:16" ht="14.25" customHeight="1" x14ac:dyDescent="0.25">
      <c r="A78" s="1"/>
      <c r="B78" s="1" t="s">
        <v>436</v>
      </c>
      <c r="C78" s="1"/>
      <c r="D78" s="1" t="s">
        <v>437</v>
      </c>
      <c r="E78" s="1" t="s">
        <v>438</v>
      </c>
      <c r="F78" s="1" t="s">
        <v>125</v>
      </c>
      <c r="G78" s="1">
        <v>200</v>
      </c>
      <c r="H78" s="1" t="s">
        <v>144</v>
      </c>
      <c r="I78" s="1" t="s">
        <v>168</v>
      </c>
      <c r="J78" s="1" t="s">
        <v>126</v>
      </c>
      <c r="K78" s="75">
        <v>286</v>
      </c>
      <c r="L78" s="63">
        <v>983000</v>
      </c>
      <c r="M78" s="63"/>
      <c r="N78" s="73">
        <f t="shared" si="1"/>
        <v>983000</v>
      </c>
      <c r="O78" s="64" t="s">
        <v>439</v>
      </c>
      <c r="P78" s="1" t="s">
        <v>159</v>
      </c>
    </row>
    <row r="79" spans="1:16" ht="14.25" customHeight="1" x14ac:dyDescent="0.25">
      <c r="A79" s="1"/>
      <c r="B79" s="1" t="s">
        <v>436</v>
      </c>
      <c r="C79" s="1"/>
      <c r="D79" s="1" t="s">
        <v>440</v>
      </c>
      <c r="E79" s="1" t="s">
        <v>441</v>
      </c>
      <c r="F79" s="1" t="s">
        <v>166</v>
      </c>
      <c r="G79" s="1">
        <v>199</v>
      </c>
      <c r="H79" s="1" t="s">
        <v>442</v>
      </c>
      <c r="I79" s="1" t="s">
        <v>168</v>
      </c>
      <c r="J79" s="1" t="s">
        <v>126</v>
      </c>
      <c r="K79" s="75"/>
      <c r="L79" s="63"/>
      <c r="M79" s="63">
        <v>50000</v>
      </c>
      <c r="N79" s="73">
        <f t="shared" si="1"/>
        <v>50000</v>
      </c>
      <c r="O79" s="64" t="s">
        <v>443</v>
      </c>
      <c r="P79" s="1" t="s">
        <v>159</v>
      </c>
    </row>
    <row r="80" spans="1:16" ht="14.25" customHeight="1" x14ac:dyDescent="0.25">
      <c r="A80" s="1"/>
      <c r="B80" s="1" t="s">
        <v>436</v>
      </c>
      <c r="C80" s="1" t="s">
        <v>444</v>
      </c>
      <c r="D80" s="1" t="s">
        <v>445</v>
      </c>
      <c r="E80" s="1" t="s">
        <v>446</v>
      </c>
      <c r="F80" s="1" t="s">
        <v>125</v>
      </c>
      <c r="G80" s="1">
        <v>200</v>
      </c>
      <c r="H80" s="1" t="s">
        <v>447</v>
      </c>
      <c r="I80" s="1" t="s">
        <v>135</v>
      </c>
      <c r="J80" s="1" t="s">
        <v>150</v>
      </c>
      <c r="K80" s="75">
        <v>51</v>
      </c>
      <c r="L80" s="63">
        <v>163896</v>
      </c>
      <c r="M80" s="63">
        <v>65402</v>
      </c>
      <c r="N80" s="73">
        <f t="shared" si="1"/>
        <v>229298</v>
      </c>
      <c r="O80" s="64" t="s">
        <v>448</v>
      </c>
      <c r="P80" s="1" t="s">
        <v>159</v>
      </c>
    </row>
    <row r="81" spans="1:16" ht="14.25" customHeight="1" x14ac:dyDescent="0.25">
      <c r="A81" s="1"/>
      <c r="B81" s="1" t="s">
        <v>436</v>
      </c>
      <c r="C81" s="1" t="s">
        <v>449</v>
      </c>
      <c r="D81" s="1" t="s">
        <v>450</v>
      </c>
      <c r="E81" s="1" t="s">
        <v>451</v>
      </c>
      <c r="F81" s="1" t="s">
        <v>125</v>
      </c>
      <c r="G81" s="1">
        <v>200</v>
      </c>
      <c r="H81" s="1" t="s">
        <v>128</v>
      </c>
      <c r="I81" s="1" t="s">
        <v>135</v>
      </c>
      <c r="J81" s="1" t="s">
        <v>126</v>
      </c>
      <c r="K81" s="75">
        <v>44</v>
      </c>
      <c r="L81" s="63">
        <v>91409</v>
      </c>
      <c r="M81" s="63">
        <v>56426</v>
      </c>
      <c r="N81" s="73">
        <f t="shared" si="1"/>
        <v>147835</v>
      </c>
      <c r="O81" s="64" t="s">
        <v>452</v>
      </c>
      <c r="P81" s="1" t="s">
        <v>159</v>
      </c>
    </row>
    <row r="82" spans="1:16" ht="14.25" customHeight="1" x14ac:dyDescent="0.25">
      <c r="A82" s="1"/>
      <c r="B82" s="1" t="s">
        <v>436</v>
      </c>
      <c r="C82" s="1"/>
      <c r="D82" s="1" t="s">
        <v>453</v>
      </c>
      <c r="E82" s="1" t="s">
        <v>454</v>
      </c>
      <c r="F82" s="1" t="s">
        <v>125</v>
      </c>
      <c r="G82" s="1">
        <v>200</v>
      </c>
      <c r="H82" s="1" t="s">
        <v>157</v>
      </c>
      <c r="I82" s="1" t="s">
        <v>135</v>
      </c>
      <c r="J82" s="1" t="s">
        <v>126</v>
      </c>
      <c r="K82" s="75">
        <v>22</v>
      </c>
      <c r="L82" s="63"/>
      <c r="M82" s="63"/>
      <c r="N82" s="73">
        <f t="shared" si="1"/>
        <v>0</v>
      </c>
      <c r="O82" s="64"/>
      <c r="P82" s="1" t="s">
        <v>127</v>
      </c>
    </row>
    <row r="83" spans="1:16" ht="14.25" customHeight="1" x14ac:dyDescent="0.25">
      <c r="A83" s="1"/>
      <c r="B83" s="1" t="s">
        <v>455</v>
      </c>
      <c r="C83" s="1"/>
      <c r="D83" s="1" t="s">
        <v>456</v>
      </c>
      <c r="E83" s="1" t="s">
        <v>457</v>
      </c>
      <c r="F83" s="1" t="s">
        <v>125</v>
      </c>
      <c r="G83" s="1">
        <v>200</v>
      </c>
      <c r="H83" s="1" t="s">
        <v>458</v>
      </c>
      <c r="I83" s="1" t="s">
        <v>135</v>
      </c>
      <c r="J83" s="1" t="s">
        <v>126</v>
      </c>
      <c r="K83" s="75">
        <v>270</v>
      </c>
      <c r="L83" s="63">
        <v>560950</v>
      </c>
      <c r="M83" s="63">
        <v>346250</v>
      </c>
      <c r="N83" s="73">
        <f t="shared" si="1"/>
        <v>907200</v>
      </c>
      <c r="O83" s="64" t="s">
        <v>459</v>
      </c>
      <c r="P83" s="1" t="s">
        <v>159</v>
      </c>
    </row>
    <row r="84" spans="1:16" ht="14.25" customHeight="1" x14ac:dyDescent="0.25">
      <c r="A84" s="1"/>
      <c r="B84" s="1" t="s">
        <v>460</v>
      </c>
      <c r="C84" s="1" t="s">
        <v>461</v>
      </c>
      <c r="D84" s="1"/>
      <c r="E84" s="1" t="s">
        <v>462</v>
      </c>
      <c r="F84" s="1" t="s">
        <v>7</v>
      </c>
      <c r="G84" s="1">
        <v>135</v>
      </c>
      <c r="H84" s="1" t="s">
        <v>463</v>
      </c>
      <c r="I84" s="1" t="s">
        <v>137</v>
      </c>
      <c r="J84" s="1" t="s">
        <v>138</v>
      </c>
      <c r="K84" s="75">
        <v>7800</v>
      </c>
      <c r="L84" s="63">
        <v>12205028</v>
      </c>
      <c r="M84" s="63"/>
      <c r="N84" s="73">
        <f t="shared" si="1"/>
        <v>12205028</v>
      </c>
      <c r="O84" s="64" t="s">
        <v>464</v>
      </c>
      <c r="P84" s="1" t="s">
        <v>159</v>
      </c>
    </row>
    <row r="85" spans="1:16" ht="14.25" customHeight="1" x14ac:dyDescent="0.25">
      <c r="A85" s="1"/>
      <c r="B85" s="1" t="s">
        <v>460</v>
      </c>
      <c r="C85" s="1" t="s">
        <v>465</v>
      </c>
      <c r="D85" s="1"/>
      <c r="E85" s="1" t="s">
        <v>466</v>
      </c>
      <c r="F85" s="1" t="s">
        <v>7</v>
      </c>
      <c r="G85" s="1">
        <v>135</v>
      </c>
      <c r="H85" s="1" t="s">
        <v>467</v>
      </c>
      <c r="I85" s="1" t="s">
        <v>137</v>
      </c>
      <c r="J85" s="1" t="s">
        <v>138</v>
      </c>
      <c r="K85" s="75">
        <v>35583.75</v>
      </c>
      <c r="L85" s="63">
        <v>8513422</v>
      </c>
      <c r="M85" s="63"/>
      <c r="N85" s="73">
        <f t="shared" si="1"/>
        <v>8513422</v>
      </c>
      <c r="O85" s="64" t="s">
        <v>468</v>
      </c>
      <c r="P85" s="1" t="s">
        <v>159</v>
      </c>
    </row>
    <row r="86" spans="1:16" ht="14.25" customHeight="1" x14ac:dyDescent="0.25">
      <c r="A86" s="1"/>
      <c r="B86" s="1" t="s">
        <v>469</v>
      </c>
      <c r="C86" s="1" t="s">
        <v>470</v>
      </c>
      <c r="D86" s="1" t="s">
        <v>471</v>
      </c>
      <c r="E86" s="1" t="s">
        <v>473</v>
      </c>
      <c r="F86" s="1" t="s">
        <v>7</v>
      </c>
      <c r="G86" s="1"/>
      <c r="H86" s="1" t="s">
        <v>472</v>
      </c>
      <c r="I86" s="1" t="s">
        <v>137</v>
      </c>
      <c r="J86" s="1" t="s">
        <v>138</v>
      </c>
      <c r="K86" s="75">
        <v>26580</v>
      </c>
      <c r="L86" s="63">
        <v>8649395</v>
      </c>
      <c r="M86" s="63">
        <v>15032234</v>
      </c>
      <c r="N86" s="73">
        <f t="shared" si="1"/>
        <v>23681629</v>
      </c>
      <c r="O86" s="64" t="s">
        <v>474</v>
      </c>
      <c r="P86" s="1" t="s">
        <v>159</v>
      </c>
    </row>
    <row r="87" spans="1:16" ht="14.25" customHeight="1" x14ac:dyDescent="0.25">
      <c r="A87" s="1"/>
      <c r="B87" s="1" t="s">
        <v>475</v>
      </c>
      <c r="C87" s="1" t="s">
        <v>476</v>
      </c>
      <c r="D87" s="1" t="s">
        <v>477</v>
      </c>
      <c r="E87" s="1" t="s">
        <v>478</v>
      </c>
      <c r="F87" s="1" t="s">
        <v>125</v>
      </c>
      <c r="G87" s="1">
        <v>200</v>
      </c>
      <c r="H87" s="1" t="s">
        <v>479</v>
      </c>
      <c r="I87" s="1" t="s">
        <v>168</v>
      </c>
      <c r="J87" s="1" t="s">
        <v>126</v>
      </c>
      <c r="K87" s="75">
        <v>473</v>
      </c>
      <c r="L87" s="63">
        <v>932086</v>
      </c>
      <c r="M87" s="63">
        <v>607342</v>
      </c>
      <c r="N87" s="73">
        <f t="shared" si="1"/>
        <v>1539428</v>
      </c>
      <c r="O87" s="64" t="s">
        <v>480</v>
      </c>
      <c r="P87" s="1" t="s">
        <v>159</v>
      </c>
    </row>
    <row r="88" spans="1:16" ht="14.25" customHeight="1" x14ac:dyDescent="0.25">
      <c r="A88" s="1"/>
      <c r="B88" s="1" t="s">
        <v>475</v>
      </c>
      <c r="C88" s="1"/>
      <c r="D88" s="1" t="s">
        <v>481</v>
      </c>
      <c r="E88" s="1" t="s">
        <v>482</v>
      </c>
      <c r="F88" s="1" t="s">
        <v>125</v>
      </c>
      <c r="G88" s="1">
        <v>200</v>
      </c>
      <c r="H88" s="1" t="s">
        <v>483</v>
      </c>
      <c r="I88" s="1" t="s">
        <v>135</v>
      </c>
      <c r="J88" s="1" t="s">
        <v>126</v>
      </c>
      <c r="K88" s="75"/>
      <c r="L88" s="63"/>
      <c r="M88" s="63">
        <v>529200</v>
      </c>
      <c r="N88" s="73">
        <f t="shared" si="1"/>
        <v>529200</v>
      </c>
      <c r="O88" s="64" t="s">
        <v>484</v>
      </c>
      <c r="P88" s="1" t="s">
        <v>159</v>
      </c>
    </row>
    <row r="89" spans="1:16" ht="14.25" customHeight="1" x14ac:dyDescent="0.25">
      <c r="A89" s="1"/>
      <c r="B89" s="1" t="s">
        <v>475</v>
      </c>
      <c r="C89" s="1"/>
      <c r="D89" s="1" t="s">
        <v>485</v>
      </c>
      <c r="E89" s="1" t="s">
        <v>486</v>
      </c>
      <c r="F89" s="1" t="s">
        <v>125</v>
      </c>
      <c r="G89" s="1">
        <v>200</v>
      </c>
      <c r="H89" s="1" t="s">
        <v>487</v>
      </c>
      <c r="I89" s="1" t="s">
        <v>135</v>
      </c>
      <c r="J89" s="1" t="s">
        <v>126</v>
      </c>
      <c r="K89" s="75"/>
      <c r="L89" s="63"/>
      <c r="M89" s="63"/>
      <c r="N89" s="73">
        <f t="shared" si="1"/>
        <v>0</v>
      </c>
      <c r="O89" s="64"/>
      <c r="P89" s="1" t="s">
        <v>127</v>
      </c>
    </row>
    <row r="90" spans="1:16" ht="14.25" customHeight="1" x14ac:dyDescent="0.25">
      <c r="A90" s="1"/>
      <c r="B90" s="1" t="s">
        <v>475</v>
      </c>
      <c r="C90" s="1" t="s">
        <v>488</v>
      </c>
      <c r="D90" s="1" t="s">
        <v>489</v>
      </c>
      <c r="E90" s="1" t="s">
        <v>490</v>
      </c>
      <c r="F90" s="1" t="s">
        <v>491</v>
      </c>
      <c r="G90" s="1">
        <v>203</v>
      </c>
      <c r="H90" s="1" t="s">
        <v>149</v>
      </c>
      <c r="I90" s="1" t="s">
        <v>137</v>
      </c>
      <c r="J90" s="1" t="s">
        <v>138</v>
      </c>
      <c r="K90" s="75">
        <v>669.96</v>
      </c>
      <c r="L90" s="63">
        <v>1189849</v>
      </c>
      <c r="M90" s="63">
        <v>500000</v>
      </c>
      <c r="N90" s="73">
        <f t="shared" si="1"/>
        <v>1689849</v>
      </c>
      <c r="O90" s="64" t="s">
        <v>492</v>
      </c>
      <c r="P90" s="1" t="s">
        <v>159</v>
      </c>
    </row>
    <row r="91" spans="1:16" ht="14.25" customHeight="1" x14ac:dyDescent="0.25">
      <c r="A91" s="1"/>
      <c r="B91" s="1" t="s">
        <v>475</v>
      </c>
      <c r="C91" s="1"/>
      <c r="D91" s="1" t="s">
        <v>493</v>
      </c>
      <c r="E91" s="1" t="s">
        <v>490</v>
      </c>
      <c r="F91" s="1" t="s">
        <v>166</v>
      </c>
      <c r="G91" s="1">
        <v>199</v>
      </c>
      <c r="H91" s="1" t="s">
        <v>494</v>
      </c>
      <c r="I91" s="1" t="s">
        <v>137</v>
      </c>
      <c r="J91" s="1" t="s">
        <v>138</v>
      </c>
      <c r="K91" s="75"/>
      <c r="L91" s="63"/>
      <c r="M91" s="63">
        <v>200000</v>
      </c>
      <c r="N91" s="73">
        <f t="shared" si="1"/>
        <v>200000</v>
      </c>
      <c r="O91" s="64" t="s">
        <v>492</v>
      </c>
      <c r="P91" s="1" t="s">
        <v>159</v>
      </c>
    </row>
    <row r="92" spans="1:16" ht="14.25" customHeight="1" x14ac:dyDescent="0.25">
      <c r="A92" s="1"/>
      <c r="B92" s="1" t="s">
        <v>475</v>
      </c>
      <c r="C92" s="1" t="s">
        <v>495</v>
      </c>
      <c r="D92" s="1"/>
      <c r="E92" s="1" t="s">
        <v>496</v>
      </c>
      <c r="F92" s="1" t="s">
        <v>7</v>
      </c>
      <c r="G92" s="1">
        <v>135</v>
      </c>
      <c r="H92" s="1" t="s">
        <v>497</v>
      </c>
      <c r="I92" s="1" t="s">
        <v>137</v>
      </c>
      <c r="J92" s="1" t="s">
        <v>138</v>
      </c>
      <c r="K92" s="75">
        <v>12301.8</v>
      </c>
      <c r="L92" s="63">
        <v>8462121</v>
      </c>
      <c r="M92" s="63"/>
      <c r="N92" s="73">
        <f t="shared" si="1"/>
        <v>8462121</v>
      </c>
      <c r="O92" s="64" t="s">
        <v>498</v>
      </c>
      <c r="P92" s="1" t="s">
        <v>159</v>
      </c>
    </row>
    <row r="93" spans="1:16" ht="14.25" customHeight="1" x14ac:dyDescent="0.25">
      <c r="A93" s="1"/>
      <c r="B93" s="1" t="s">
        <v>499</v>
      </c>
      <c r="C93" s="1" t="s">
        <v>500</v>
      </c>
      <c r="D93" s="1" t="s">
        <v>501</v>
      </c>
      <c r="E93" s="1" t="s">
        <v>502</v>
      </c>
      <c r="F93" s="1" t="s">
        <v>125</v>
      </c>
      <c r="G93" s="1">
        <v>200</v>
      </c>
      <c r="H93" s="1" t="s">
        <v>503</v>
      </c>
      <c r="I93" s="1" t="s">
        <v>135</v>
      </c>
      <c r="J93" s="1" t="s">
        <v>126</v>
      </c>
      <c r="K93" s="75">
        <v>82</v>
      </c>
      <c r="L93" s="63">
        <v>123867</v>
      </c>
      <c r="M93" s="63">
        <v>105156</v>
      </c>
      <c r="N93" s="73">
        <f t="shared" si="1"/>
        <v>229023</v>
      </c>
      <c r="O93" s="64" t="s">
        <v>504</v>
      </c>
      <c r="P93" s="1" t="s">
        <v>159</v>
      </c>
    </row>
    <row r="94" spans="1:16" ht="14.25" customHeight="1" x14ac:dyDescent="0.25">
      <c r="A94" s="1"/>
      <c r="B94" s="1" t="s">
        <v>499</v>
      </c>
      <c r="C94" s="1"/>
      <c r="D94" s="1" t="s">
        <v>505</v>
      </c>
      <c r="E94" s="1" t="s">
        <v>506</v>
      </c>
      <c r="F94" s="1" t="s">
        <v>125</v>
      </c>
      <c r="G94" s="1">
        <v>200</v>
      </c>
      <c r="H94" s="1" t="s">
        <v>507</v>
      </c>
      <c r="I94" s="1" t="s">
        <v>135</v>
      </c>
      <c r="J94" s="1" t="s">
        <v>126</v>
      </c>
      <c r="K94" s="75"/>
      <c r="L94" s="63">
        <v>36002</v>
      </c>
      <c r="M94" s="63">
        <v>18988</v>
      </c>
      <c r="N94" s="73">
        <f t="shared" si="1"/>
        <v>54990</v>
      </c>
      <c r="O94" s="64" t="s">
        <v>508</v>
      </c>
      <c r="P94" s="1" t="s">
        <v>159</v>
      </c>
    </row>
    <row r="95" spans="1:16" ht="14.25" customHeight="1" x14ac:dyDescent="0.25">
      <c r="A95" s="1"/>
      <c r="B95" s="1" t="s">
        <v>499</v>
      </c>
      <c r="C95" s="1"/>
      <c r="D95" s="1" t="s">
        <v>509</v>
      </c>
      <c r="E95" s="1" t="s">
        <v>510</v>
      </c>
      <c r="F95" s="1" t="s">
        <v>125</v>
      </c>
      <c r="G95" s="1">
        <v>200</v>
      </c>
      <c r="H95" s="1" t="s">
        <v>130</v>
      </c>
      <c r="I95" s="1" t="s">
        <v>135</v>
      </c>
      <c r="J95" s="1" t="s">
        <v>126</v>
      </c>
      <c r="K95" s="75"/>
      <c r="L95" s="63"/>
      <c r="M95" s="63"/>
      <c r="N95" s="73">
        <f t="shared" si="1"/>
        <v>0</v>
      </c>
      <c r="O95" s="64"/>
      <c r="P95" s="1" t="s">
        <v>127</v>
      </c>
    </row>
    <row r="96" spans="1:16" ht="14.25" customHeight="1" x14ac:dyDescent="0.25">
      <c r="A96" s="1"/>
      <c r="B96" s="1" t="s">
        <v>499</v>
      </c>
      <c r="C96" s="1"/>
      <c r="D96" s="1" t="s">
        <v>417</v>
      </c>
      <c r="E96" s="1" t="s">
        <v>511</v>
      </c>
      <c r="F96" s="1" t="s">
        <v>125</v>
      </c>
      <c r="G96" s="1">
        <v>200</v>
      </c>
      <c r="H96" s="1" t="s">
        <v>512</v>
      </c>
      <c r="I96" s="1" t="s">
        <v>135</v>
      </c>
      <c r="J96" s="1" t="s">
        <v>126</v>
      </c>
      <c r="K96" s="75"/>
      <c r="L96" s="63"/>
      <c r="M96" s="63"/>
      <c r="N96" s="73">
        <f t="shared" si="1"/>
        <v>0</v>
      </c>
      <c r="O96" s="64"/>
      <c r="P96" s="1" t="s">
        <v>127</v>
      </c>
    </row>
    <row r="97" spans="1:16" ht="14.25" customHeight="1" x14ac:dyDescent="0.25">
      <c r="A97" s="1"/>
      <c r="B97" s="1" t="s">
        <v>499</v>
      </c>
      <c r="C97" s="1" t="s">
        <v>513</v>
      </c>
      <c r="D97" s="1"/>
      <c r="E97" s="1" t="s">
        <v>332</v>
      </c>
      <c r="F97" s="1" t="s">
        <v>125</v>
      </c>
      <c r="G97" s="1">
        <v>200</v>
      </c>
      <c r="H97" s="1" t="s">
        <v>514</v>
      </c>
      <c r="I97" s="1" t="s">
        <v>168</v>
      </c>
      <c r="J97" s="1" t="s">
        <v>138</v>
      </c>
      <c r="K97" s="75"/>
      <c r="L97" s="63">
        <v>137118</v>
      </c>
      <c r="M97" s="63"/>
      <c r="N97" s="73">
        <f t="shared" si="1"/>
        <v>137118</v>
      </c>
      <c r="O97" s="64" t="s">
        <v>515</v>
      </c>
      <c r="P97" s="1" t="s">
        <v>159</v>
      </c>
    </row>
    <row r="98" spans="1:16" ht="14.25" customHeight="1" x14ac:dyDescent="0.25">
      <c r="A98" s="1"/>
      <c r="B98" s="1" t="s">
        <v>499</v>
      </c>
      <c r="C98" s="1"/>
      <c r="D98" s="1" t="s">
        <v>516</v>
      </c>
      <c r="E98" s="1" t="s">
        <v>517</v>
      </c>
      <c r="F98" s="1" t="s">
        <v>125</v>
      </c>
      <c r="G98" s="1" t="s">
        <v>186</v>
      </c>
      <c r="H98" s="1" t="s">
        <v>133</v>
      </c>
      <c r="I98" s="1" t="s">
        <v>137</v>
      </c>
      <c r="J98" s="1" t="s">
        <v>138</v>
      </c>
      <c r="K98" s="75"/>
      <c r="L98" s="63"/>
      <c r="M98" s="63"/>
      <c r="N98" s="73">
        <f t="shared" si="1"/>
        <v>0</v>
      </c>
      <c r="O98" s="64"/>
      <c r="P98" s="1" t="s">
        <v>127</v>
      </c>
    </row>
    <row r="99" spans="1:16" ht="14.25" customHeight="1" x14ac:dyDescent="0.25">
      <c r="A99" s="1"/>
      <c r="B99" s="1" t="s">
        <v>499</v>
      </c>
      <c r="C99" s="1" t="s">
        <v>518</v>
      </c>
      <c r="D99" s="1"/>
      <c r="E99" s="1" t="s">
        <v>519</v>
      </c>
      <c r="F99" s="1" t="s">
        <v>7</v>
      </c>
      <c r="G99" s="1">
        <v>135</v>
      </c>
      <c r="H99" s="1" t="s">
        <v>520</v>
      </c>
      <c r="I99" s="1" t="s">
        <v>137</v>
      </c>
      <c r="J99" s="1" t="s">
        <v>138</v>
      </c>
      <c r="K99" s="75">
        <v>16065</v>
      </c>
      <c r="L99" s="63">
        <v>5525544</v>
      </c>
      <c r="M99" s="63"/>
      <c r="N99" s="73">
        <f t="shared" si="1"/>
        <v>5525544</v>
      </c>
      <c r="O99" s="64" t="s">
        <v>521</v>
      </c>
      <c r="P99" s="1" t="s">
        <v>159</v>
      </c>
    </row>
    <row r="100" spans="1:16" ht="14.25" customHeight="1" x14ac:dyDescent="0.25">
      <c r="A100" s="1"/>
      <c r="B100" s="1" t="s">
        <v>499</v>
      </c>
      <c r="C100" s="1"/>
      <c r="D100" s="1" t="s">
        <v>522</v>
      </c>
      <c r="E100" s="1" t="s">
        <v>523</v>
      </c>
      <c r="F100" s="1" t="s">
        <v>7</v>
      </c>
      <c r="G100" s="1">
        <v>200</v>
      </c>
      <c r="H100" s="1" t="s">
        <v>524</v>
      </c>
      <c r="I100" s="1" t="s">
        <v>137</v>
      </c>
      <c r="J100" s="1" t="s">
        <v>138</v>
      </c>
      <c r="K100" s="75">
        <v>11762</v>
      </c>
      <c r="L100" s="63">
        <v>8909887</v>
      </c>
      <c r="M100" s="63">
        <v>3222787</v>
      </c>
      <c r="N100" s="73">
        <f t="shared" si="1"/>
        <v>12132674</v>
      </c>
      <c r="O100" s="64" t="s">
        <v>534</v>
      </c>
      <c r="P100" s="1" t="s">
        <v>127</v>
      </c>
    </row>
    <row r="101" spans="1:16" ht="14.25" customHeight="1" x14ac:dyDescent="0.25">
      <c r="A101" s="1"/>
      <c r="B101" s="1" t="s">
        <v>499</v>
      </c>
      <c r="C101" s="1" t="s">
        <v>550</v>
      </c>
      <c r="D101" s="1"/>
      <c r="E101" s="1" t="s">
        <v>551</v>
      </c>
      <c r="F101" s="1" t="s">
        <v>7</v>
      </c>
      <c r="G101" s="1"/>
      <c r="H101" s="1" t="s">
        <v>552</v>
      </c>
      <c r="I101" s="1" t="s">
        <v>137</v>
      </c>
      <c r="J101" s="1" t="s">
        <v>138</v>
      </c>
      <c r="K101" s="75">
        <v>14196</v>
      </c>
      <c r="L101" s="63">
        <v>6424880</v>
      </c>
      <c r="M101" s="63"/>
      <c r="N101" s="73">
        <f>M101+L101</f>
        <v>6424880</v>
      </c>
      <c r="O101" s="64" t="s">
        <v>553</v>
      </c>
      <c r="P101" s="1" t="s">
        <v>159</v>
      </c>
    </row>
    <row r="102" spans="1:16" ht="14.25" customHeight="1" x14ac:dyDescent="0.25">
      <c r="A102" s="1"/>
      <c r="B102" s="1" t="s">
        <v>499</v>
      </c>
      <c r="C102" s="1" t="s">
        <v>525</v>
      </c>
      <c r="D102" s="1"/>
      <c r="E102" s="1" t="s">
        <v>526</v>
      </c>
      <c r="F102" s="1" t="s">
        <v>7</v>
      </c>
      <c r="G102" s="1">
        <v>135</v>
      </c>
      <c r="H102" s="1" t="s">
        <v>527</v>
      </c>
      <c r="I102" s="1" t="s">
        <v>137</v>
      </c>
      <c r="J102" s="1" t="s">
        <v>138</v>
      </c>
      <c r="K102" s="75"/>
      <c r="L102" s="63">
        <v>554631</v>
      </c>
      <c r="M102" s="63"/>
      <c r="N102" s="73">
        <f t="shared" si="1"/>
        <v>554631</v>
      </c>
      <c r="O102" s="64" t="s">
        <v>528</v>
      </c>
      <c r="P102" s="1" t="s">
        <v>159</v>
      </c>
    </row>
    <row r="103" spans="1:16" ht="14.25" customHeight="1" x14ac:dyDescent="0.25">
      <c r="A103" s="1"/>
      <c r="B103" s="1" t="s">
        <v>499</v>
      </c>
      <c r="C103" s="1" t="s">
        <v>529</v>
      </c>
      <c r="D103" s="1"/>
      <c r="E103" s="1" t="s">
        <v>530</v>
      </c>
      <c r="F103" s="1" t="s">
        <v>7</v>
      </c>
      <c r="G103" s="1">
        <v>135</v>
      </c>
      <c r="H103" s="1" t="s">
        <v>531</v>
      </c>
      <c r="I103" s="1" t="s">
        <v>137</v>
      </c>
      <c r="J103" s="1" t="s">
        <v>138</v>
      </c>
      <c r="K103" s="75"/>
      <c r="L103" s="63">
        <v>79257</v>
      </c>
      <c r="M103" s="63"/>
      <c r="N103" s="73">
        <f t="shared" si="1"/>
        <v>79257</v>
      </c>
      <c r="O103" s="64" t="s">
        <v>532</v>
      </c>
      <c r="P103" s="1" t="s">
        <v>159</v>
      </c>
    </row>
    <row r="104" spans="1:1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68">
        <f>SUM(K8:K103)</f>
        <v>229517.11999999997</v>
      </c>
      <c r="L104" s="65">
        <f>SUM(L7:L103)</f>
        <v>141275931.53999999</v>
      </c>
      <c r="M104" s="65">
        <f>SUM(M7:M103)</f>
        <v>77670181</v>
      </c>
      <c r="N104" s="65">
        <f t="shared" si="1"/>
        <v>218946112.53999999</v>
      </c>
      <c r="O104" s="64"/>
      <c r="P104" s="1"/>
    </row>
    <row r="105" spans="1:16" ht="14.25" customHeight="1" x14ac:dyDescent="0.25">
      <c r="L105" s="54"/>
      <c r="M105" s="54"/>
      <c r="N105" s="54"/>
      <c r="O105" s="55"/>
    </row>
    <row r="106" spans="1:16" ht="14.25" customHeight="1" x14ac:dyDescent="0.25">
      <c r="L106" s="54"/>
      <c r="M106" s="54"/>
      <c r="N106" s="54"/>
      <c r="O106" s="55"/>
    </row>
    <row r="107" spans="1:16" x14ac:dyDescent="0.25">
      <c r="L107" s="54"/>
      <c r="M107" s="54"/>
      <c r="N107" s="54"/>
      <c r="O107" s="55"/>
    </row>
    <row r="108" spans="1:16" x14ac:dyDescent="0.25">
      <c r="L108" s="54"/>
      <c r="M108" s="54"/>
      <c r="N108" s="54"/>
      <c r="O108" s="55"/>
    </row>
    <row r="109" spans="1:16" x14ac:dyDescent="0.25">
      <c r="L109" s="54"/>
      <c r="M109" s="54"/>
      <c r="N109" s="54"/>
      <c r="O109" s="55"/>
    </row>
    <row r="110" spans="1:16" x14ac:dyDescent="0.25">
      <c r="L110" s="54"/>
      <c r="M110" s="54"/>
      <c r="N110" s="54"/>
      <c r="O110" s="55"/>
    </row>
    <row r="111" spans="1:16" x14ac:dyDescent="0.25">
      <c r="L111" s="54"/>
      <c r="M111" s="54"/>
      <c r="N111" s="54"/>
      <c r="O111" s="55"/>
    </row>
    <row r="112" spans="1:16" x14ac:dyDescent="0.25">
      <c r="L112" s="54"/>
      <c r="M112" s="54"/>
      <c r="N112" s="54"/>
      <c r="O112" s="55"/>
    </row>
    <row r="113" spans="12:15" x14ac:dyDescent="0.25">
      <c r="L113" s="54"/>
      <c r="M113" s="54"/>
      <c r="N113" s="54"/>
      <c r="O113" s="55"/>
    </row>
    <row r="114" spans="12:15" x14ac:dyDescent="0.25">
      <c r="L114" s="54"/>
      <c r="M114" s="54"/>
      <c r="N114" s="54"/>
      <c r="O114" s="55"/>
    </row>
    <row r="115" spans="12:15" x14ac:dyDescent="0.25">
      <c r="L115" s="54"/>
      <c r="M115" s="54"/>
      <c r="N115" s="54"/>
      <c r="O115" s="55"/>
    </row>
    <row r="116" spans="12:15" x14ac:dyDescent="0.25">
      <c r="L116" s="54"/>
      <c r="M116" s="54"/>
      <c r="N116" s="54"/>
      <c r="O116" s="55"/>
    </row>
    <row r="117" spans="12:15" x14ac:dyDescent="0.25">
      <c r="L117" s="54"/>
      <c r="M117" s="54"/>
      <c r="N117" s="54"/>
      <c r="O117" s="55"/>
    </row>
    <row r="118" spans="12:15" x14ac:dyDescent="0.25">
      <c r="L118" s="54"/>
      <c r="M118" s="54"/>
      <c r="N118" s="54"/>
      <c r="O118" s="55"/>
    </row>
    <row r="119" spans="12:15" x14ac:dyDescent="0.25">
      <c r="L119" s="54"/>
      <c r="M119" s="54"/>
      <c r="N119" s="54"/>
      <c r="O119" s="55"/>
    </row>
    <row r="120" spans="12:15" x14ac:dyDescent="0.25">
      <c r="L120" s="54"/>
      <c r="M120" s="54"/>
      <c r="N120" s="54"/>
      <c r="O120" s="55"/>
    </row>
    <row r="121" spans="12:15" x14ac:dyDescent="0.25">
      <c r="L121" s="54"/>
      <c r="M121" s="54"/>
      <c r="N121" s="54"/>
      <c r="O121" s="55"/>
    </row>
    <row r="122" spans="12:15" x14ac:dyDescent="0.25">
      <c r="L122" s="54"/>
      <c r="M122" s="54"/>
      <c r="N122" s="54"/>
      <c r="O122" s="55"/>
    </row>
    <row r="123" spans="12:15" x14ac:dyDescent="0.25">
      <c r="L123" s="54"/>
      <c r="M123" s="54"/>
      <c r="N123" s="54"/>
      <c r="O123" s="55"/>
    </row>
    <row r="124" spans="12:15" x14ac:dyDescent="0.25">
      <c r="L124" s="54"/>
      <c r="M124" s="54"/>
      <c r="N124" s="54"/>
      <c r="O124" s="55"/>
    </row>
    <row r="125" spans="12:15" x14ac:dyDescent="0.25">
      <c r="L125" s="54"/>
      <c r="M125" s="54"/>
      <c r="N125" s="54"/>
      <c r="O125" s="55"/>
    </row>
    <row r="126" spans="12:15" x14ac:dyDescent="0.25">
      <c r="L126" s="54"/>
      <c r="M126" s="54"/>
      <c r="N126" s="54"/>
      <c r="O126" s="55"/>
    </row>
    <row r="127" spans="12:15" x14ac:dyDescent="0.25">
      <c r="L127" s="54"/>
      <c r="M127" s="54"/>
      <c r="N127" s="54"/>
      <c r="O127" s="55"/>
    </row>
    <row r="128" spans="12:15" x14ac:dyDescent="0.25">
      <c r="L128" s="54"/>
      <c r="M128" s="54"/>
      <c r="N128" s="54"/>
      <c r="O128" s="55"/>
    </row>
    <row r="129" spans="12:15" x14ac:dyDescent="0.25">
      <c r="L129" s="54"/>
      <c r="M129" s="54"/>
      <c r="N129" s="54"/>
      <c r="O129" s="55"/>
    </row>
    <row r="130" spans="12:15" x14ac:dyDescent="0.25">
      <c r="L130" s="54"/>
      <c r="M130" s="54"/>
      <c r="N130" s="54"/>
      <c r="O130" s="55"/>
    </row>
    <row r="131" spans="12:15" x14ac:dyDescent="0.25">
      <c r="L131" s="54"/>
      <c r="M131" s="54"/>
      <c r="N131" s="54"/>
      <c r="O131" s="55"/>
    </row>
    <row r="132" spans="12:15" x14ac:dyDescent="0.25">
      <c r="L132" s="54"/>
      <c r="M132" s="54"/>
      <c r="N132" s="54"/>
      <c r="O132" s="55"/>
    </row>
    <row r="133" spans="12:15" x14ac:dyDescent="0.25">
      <c r="L133" s="54"/>
      <c r="M133" s="54"/>
      <c r="N133" s="54"/>
      <c r="O133" s="55"/>
    </row>
    <row r="134" spans="12:15" x14ac:dyDescent="0.25">
      <c r="L134" s="54"/>
      <c r="M134" s="54"/>
      <c r="N134" s="54"/>
      <c r="O134" s="55"/>
    </row>
    <row r="135" spans="12:15" x14ac:dyDescent="0.25">
      <c r="L135" s="54"/>
      <c r="M135" s="54"/>
      <c r="N135" s="54"/>
      <c r="O135" s="55"/>
    </row>
    <row r="136" spans="12:15" x14ac:dyDescent="0.25">
      <c r="L136" s="54"/>
      <c r="M136" s="54"/>
      <c r="N136" s="54"/>
      <c r="O136" s="55"/>
    </row>
    <row r="137" spans="12:15" x14ac:dyDescent="0.25">
      <c r="L137" s="54"/>
      <c r="M137" s="54"/>
      <c r="N137" s="54"/>
      <c r="O137" s="55"/>
    </row>
    <row r="138" spans="12:15" x14ac:dyDescent="0.25">
      <c r="L138" s="54"/>
      <c r="M138" s="54"/>
      <c r="N138" s="54"/>
      <c r="O138" s="55"/>
    </row>
    <row r="139" spans="12:15" x14ac:dyDescent="0.25">
      <c r="L139" s="54"/>
      <c r="M139" s="54"/>
      <c r="N139" s="54"/>
      <c r="O139" s="55"/>
    </row>
    <row r="140" spans="12:15" x14ac:dyDescent="0.25">
      <c r="L140" s="54"/>
      <c r="M140" s="54"/>
      <c r="N140" s="54"/>
      <c r="O140" s="55"/>
    </row>
    <row r="141" spans="12:15" x14ac:dyDescent="0.25">
      <c r="L141" s="54"/>
      <c r="M141" s="54"/>
      <c r="N141" s="54"/>
      <c r="O141" s="55"/>
    </row>
    <row r="142" spans="12:15" x14ac:dyDescent="0.25">
      <c r="L142" s="54"/>
      <c r="M142" s="54"/>
      <c r="N142" s="54"/>
      <c r="O142" s="55"/>
    </row>
    <row r="143" spans="12:15" x14ac:dyDescent="0.25">
      <c r="L143" s="54"/>
      <c r="M143" s="54"/>
      <c r="N143" s="54"/>
      <c r="O143" s="55"/>
    </row>
    <row r="144" spans="12:15" x14ac:dyDescent="0.25">
      <c r="L144" s="54"/>
      <c r="M144" s="54"/>
      <c r="N144" s="54"/>
      <c r="O144" s="55"/>
    </row>
    <row r="145" spans="12:15" x14ac:dyDescent="0.25">
      <c r="L145" s="54"/>
      <c r="M145" s="54"/>
      <c r="N145" s="54"/>
      <c r="O145" s="55"/>
    </row>
    <row r="146" spans="12:15" x14ac:dyDescent="0.25">
      <c r="L146" s="54"/>
      <c r="M146" s="54"/>
      <c r="N146" s="54"/>
      <c r="O146" s="55"/>
    </row>
    <row r="147" spans="12:15" x14ac:dyDescent="0.25">
      <c r="L147" s="54"/>
      <c r="M147" s="54"/>
      <c r="N147" s="54"/>
      <c r="O147" s="55"/>
    </row>
    <row r="148" spans="12:15" x14ac:dyDescent="0.25">
      <c r="L148" s="54"/>
      <c r="M148" s="54"/>
      <c r="N148" s="54"/>
      <c r="O148" s="55"/>
    </row>
    <row r="149" spans="12:15" x14ac:dyDescent="0.25">
      <c r="L149" s="54"/>
      <c r="M149" s="54"/>
      <c r="N149" s="54"/>
      <c r="O149" s="55"/>
    </row>
    <row r="150" spans="12:15" x14ac:dyDescent="0.25">
      <c r="L150" s="54"/>
      <c r="M150" s="54"/>
      <c r="N150" s="54"/>
      <c r="O150" s="55"/>
    </row>
    <row r="151" spans="12:15" x14ac:dyDescent="0.25">
      <c r="L151" s="54"/>
      <c r="M151" s="54"/>
      <c r="N151" s="54"/>
      <c r="O151" s="55"/>
    </row>
    <row r="152" spans="12:15" x14ac:dyDescent="0.25">
      <c r="L152" s="54"/>
      <c r="M152" s="54"/>
      <c r="N152" s="54"/>
      <c r="O152" s="55"/>
    </row>
    <row r="153" spans="12:15" x14ac:dyDescent="0.25">
      <c r="L153" s="54"/>
      <c r="M153" s="54"/>
      <c r="N153" s="54"/>
      <c r="O153" s="55"/>
    </row>
    <row r="154" spans="12:15" x14ac:dyDescent="0.25">
      <c r="L154" s="54"/>
      <c r="M154" s="54"/>
      <c r="N154" s="54"/>
      <c r="O154" s="55"/>
    </row>
    <row r="155" spans="12:15" x14ac:dyDescent="0.25">
      <c r="L155" s="54"/>
      <c r="M155" s="54"/>
      <c r="N155" s="54"/>
      <c r="O155" s="55"/>
    </row>
    <row r="156" spans="12:15" x14ac:dyDescent="0.25">
      <c r="L156" s="54"/>
      <c r="M156" s="54"/>
      <c r="N156" s="54"/>
      <c r="O156" s="55"/>
    </row>
    <row r="157" spans="12:15" x14ac:dyDescent="0.25">
      <c r="L157" s="54"/>
      <c r="M157" s="54"/>
      <c r="N157" s="54"/>
      <c r="O157" s="55"/>
    </row>
    <row r="158" spans="12:15" x14ac:dyDescent="0.25">
      <c r="L158" s="54"/>
      <c r="M158" s="54"/>
      <c r="N158" s="54"/>
      <c r="O158" s="55"/>
    </row>
    <row r="159" spans="12:15" x14ac:dyDescent="0.25">
      <c r="L159" s="54"/>
      <c r="M159" s="54"/>
      <c r="N159" s="54"/>
      <c r="O159" s="55"/>
    </row>
    <row r="160" spans="12:15" x14ac:dyDescent="0.25">
      <c r="L160" s="54"/>
      <c r="M160" s="54"/>
      <c r="N160" s="54"/>
      <c r="O160" s="55"/>
    </row>
    <row r="161" spans="12:15" x14ac:dyDescent="0.25">
      <c r="L161" s="54"/>
      <c r="M161" s="54"/>
      <c r="N161" s="54"/>
      <c r="O161" s="55"/>
    </row>
    <row r="162" spans="12:15" x14ac:dyDescent="0.25">
      <c r="L162" s="54"/>
      <c r="M162" s="54"/>
      <c r="N162" s="54"/>
      <c r="O162" s="55"/>
    </row>
    <row r="163" spans="12:15" x14ac:dyDescent="0.25">
      <c r="L163" s="54"/>
      <c r="M163" s="54"/>
      <c r="N163" s="54"/>
      <c r="O163" s="55"/>
    </row>
    <row r="164" spans="12:15" x14ac:dyDescent="0.25">
      <c r="L164" s="54"/>
      <c r="M164" s="54"/>
      <c r="N164" s="54"/>
      <c r="O164" s="55"/>
    </row>
    <row r="165" spans="12:15" x14ac:dyDescent="0.25">
      <c r="L165" s="54"/>
      <c r="M165" s="54"/>
      <c r="N165" s="54"/>
      <c r="O165" s="55"/>
    </row>
    <row r="166" spans="12:15" x14ac:dyDescent="0.25">
      <c r="L166" s="54"/>
      <c r="M166" s="54"/>
      <c r="N166" s="54"/>
      <c r="O166" s="55"/>
    </row>
    <row r="167" spans="12:15" x14ac:dyDescent="0.25">
      <c r="L167" s="54"/>
      <c r="M167" s="54"/>
      <c r="N167" s="54"/>
      <c r="O167" s="55"/>
    </row>
    <row r="168" spans="12:15" x14ac:dyDescent="0.25">
      <c r="L168" s="54"/>
      <c r="M168" s="54"/>
      <c r="N168" s="54"/>
      <c r="O168" s="55"/>
    </row>
    <row r="169" spans="12:15" x14ac:dyDescent="0.25">
      <c r="L169" s="54"/>
      <c r="M169" s="54"/>
      <c r="N169" s="54"/>
      <c r="O169" s="55"/>
    </row>
    <row r="170" spans="12:15" x14ac:dyDescent="0.25">
      <c r="L170" s="54"/>
      <c r="M170" s="54"/>
      <c r="N170" s="54"/>
      <c r="O170" s="55"/>
    </row>
    <row r="171" spans="12:15" x14ac:dyDescent="0.25">
      <c r="L171" s="54"/>
      <c r="M171" s="54"/>
      <c r="N171" s="54"/>
      <c r="O171" s="55"/>
    </row>
    <row r="172" spans="12:15" x14ac:dyDescent="0.25">
      <c r="L172" s="54"/>
      <c r="M172" s="54"/>
      <c r="N172" s="54"/>
      <c r="O172" s="55"/>
    </row>
    <row r="173" spans="12:15" x14ac:dyDescent="0.25">
      <c r="L173" s="54"/>
      <c r="M173" s="54"/>
      <c r="N173" s="54"/>
      <c r="O173" s="55"/>
    </row>
    <row r="174" spans="12:15" x14ac:dyDescent="0.25">
      <c r="L174" s="54"/>
      <c r="M174" s="54"/>
      <c r="N174" s="54"/>
      <c r="O174" s="55"/>
    </row>
    <row r="175" spans="12:15" x14ac:dyDescent="0.25">
      <c r="L175" s="54"/>
      <c r="M175" s="54"/>
      <c r="N175" s="54"/>
      <c r="O175" s="55"/>
    </row>
    <row r="176" spans="12:15" x14ac:dyDescent="0.25">
      <c r="L176" s="54"/>
      <c r="M176" s="54"/>
      <c r="N176" s="54"/>
      <c r="O176" s="55"/>
    </row>
    <row r="177" spans="12:15" x14ac:dyDescent="0.25">
      <c r="L177" s="54"/>
      <c r="M177" s="54"/>
      <c r="N177" s="54"/>
      <c r="O177" s="55"/>
    </row>
    <row r="178" spans="12:15" x14ac:dyDescent="0.25">
      <c r="L178" s="54"/>
      <c r="M178" s="54"/>
      <c r="N178" s="54"/>
      <c r="O178" s="55"/>
    </row>
    <row r="179" spans="12:15" x14ac:dyDescent="0.25">
      <c r="L179" s="54"/>
      <c r="M179" s="54"/>
      <c r="N179" s="54"/>
      <c r="O179" s="55"/>
    </row>
    <row r="180" spans="12:15" x14ac:dyDescent="0.25">
      <c r="L180" s="54"/>
      <c r="M180" s="54"/>
      <c r="N180" s="54"/>
      <c r="O180" s="55"/>
    </row>
    <row r="181" spans="12:15" x14ac:dyDescent="0.25">
      <c r="L181" s="54"/>
      <c r="M181" s="54"/>
      <c r="N181" s="54"/>
      <c r="O181" s="55"/>
    </row>
    <row r="182" spans="12:15" x14ac:dyDescent="0.25">
      <c r="L182" s="54"/>
      <c r="M182" s="54"/>
      <c r="N182" s="54"/>
      <c r="O182" s="55"/>
    </row>
    <row r="183" spans="12:15" x14ac:dyDescent="0.25">
      <c r="L183" s="54"/>
      <c r="M183" s="54"/>
      <c r="N183" s="54"/>
      <c r="O183" s="55"/>
    </row>
    <row r="184" spans="12:15" x14ac:dyDescent="0.25">
      <c r="L184" s="54"/>
      <c r="M184" s="54"/>
      <c r="N184" s="54"/>
      <c r="O184" s="55"/>
    </row>
    <row r="185" spans="12:15" x14ac:dyDescent="0.25">
      <c r="L185" s="54"/>
      <c r="M185" s="54"/>
      <c r="N185" s="54"/>
      <c r="O185" s="55"/>
    </row>
    <row r="186" spans="12:15" x14ac:dyDescent="0.25">
      <c r="L186" s="54"/>
      <c r="M186" s="54"/>
      <c r="N186" s="54"/>
      <c r="O186" s="55"/>
    </row>
    <row r="187" spans="12:15" x14ac:dyDescent="0.25">
      <c r="L187" s="54"/>
      <c r="M187" s="54"/>
      <c r="N187" s="54"/>
      <c r="O187" s="55"/>
    </row>
    <row r="188" spans="12:15" x14ac:dyDescent="0.25">
      <c r="L188" s="54"/>
      <c r="M188" s="54"/>
      <c r="N188" s="54"/>
      <c r="O188" s="55"/>
    </row>
    <row r="189" spans="12:15" x14ac:dyDescent="0.25">
      <c r="L189" s="54"/>
      <c r="M189" s="54"/>
      <c r="N189" s="54"/>
      <c r="O189" s="55"/>
    </row>
    <row r="190" spans="12:15" x14ac:dyDescent="0.25">
      <c r="L190" s="54"/>
      <c r="M190" s="54"/>
      <c r="N190" s="54"/>
      <c r="O190" s="55"/>
    </row>
    <row r="191" spans="12:15" x14ac:dyDescent="0.25">
      <c r="L191" s="54"/>
      <c r="M191" s="54"/>
      <c r="N191" s="54"/>
      <c r="O191" s="55"/>
    </row>
    <row r="192" spans="12:15" x14ac:dyDescent="0.25">
      <c r="L192" s="54"/>
      <c r="M192" s="54"/>
      <c r="N192" s="54"/>
      <c r="O192" s="55"/>
    </row>
    <row r="193" spans="12:15" x14ac:dyDescent="0.25">
      <c r="L193" s="54"/>
      <c r="M193" s="54"/>
      <c r="N193" s="54"/>
      <c r="O193" s="55"/>
    </row>
    <row r="194" spans="12:15" x14ac:dyDescent="0.25">
      <c r="O194" s="55"/>
    </row>
    <row r="195" spans="12:15" x14ac:dyDescent="0.25">
      <c r="O195" s="55"/>
    </row>
    <row r="196" spans="12:15" x14ac:dyDescent="0.25">
      <c r="O196" s="55"/>
    </row>
    <row r="197" spans="12:15" x14ac:dyDescent="0.25">
      <c r="O197" s="55"/>
    </row>
    <row r="198" spans="12:15" x14ac:dyDescent="0.25">
      <c r="O198" s="55"/>
    </row>
    <row r="199" spans="12:15" x14ac:dyDescent="0.25">
      <c r="O199" s="55"/>
    </row>
    <row r="200" spans="12:15" x14ac:dyDescent="0.25">
      <c r="O200" s="55"/>
    </row>
    <row r="201" spans="12:15" x14ac:dyDescent="0.25">
      <c r="O201" s="55"/>
    </row>
    <row r="202" spans="12:15" x14ac:dyDescent="0.25">
      <c r="O202" s="55"/>
    </row>
    <row r="203" spans="12:15" x14ac:dyDescent="0.25">
      <c r="O203" s="55"/>
    </row>
    <row r="204" spans="12:15" x14ac:dyDescent="0.25">
      <c r="O204" s="55"/>
    </row>
    <row r="205" spans="12:15" x14ac:dyDescent="0.25">
      <c r="O205" s="55"/>
    </row>
    <row r="206" spans="12:15" x14ac:dyDescent="0.25">
      <c r="O206" s="55"/>
    </row>
    <row r="207" spans="12:15" x14ac:dyDescent="0.25">
      <c r="O207" s="55"/>
    </row>
    <row r="208" spans="12:15" x14ac:dyDescent="0.25">
      <c r="O208" s="55"/>
    </row>
    <row r="209" spans="15:15" x14ac:dyDescent="0.25">
      <c r="O209" s="55"/>
    </row>
    <row r="210" spans="15:15" x14ac:dyDescent="0.25">
      <c r="O210" s="55"/>
    </row>
    <row r="211" spans="15:15" x14ac:dyDescent="0.25">
      <c r="O211" s="55"/>
    </row>
    <row r="212" spans="15:15" x14ac:dyDescent="0.25">
      <c r="O212" s="55"/>
    </row>
    <row r="213" spans="15:15" x14ac:dyDescent="0.25">
      <c r="O213" s="55"/>
    </row>
    <row r="214" spans="15:15" x14ac:dyDescent="0.25">
      <c r="O214" s="55"/>
    </row>
    <row r="215" spans="15:15" x14ac:dyDescent="0.25">
      <c r="O215" s="55"/>
    </row>
    <row r="216" spans="15:15" x14ac:dyDescent="0.25">
      <c r="O216" s="55"/>
    </row>
    <row r="217" spans="15:15" x14ac:dyDescent="0.25">
      <c r="O217" s="55"/>
    </row>
    <row r="218" spans="15:15" x14ac:dyDescent="0.25">
      <c r="O218" s="55"/>
    </row>
    <row r="219" spans="15:15" x14ac:dyDescent="0.25">
      <c r="O219" s="55"/>
    </row>
    <row r="220" spans="15:15" x14ac:dyDescent="0.25">
      <c r="O220" s="55"/>
    </row>
    <row r="221" spans="15:15" x14ac:dyDescent="0.25">
      <c r="O221" s="55"/>
    </row>
    <row r="222" spans="15:15" x14ac:dyDescent="0.25">
      <c r="O222" s="55"/>
    </row>
    <row r="223" spans="15:15" x14ac:dyDescent="0.25">
      <c r="O223" s="55"/>
    </row>
    <row r="224" spans="15:15" x14ac:dyDescent="0.25">
      <c r="O224" s="55"/>
    </row>
    <row r="225" spans="15:15" x14ac:dyDescent="0.25">
      <c r="O225" s="55"/>
    </row>
    <row r="226" spans="15:15" x14ac:dyDescent="0.25">
      <c r="O226" s="55"/>
    </row>
    <row r="227" spans="15:15" x14ac:dyDescent="0.25">
      <c r="O227" s="55"/>
    </row>
    <row r="228" spans="15:15" x14ac:dyDescent="0.25">
      <c r="O228" s="55"/>
    </row>
    <row r="229" spans="15:15" x14ac:dyDescent="0.25">
      <c r="O229" s="55"/>
    </row>
    <row r="230" spans="15:15" x14ac:dyDescent="0.25">
      <c r="O230" s="55"/>
    </row>
    <row r="231" spans="15:15" x14ac:dyDescent="0.25">
      <c r="O231" s="55"/>
    </row>
    <row r="232" spans="15:15" x14ac:dyDescent="0.25">
      <c r="O232" s="55"/>
    </row>
    <row r="233" spans="15:15" x14ac:dyDescent="0.25">
      <c r="O233" s="55"/>
    </row>
    <row r="234" spans="15:15" x14ac:dyDescent="0.25">
      <c r="O234" s="55"/>
    </row>
    <row r="235" spans="15:15" x14ac:dyDescent="0.25">
      <c r="O235" s="55"/>
    </row>
    <row r="236" spans="15:15" x14ac:dyDescent="0.25">
      <c r="O236" s="55"/>
    </row>
    <row r="237" spans="15:15" x14ac:dyDescent="0.25">
      <c r="O237" s="55"/>
    </row>
    <row r="238" spans="15:15" x14ac:dyDescent="0.25">
      <c r="O238" s="55"/>
    </row>
    <row r="239" spans="15:15" x14ac:dyDescent="0.25">
      <c r="O239" s="55"/>
    </row>
    <row r="240" spans="15:15" x14ac:dyDescent="0.25">
      <c r="O240" s="55"/>
    </row>
    <row r="241" spans="15:15" x14ac:dyDescent="0.25">
      <c r="O241" s="55"/>
    </row>
    <row r="242" spans="15:15" x14ac:dyDescent="0.25">
      <c r="O242" s="55"/>
    </row>
    <row r="243" spans="15:15" x14ac:dyDescent="0.25">
      <c r="O243" s="55"/>
    </row>
    <row r="244" spans="15:15" x14ac:dyDescent="0.25">
      <c r="O244" s="55"/>
    </row>
    <row r="245" spans="15:15" x14ac:dyDescent="0.25">
      <c r="O245" s="55"/>
    </row>
    <row r="246" spans="15:15" x14ac:dyDescent="0.25">
      <c r="O246" s="55"/>
    </row>
    <row r="247" spans="15:15" x14ac:dyDescent="0.25">
      <c r="O247" s="55"/>
    </row>
    <row r="248" spans="15:15" x14ac:dyDescent="0.25">
      <c r="O248" s="55"/>
    </row>
    <row r="249" spans="15:15" x14ac:dyDescent="0.25">
      <c r="O249" s="55"/>
    </row>
    <row r="250" spans="15:15" x14ac:dyDescent="0.25">
      <c r="O250" s="55"/>
    </row>
    <row r="251" spans="15:15" x14ac:dyDescent="0.25">
      <c r="O251" s="55"/>
    </row>
    <row r="252" spans="15:15" x14ac:dyDescent="0.25">
      <c r="O252" s="55"/>
    </row>
    <row r="253" spans="15:15" x14ac:dyDescent="0.25">
      <c r="O253" s="55"/>
    </row>
    <row r="254" spans="15:15" x14ac:dyDescent="0.25">
      <c r="O254" s="55"/>
    </row>
    <row r="255" spans="15:15" x14ac:dyDescent="0.25">
      <c r="O255" s="55"/>
    </row>
    <row r="256" spans="15:15" x14ac:dyDescent="0.25">
      <c r="O256" s="55"/>
    </row>
    <row r="257" spans="15:15" x14ac:dyDescent="0.25">
      <c r="O257" s="55"/>
    </row>
    <row r="258" spans="15:15" x14ac:dyDescent="0.25">
      <c r="O258" s="55"/>
    </row>
    <row r="259" spans="15:15" x14ac:dyDescent="0.25">
      <c r="O259" s="55"/>
    </row>
    <row r="260" spans="15:15" x14ac:dyDescent="0.25">
      <c r="O260" s="55"/>
    </row>
    <row r="261" spans="15:15" x14ac:dyDescent="0.25">
      <c r="O261" s="55"/>
    </row>
    <row r="262" spans="15:15" x14ac:dyDescent="0.25">
      <c r="O262" s="55"/>
    </row>
    <row r="263" spans="15:15" x14ac:dyDescent="0.25">
      <c r="O263" s="55"/>
    </row>
    <row r="264" spans="15:15" x14ac:dyDescent="0.25">
      <c r="O264" s="55"/>
    </row>
    <row r="265" spans="15:15" x14ac:dyDescent="0.25">
      <c r="O265" s="55"/>
    </row>
    <row r="266" spans="15:15" x14ac:dyDescent="0.25">
      <c r="O266" s="55"/>
    </row>
    <row r="267" spans="15:15" x14ac:dyDescent="0.25">
      <c r="O267" s="55"/>
    </row>
    <row r="268" spans="15:15" x14ac:dyDescent="0.25">
      <c r="O268" s="55"/>
    </row>
    <row r="269" spans="15:15" x14ac:dyDescent="0.25">
      <c r="O269" s="55"/>
    </row>
    <row r="270" spans="15:15" x14ac:dyDescent="0.25">
      <c r="O270" s="55"/>
    </row>
    <row r="271" spans="15:15" x14ac:dyDescent="0.25">
      <c r="O271" s="55"/>
    </row>
    <row r="272" spans="15:15" x14ac:dyDescent="0.25">
      <c r="O272" s="55"/>
    </row>
    <row r="273" spans="15:15" x14ac:dyDescent="0.25">
      <c r="O273" s="55"/>
    </row>
    <row r="274" spans="15:15" x14ac:dyDescent="0.25">
      <c r="O274" s="55"/>
    </row>
    <row r="275" spans="15:15" x14ac:dyDescent="0.25">
      <c r="O275" s="55"/>
    </row>
    <row r="276" spans="15:15" x14ac:dyDescent="0.25">
      <c r="O276" s="55"/>
    </row>
    <row r="277" spans="15:15" x14ac:dyDescent="0.25">
      <c r="O277" s="55"/>
    </row>
    <row r="278" spans="15:15" x14ac:dyDescent="0.25">
      <c r="O278" s="55"/>
    </row>
    <row r="279" spans="15:15" x14ac:dyDescent="0.25">
      <c r="O279" s="55"/>
    </row>
    <row r="280" spans="15:15" x14ac:dyDescent="0.25">
      <c r="O280" s="55"/>
    </row>
    <row r="281" spans="15:15" x14ac:dyDescent="0.25">
      <c r="O281" s="55"/>
    </row>
    <row r="282" spans="15:15" x14ac:dyDescent="0.25">
      <c r="O282" s="55"/>
    </row>
    <row r="283" spans="15:15" x14ac:dyDescent="0.25">
      <c r="O283" s="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5" x14ac:dyDescent="0.25"/>
  <sheetData/>
  <sortState ref="A2:P102">
    <sortCondition descending="1"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9" workbookViewId="0">
      <selection activeCell="C40" sqref="C40"/>
    </sheetView>
  </sheetViews>
  <sheetFormatPr defaultRowHeight="15" x14ac:dyDescent="0.25"/>
  <sheetData/>
  <sortState ref="A2:P106">
    <sortCondition ref="H1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 OF MONTH ADMIN REPORT</vt:lpstr>
      <vt:lpstr>END OF MONTH CASE(s) REPORT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hkasozi</dc:creator>
  <cp:lastModifiedBy>Allan Jes</cp:lastModifiedBy>
  <cp:lastPrinted>2014-02-04T10:46:48Z</cp:lastPrinted>
  <dcterms:created xsi:type="dcterms:W3CDTF">2013-08-09T05:15:10Z</dcterms:created>
  <dcterms:modified xsi:type="dcterms:W3CDTF">2014-08-01T11:22:03Z</dcterms:modified>
</cp:coreProperties>
</file>