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\Desktop\"/>
    </mc:Choice>
  </mc:AlternateContent>
  <bookViews>
    <workbookView xWindow="0" yWindow="0" windowWidth="13620" windowHeight="4635" firstSheet="1" activeTab="4"/>
  </bookViews>
  <sheets>
    <sheet name="Example 1" sheetId="1" r:id="rId1"/>
    <sheet name="Output 1" sheetId="2" r:id="rId2"/>
    <sheet name="Example 2" sheetId="4" r:id="rId3"/>
    <sheet name="Output 2" sheetId="6" r:id="rId4"/>
    <sheet name="Example 3" sheetId="5" r:id="rId5"/>
    <sheet name="Output 3" sheetId="7" r:id="rId6"/>
    <sheet name="Structures" sheetId="3" r:id="rId7"/>
  </sheets>
  <calcPr calcId="152511"/>
</workbook>
</file>

<file path=xl/calcChain.xml><?xml version="1.0" encoding="utf-8"?>
<calcChain xmlns="http://schemas.openxmlformats.org/spreadsheetml/2006/main">
  <c r="B14" i="7" l="1"/>
  <c r="A14" i="7"/>
  <c r="A2" i="7"/>
  <c r="B14" i="6"/>
  <c r="A14" i="6"/>
  <c r="A2" i="6"/>
  <c r="J45" i="5" l="1"/>
  <c r="I45" i="5"/>
  <c r="L45" i="5" s="1"/>
  <c r="O17" i="5" s="1"/>
  <c r="J41" i="5"/>
  <c r="I41" i="5"/>
  <c r="L41" i="5" s="1"/>
  <c r="O16" i="5" s="1"/>
  <c r="J37" i="5"/>
  <c r="I37" i="5"/>
  <c r="L37" i="5" s="1"/>
  <c r="O15" i="5" s="1"/>
  <c r="J33" i="5"/>
  <c r="I33" i="5"/>
  <c r="K33" i="5" s="1"/>
  <c r="J29" i="5"/>
  <c r="M29" i="5" s="1"/>
  <c r="P13" i="5" s="1"/>
  <c r="I29" i="5"/>
  <c r="L29" i="5" s="1"/>
  <c r="O13" i="5" s="1"/>
  <c r="M25" i="5"/>
  <c r="P12" i="5" s="1"/>
  <c r="J25" i="5"/>
  <c r="I25" i="5"/>
  <c r="L25" i="5" s="1"/>
  <c r="O12" i="5" s="1"/>
  <c r="J21" i="5"/>
  <c r="I21" i="5"/>
  <c r="L21" i="5" s="1"/>
  <c r="O11" i="5" s="1"/>
  <c r="M17" i="5"/>
  <c r="P10" i="5" s="1"/>
  <c r="J17" i="5"/>
  <c r="I17" i="5"/>
  <c r="L17" i="5" s="1"/>
  <c r="O10" i="5" s="1"/>
  <c r="J13" i="5"/>
  <c r="K13" i="5" s="1"/>
  <c r="I13" i="5"/>
  <c r="L13" i="5" s="1"/>
  <c r="O9" i="5" s="1"/>
  <c r="J9" i="5"/>
  <c r="I9" i="5"/>
  <c r="K9" i="5" s="1"/>
  <c r="O5" i="5"/>
  <c r="J5" i="5"/>
  <c r="M5" i="5" s="1"/>
  <c r="P7" i="5" s="1"/>
  <c r="I5" i="5"/>
  <c r="L5" i="5" s="1"/>
  <c r="O7" i="5" s="1"/>
  <c r="J45" i="4"/>
  <c r="I45" i="4"/>
  <c r="L45" i="4" s="1"/>
  <c r="O17" i="4" s="1"/>
  <c r="J41" i="4"/>
  <c r="I41" i="4"/>
  <c r="L41" i="4" s="1"/>
  <c r="O16" i="4" s="1"/>
  <c r="J37" i="4"/>
  <c r="I37" i="4"/>
  <c r="L37" i="4" s="1"/>
  <c r="J33" i="4"/>
  <c r="I33" i="4"/>
  <c r="L33" i="4" s="1"/>
  <c r="O14" i="4" s="1"/>
  <c r="J29" i="4"/>
  <c r="I29" i="4"/>
  <c r="L29" i="4" s="1"/>
  <c r="O13" i="4" s="1"/>
  <c r="J25" i="4"/>
  <c r="I25" i="4"/>
  <c r="L25" i="4" s="1"/>
  <c r="O12" i="4" s="1"/>
  <c r="J21" i="4"/>
  <c r="I21" i="4"/>
  <c r="L21" i="4" s="1"/>
  <c r="J17" i="4"/>
  <c r="I17" i="4"/>
  <c r="L17" i="4" s="1"/>
  <c r="O10" i="4" s="1"/>
  <c r="J13" i="4"/>
  <c r="I13" i="4"/>
  <c r="L13" i="4" s="1"/>
  <c r="O9" i="4" s="1"/>
  <c r="J9" i="4"/>
  <c r="I9" i="4"/>
  <c r="L9" i="4" s="1"/>
  <c r="O8" i="4" s="1"/>
  <c r="O5" i="4"/>
  <c r="J5" i="4"/>
  <c r="I5" i="4"/>
  <c r="L5" i="4" s="1"/>
  <c r="O7" i="4" s="1"/>
  <c r="K13" i="4" l="1"/>
  <c r="L9" i="5"/>
  <c r="O8" i="5" s="1"/>
  <c r="M5" i="4"/>
  <c r="P7" i="4" s="1"/>
  <c r="K9" i="4"/>
  <c r="M33" i="4"/>
  <c r="P14" i="4" s="1"/>
  <c r="M9" i="4"/>
  <c r="P8" i="4" s="1"/>
  <c r="M29" i="4"/>
  <c r="P13" i="4" s="1"/>
  <c r="K21" i="5"/>
  <c r="M37" i="5"/>
  <c r="P15" i="5" s="1"/>
  <c r="M9" i="5"/>
  <c r="P8" i="5" s="1"/>
  <c r="M13" i="5"/>
  <c r="P9" i="5" s="1"/>
  <c r="M21" i="5"/>
  <c r="P11" i="5" s="1"/>
  <c r="M45" i="5"/>
  <c r="P17" i="5" s="1"/>
  <c r="L33" i="5"/>
  <c r="K37" i="5"/>
  <c r="M41" i="5"/>
  <c r="P16" i="5" s="1"/>
  <c r="M21" i="4"/>
  <c r="P11" i="4" s="1"/>
  <c r="O11" i="4"/>
  <c r="M37" i="4"/>
  <c r="P15" i="4" s="1"/>
  <c r="O15" i="4"/>
  <c r="K21" i="4"/>
  <c r="M17" i="4"/>
  <c r="P10" i="4" s="1"/>
  <c r="M25" i="4"/>
  <c r="P12" i="4" s="1"/>
  <c r="K37" i="4"/>
  <c r="M45" i="4"/>
  <c r="P17" i="4" s="1"/>
  <c r="M13" i="4"/>
  <c r="P9" i="4" s="1"/>
  <c r="M41" i="4"/>
  <c r="P16" i="4" s="1"/>
  <c r="K5" i="5"/>
  <c r="K17" i="5"/>
  <c r="K25" i="5"/>
  <c r="K41" i="5"/>
  <c r="K29" i="5"/>
  <c r="K45" i="5"/>
  <c r="K5" i="4"/>
  <c r="K17" i="4"/>
  <c r="K25" i="4"/>
  <c r="K41" i="4"/>
  <c r="K29" i="4"/>
  <c r="K45" i="4"/>
  <c r="K33" i="4"/>
  <c r="B14" i="2"/>
  <c r="A14" i="2"/>
  <c r="A2" i="2"/>
  <c r="O5" i="1"/>
  <c r="J45" i="1"/>
  <c r="I45" i="1"/>
  <c r="L45" i="1" s="1"/>
  <c r="O17" i="1" s="1"/>
  <c r="J41" i="1"/>
  <c r="I41" i="1"/>
  <c r="L41" i="1" s="1"/>
  <c r="O16" i="1" s="1"/>
  <c r="J37" i="1"/>
  <c r="I37" i="1"/>
  <c r="L37" i="1" s="1"/>
  <c r="O15" i="1" s="1"/>
  <c r="J33" i="1"/>
  <c r="I33" i="1"/>
  <c r="L33" i="1" s="1"/>
  <c r="O14" i="1" s="1"/>
  <c r="J29" i="1"/>
  <c r="I29" i="1"/>
  <c r="L29" i="1" s="1"/>
  <c r="O13" i="1" s="1"/>
  <c r="J25" i="1"/>
  <c r="I25" i="1"/>
  <c r="L25" i="1" s="1"/>
  <c r="O12" i="1" s="1"/>
  <c r="J21" i="1"/>
  <c r="I21" i="1"/>
  <c r="L21" i="1" s="1"/>
  <c r="J17" i="1"/>
  <c r="I17" i="1"/>
  <c r="L17" i="1" s="1"/>
  <c r="J13" i="1"/>
  <c r="I13" i="1"/>
  <c r="L13" i="1" s="1"/>
  <c r="O9" i="1" s="1"/>
  <c r="J9" i="1"/>
  <c r="I9" i="1"/>
  <c r="L9" i="1" s="1"/>
  <c r="O8" i="1" s="1"/>
  <c r="J5" i="1"/>
  <c r="I5" i="1"/>
  <c r="L5" i="1" s="1"/>
  <c r="O14" i="5" l="1"/>
  <c r="M33" i="5"/>
  <c r="P14" i="5" s="1"/>
  <c r="A4" i="7"/>
  <c r="A4" i="6"/>
  <c r="A10" i="7"/>
  <c r="A10" i="6"/>
  <c r="A13" i="6"/>
  <c r="A13" i="7"/>
  <c r="A11" i="6"/>
  <c r="A11" i="7"/>
  <c r="A5" i="6"/>
  <c r="A5" i="7"/>
  <c r="A9" i="6"/>
  <c r="A9" i="7"/>
  <c r="A8" i="7"/>
  <c r="A8" i="6"/>
  <c r="A12" i="7"/>
  <c r="A12" i="6"/>
  <c r="A1" i="2"/>
  <c r="A1" i="6"/>
  <c r="A1" i="7"/>
  <c r="M17" i="1"/>
  <c r="P10" i="1" s="1"/>
  <c r="O10" i="1"/>
  <c r="M21" i="1"/>
  <c r="P11" i="1" s="1"/>
  <c r="O11" i="1"/>
  <c r="O7" i="1"/>
  <c r="M5" i="1"/>
  <c r="P7" i="1" s="1"/>
  <c r="M25" i="1"/>
  <c r="P12" i="1" s="1"/>
  <c r="M33" i="1"/>
  <c r="P14" i="1" s="1"/>
  <c r="M41" i="1"/>
  <c r="P16" i="1" s="1"/>
  <c r="M9" i="1"/>
  <c r="M13" i="1"/>
  <c r="M29" i="1"/>
  <c r="P13" i="1" s="1"/>
  <c r="M37" i="1"/>
  <c r="P15" i="1" s="1"/>
  <c r="M45" i="1"/>
  <c r="P17" i="1" s="1"/>
  <c r="B8" i="2"/>
  <c r="B9" i="2"/>
  <c r="B13" i="2"/>
  <c r="B10" i="2"/>
  <c r="K9" i="1"/>
  <c r="A13" i="2"/>
  <c r="A12" i="2"/>
  <c r="A11" i="2"/>
  <c r="A10" i="2"/>
  <c r="A9" i="2"/>
  <c r="A8" i="2"/>
  <c r="A7" i="2"/>
  <c r="A6" i="2"/>
  <c r="A5" i="2"/>
  <c r="K45" i="1"/>
  <c r="K41" i="1"/>
  <c r="K37" i="1"/>
  <c r="K33" i="1"/>
  <c r="K29" i="1"/>
  <c r="K25" i="1"/>
  <c r="K21" i="1"/>
  <c r="K17" i="1"/>
  <c r="K13" i="1"/>
  <c r="B3" i="2"/>
  <c r="K5" i="1"/>
  <c r="B11" i="7" l="1"/>
  <c r="B11" i="6"/>
  <c r="B12" i="2"/>
  <c r="B12" i="7"/>
  <c r="B12" i="6"/>
  <c r="A3" i="2"/>
  <c r="A3" i="6"/>
  <c r="A3" i="7"/>
  <c r="B6" i="2"/>
  <c r="B6" i="7"/>
  <c r="B6" i="6"/>
  <c r="B9" i="6"/>
  <c r="B9" i="7"/>
  <c r="B10" i="7"/>
  <c r="B10" i="6"/>
  <c r="A7" i="6"/>
  <c r="A7" i="7"/>
  <c r="B8" i="7"/>
  <c r="B8" i="6"/>
  <c r="B7" i="7"/>
  <c r="B7" i="6"/>
  <c r="B13" i="6"/>
  <c r="B13" i="7"/>
  <c r="B3" i="6"/>
  <c r="B3" i="7"/>
  <c r="A6" i="7"/>
  <c r="A6" i="6"/>
  <c r="B11" i="2"/>
  <c r="P9" i="1"/>
  <c r="B7" i="2"/>
  <c r="P8" i="1"/>
  <c r="A4" i="2"/>
  <c r="B5" i="2" l="1"/>
  <c r="B5" i="6"/>
  <c r="B5" i="7"/>
  <c r="B4" i="2"/>
  <c r="B4" i="7"/>
  <c r="B4" i="6"/>
</calcChain>
</file>

<file path=xl/sharedStrings.xml><?xml version="1.0" encoding="utf-8"?>
<sst xmlns="http://schemas.openxmlformats.org/spreadsheetml/2006/main" count="116" uniqueCount="54">
  <si>
    <t>Input Section</t>
  </si>
  <si>
    <t>Location</t>
  </si>
  <si>
    <t>Description/ Date</t>
  </si>
  <si>
    <t>Test Point</t>
  </si>
  <si>
    <t>Voltage Probe Separation (m)</t>
  </si>
  <si>
    <t>Current Probe Location (m)</t>
  </si>
  <si>
    <t>Voltage Probe Location (m)</t>
  </si>
  <si>
    <t>Meas #</t>
  </si>
  <si>
    <t>Voltage (mV)</t>
  </si>
  <si>
    <t>Current (mA)</t>
  </si>
  <si>
    <t>Average Voltage (mV)</t>
  </si>
  <si>
    <t>Average Current (mA)</t>
  </si>
  <si>
    <t>Meter Separation  a(m)</t>
  </si>
  <si>
    <t>Calculation Section</t>
  </si>
  <si>
    <t>Output Section</t>
  </si>
  <si>
    <t>Save next page as .txt</t>
  </si>
  <si>
    <t>Inputs to Monte Carlo Prog</t>
  </si>
  <si>
    <t>Outputs</t>
  </si>
  <si>
    <t>Layer</t>
  </si>
  <si>
    <t>Thickness Range</t>
  </si>
  <si>
    <t>Resistivity Range</t>
  </si>
  <si>
    <t>Resistivity Prediction (Ohm-m)</t>
  </si>
  <si>
    <r>
      <rPr>
        <b/>
        <sz val="11"/>
        <color theme="1"/>
        <rFont val="Symbol"/>
        <family val="1"/>
        <charset val="2"/>
      </rPr>
      <t>r</t>
    </r>
    <r>
      <rPr>
        <b/>
        <sz val="11"/>
        <color theme="1"/>
        <rFont val="Calibri"/>
        <family val="2"/>
        <scheme val="minor"/>
      </rPr>
      <t xml:space="preserve">=
2 </t>
    </r>
    <r>
      <rPr>
        <b/>
        <sz val="11"/>
        <color theme="1"/>
        <rFont val="Symbol"/>
        <family val="1"/>
        <charset val="2"/>
      </rPr>
      <t xml:space="preserve">P </t>
    </r>
    <r>
      <rPr>
        <b/>
        <sz val="11"/>
        <color theme="1"/>
        <rFont val="Calibri"/>
        <family val="2"/>
        <scheme val="minor"/>
      </rPr>
      <t>a V/I
(</t>
    </r>
    <r>
      <rPr>
        <b/>
        <sz val="11"/>
        <color theme="1"/>
        <rFont val="Symbol"/>
        <family val="1"/>
        <charset val="2"/>
      </rPr>
      <t>W</t>
    </r>
    <r>
      <rPr>
        <b/>
        <sz val="11"/>
        <color theme="1"/>
        <rFont val="Calibri"/>
        <family val="2"/>
        <scheme val="minor"/>
      </rPr>
      <t>-m)</t>
    </r>
  </si>
  <si>
    <t>worksheet protection password:      water4</t>
  </si>
  <si>
    <r>
      <t>Average Resistance (</t>
    </r>
    <r>
      <rPr>
        <b/>
        <sz val="11"/>
        <color theme="1"/>
        <rFont val="Symbol"/>
        <family val="1"/>
        <charset val="2"/>
      </rPr>
      <t>W</t>
    </r>
    <r>
      <rPr>
        <b/>
        <sz val="11"/>
        <color theme="1"/>
        <rFont val="Calibri"/>
        <family val="2"/>
        <scheme val="minor"/>
      </rPr>
      <t>)</t>
    </r>
  </si>
  <si>
    <t>Thickness Prediction (m)</t>
  </si>
  <si>
    <t>Resistivity (W-m)</t>
  </si>
  <si>
    <t>Low</t>
  </si>
  <si>
    <t>High</t>
  </si>
  <si>
    <t>Material</t>
  </si>
  <si>
    <t>Sea water</t>
  </si>
  <si>
    <t>Wet salty sands and gravels</t>
  </si>
  <si>
    <t>Wet clay</t>
  </si>
  <si>
    <t>Clay</t>
  </si>
  <si>
    <t>Marls, Volcanic ash and tuff</t>
  </si>
  <si>
    <t>Spring water</t>
  </si>
  <si>
    <t>Clayey sandstone</t>
  </si>
  <si>
    <t>Wet sands and gravels</t>
  </si>
  <si>
    <t>Clayey or weathered schists</t>
  </si>
  <si>
    <t>Weathered gneiss or granite</t>
  </si>
  <si>
    <t>Schists</t>
  </si>
  <si>
    <t>Limestones, Sandstones and quartzites, Lavas</t>
  </si>
  <si>
    <t>Dry sands and gravels, Gneiss and granite</t>
  </si>
  <si>
    <t>Evaluation - Possible Structures (see chapter 2)</t>
  </si>
  <si>
    <t>Option 1</t>
  </si>
  <si>
    <t>Option 2</t>
  </si>
  <si>
    <t>Option 3</t>
  </si>
  <si>
    <t>Option 4</t>
  </si>
  <si>
    <t>Lassa-Aboum Hospital</t>
  </si>
  <si>
    <t>Kara Area 8-27-14 Morning</t>
  </si>
  <si>
    <t>Lassa - Aloum - Kpene</t>
  </si>
  <si>
    <t>In Corn Field 8-27-14  Early Afternoon</t>
  </si>
  <si>
    <t>Kara - Leziyo</t>
  </si>
  <si>
    <t>Hit Rock at 1.5m Rocky Place Near School 8-28-14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</si>
</sst>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D0FC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DDDFF"/>
        <bgColor indexed="64"/>
      </patternFill>
    </fill>
    <fill>
      <patternFill patternType="solid">
        <fgColor rgb="FFFFFF66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0" xfId="0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quotePrefix="1"/>
    <xf numFmtId="0" fontId="1" fillId="0" borderId="10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5" fillId="0" borderId="0" xfId="0" applyFont="1"/>
    <xf numFmtId="0" fontId="1" fillId="0" borderId="35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0" fillId="5" borderId="32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0" borderId="0" xfId="0" applyProtection="1">
      <protection locked="0"/>
    </xf>
    <xf numFmtId="49" fontId="0" fillId="10" borderId="33" xfId="0" applyNumberFormat="1" applyFill="1" applyBorder="1" applyProtection="1">
      <protection locked="0"/>
    </xf>
    <xf numFmtId="49" fontId="0" fillId="10" borderId="34" xfId="0" applyNumberFormat="1" applyFill="1" applyBorder="1" applyProtection="1">
      <protection locked="0"/>
    </xf>
    <xf numFmtId="49" fontId="0" fillId="10" borderId="32" xfId="0" applyNumberFormat="1" applyFill="1" applyBorder="1" applyProtection="1">
      <protection locked="0"/>
    </xf>
    <xf numFmtId="49" fontId="0" fillId="10" borderId="1" xfId="0" applyNumberFormat="1" applyFill="1" applyBorder="1" applyProtection="1">
      <protection locked="0"/>
    </xf>
    <xf numFmtId="49" fontId="0" fillId="10" borderId="6" xfId="0" applyNumberFormat="1" applyFill="1" applyBorder="1" applyProtection="1">
      <protection locked="0"/>
    </xf>
    <xf numFmtId="49" fontId="0" fillId="10" borderId="5" xfId="0" applyNumberFormat="1" applyFill="1" applyBorder="1" applyProtection="1">
      <protection locked="0"/>
    </xf>
    <xf numFmtId="49" fontId="0" fillId="10" borderId="8" xfId="0" applyNumberFormat="1" applyFill="1" applyBorder="1" applyProtection="1">
      <protection locked="0"/>
    </xf>
    <xf numFmtId="49" fontId="0" fillId="10" borderId="9" xfId="0" applyNumberFormat="1" applyFill="1" applyBorder="1" applyProtection="1">
      <protection locked="0"/>
    </xf>
    <xf numFmtId="49" fontId="0" fillId="10" borderId="7" xfId="0" applyNumberFormat="1" applyFill="1" applyBorder="1" applyProtection="1">
      <protection locked="0"/>
    </xf>
    <xf numFmtId="0" fontId="0" fillId="10" borderId="3" xfId="0" applyFill="1" applyBorder="1" applyAlignment="1" applyProtection="1">
      <alignment horizontal="center" vertical="center"/>
      <protection locked="0"/>
    </xf>
    <xf numFmtId="0" fontId="0" fillId="10" borderId="4" xfId="0" applyFill="1" applyBorder="1" applyAlignment="1" applyProtection="1">
      <alignment horizontal="center" vertical="center"/>
      <protection locked="0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10" borderId="6" xfId="0" applyFill="1" applyBorder="1" applyAlignment="1" applyProtection="1">
      <alignment horizontal="center" vertical="center"/>
      <protection locked="0"/>
    </xf>
    <xf numFmtId="0" fontId="0" fillId="10" borderId="8" xfId="0" applyFill="1" applyBorder="1" applyAlignment="1" applyProtection="1">
      <alignment horizontal="center" vertical="center"/>
      <protection locked="0"/>
    </xf>
    <xf numFmtId="0" fontId="0" fillId="10" borderId="9" xfId="0" applyFill="1" applyBorder="1" applyAlignment="1" applyProtection="1">
      <alignment horizontal="center" vertical="center"/>
      <protection locked="0"/>
    </xf>
    <xf numFmtId="0" fontId="6" fillId="0" borderId="0" xfId="0" applyFont="1"/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49" fontId="0" fillId="10" borderId="2" xfId="0" applyNumberFormat="1" applyFill="1" applyBorder="1" applyAlignment="1" applyProtection="1">
      <protection locked="0"/>
    </xf>
    <xf numFmtId="49" fontId="0" fillId="10" borderId="3" xfId="0" applyNumberFormat="1" applyFill="1" applyBorder="1" applyAlignment="1" applyProtection="1">
      <protection locked="0"/>
    </xf>
    <xf numFmtId="49" fontId="0" fillId="10" borderId="4" xfId="0" applyNumberFormat="1" applyFill="1" applyBorder="1" applyAlignment="1" applyProtection="1">
      <protection locked="0"/>
    </xf>
    <xf numFmtId="49" fontId="0" fillId="10" borderId="5" xfId="0" applyNumberFormat="1" applyFill="1" applyBorder="1" applyAlignment="1" applyProtection="1">
      <protection locked="0"/>
    </xf>
    <xf numFmtId="49" fontId="0" fillId="10" borderId="1" xfId="0" applyNumberFormat="1" applyFill="1" applyBorder="1" applyAlignment="1" applyProtection="1">
      <protection locked="0"/>
    </xf>
    <xf numFmtId="49" fontId="0" fillId="10" borderId="6" xfId="0" applyNumberFormat="1" applyFill="1" applyBorder="1" applyAlignment="1" applyProtection="1">
      <protection locked="0"/>
    </xf>
    <xf numFmtId="49" fontId="0" fillId="10" borderId="7" xfId="0" applyNumberFormat="1" applyFill="1" applyBorder="1" applyAlignment="1" applyProtection="1">
      <protection locked="0"/>
    </xf>
    <xf numFmtId="49" fontId="0" fillId="10" borderId="8" xfId="0" applyNumberFormat="1" applyFill="1" applyBorder="1" applyAlignment="1" applyProtection="1">
      <protection locked="0"/>
    </xf>
    <xf numFmtId="49" fontId="0" fillId="10" borderId="9" xfId="0" applyNumberFormat="1" applyFill="1" applyBorder="1" applyAlignment="1" applyProtection="1">
      <protection locked="0"/>
    </xf>
    <xf numFmtId="3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/>
    </xf>
    <xf numFmtId="0" fontId="0" fillId="0" borderId="0" xfId="0" applyNumberFormat="1" applyAlignment="1" applyProtection="1">
      <alignment horizontal="center" vertical="center"/>
    </xf>
    <xf numFmtId="0" fontId="0" fillId="0" borderId="0" xfId="0" applyProtection="1"/>
    <xf numFmtId="3" fontId="0" fillId="0" borderId="0" xfId="0" applyNumberFormat="1" applyAlignment="1" applyProtection="1">
      <alignment horizontal="center" vertical="center"/>
    </xf>
    <xf numFmtId="0" fontId="1" fillId="2" borderId="38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0" fillId="10" borderId="2" xfId="0" applyFill="1" applyBorder="1" applyAlignment="1" applyProtection="1">
      <alignment horizontal="left"/>
      <protection locked="0"/>
    </xf>
    <xf numFmtId="0" fontId="0" fillId="10" borderId="3" xfId="0" applyFill="1" applyBorder="1" applyAlignment="1" applyProtection="1">
      <alignment horizontal="left"/>
      <protection locked="0"/>
    </xf>
    <xf numFmtId="0" fontId="0" fillId="10" borderId="4" xfId="0" applyFill="1" applyBorder="1" applyAlignment="1" applyProtection="1">
      <alignment horizontal="left"/>
      <protection locked="0"/>
    </xf>
    <xf numFmtId="0" fontId="0" fillId="10" borderId="15" xfId="0" applyFill="1" applyBorder="1" applyAlignment="1" applyProtection="1">
      <alignment horizontal="left"/>
      <protection locked="0"/>
    </xf>
    <xf numFmtId="0" fontId="0" fillId="10" borderId="17" xfId="0" applyFill="1" applyBorder="1" applyAlignment="1" applyProtection="1">
      <alignment horizontal="left"/>
      <protection locked="0"/>
    </xf>
    <xf numFmtId="0" fontId="0" fillId="10" borderId="18" xfId="0" applyFill="1" applyBorder="1" applyAlignment="1" applyProtection="1">
      <alignment horizontal="left"/>
      <protection locked="0"/>
    </xf>
    <xf numFmtId="2" fontId="0" fillId="0" borderId="2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2" fontId="0" fillId="0" borderId="42" xfId="0" applyNumberFormat="1" applyBorder="1" applyAlignment="1">
      <alignment horizontal="center" vertical="center"/>
    </xf>
    <xf numFmtId="0" fontId="2" fillId="3" borderId="29" xfId="0" quotePrefix="1" applyFont="1" applyFill="1" applyBorder="1" applyAlignment="1">
      <alignment horizontal="center"/>
    </xf>
    <xf numFmtId="0" fontId="2" fillId="3" borderId="31" xfId="0" quotePrefix="1" applyFont="1" applyFill="1" applyBorder="1" applyAlignment="1">
      <alignment horizontal="center"/>
    </xf>
    <xf numFmtId="0" fontId="3" fillId="4" borderId="29" xfId="0" quotePrefix="1" applyFont="1" applyFill="1" applyBorder="1" applyAlignment="1">
      <alignment horizontal="center"/>
    </xf>
    <xf numFmtId="0" fontId="3" fillId="4" borderId="30" xfId="0" quotePrefix="1" applyFont="1" applyFill="1" applyBorder="1" applyAlignment="1">
      <alignment horizontal="center"/>
    </xf>
    <xf numFmtId="0" fontId="3" fillId="4" borderId="31" xfId="0" quotePrefix="1" applyFont="1" applyFill="1" applyBorder="1" applyAlignment="1">
      <alignment horizont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66"/>
      <color rgb="FFDDDDFF"/>
      <color rgb="FFCCCCFF"/>
      <color rgb="FFFFCCFF"/>
      <color rgb="FFB7FFB7"/>
      <color rgb="FF99FF99"/>
      <color rgb="FFFDE9D9"/>
      <color rgb="FFC0D0FC"/>
      <color rgb="FFFBB581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'Example 1'!$C$2</c:f>
          <c:strCache>
            <c:ptCount val="1"/>
            <c:pt idx="0">
              <c:v>Lassa-Aboum Hospital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solidFill>
                <a:schemeClr val="tx2"/>
              </a:solidFill>
            </a:ln>
          </c:spPr>
          <c:marker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xVal>
            <c:numRef>
              <c:f>'Example 1'!$O$7:$O$17</c:f>
              <c:numCache>
                <c:formatCode>General</c:formatCode>
                <c:ptCount val="11"/>
                <c:pt idx="0">
                  <c:v>0.6</c:v>
                </c:pt>
                <c:pt idx="1">
                  <c:v>1</c:v>
                </c:pt>
                <c:pt idx="2">
                  <c:v>1.6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15</c:v>
                </c:pt>
                <c:pt idx="8">
                  <c:v>20</c:v>
                </c:pt>
                <c:pt idx="9">
                  <c:v>30</c:v>
                </c:pt>
                <c:pt idx="10">
                  <c:v>60</c:v>
                </c:pt>
              </c:numCache>
            </c:numRef>
          </c:xVal>
          <c:yVal>
            <c:numRef>
              <c:f>'Example 1'!$P$7:$P$17</c:f>
              <c:numCache>
                <c:formatCode>General</c:formatCode>
                <c:ptCount val="11"/>
                <c:pt idx="0">
                  <c:v>15.347953731429486</c:v>
                </c:pt>
                <c:pt idx="1">
                  <c:v>7.1329113201505399</c:v>
                </c:pt>
                <c:pt idx="2">
                  <c:v>5.8212215874517161</c:v>
                </c:pt>
                <c:pt idx="3">
                  <c:v>6.3479604134391696</c:v>
                </c:pt>
                <c:pt idx="4">
                  <c:v>6.481466154988123</c:v>
                </c:pt>
                <c:pt idx="5">
                  <c:v>9.6150028370417893</c:v>
                </c:pt>
                <c:pt idx="6">
                  <c:v>14.293457228945723</c:v>
                </c:pt>
                <c:pt idx="7">
                  <c:v>23.37038437426553</c:v>
                </c:pt>
                <c:pt idx="8">
                  <c:v>31.899248482604051</c:v>
                </c:pt>
                <c:pt idx="9">
                  <c:v>52.319011313929529</c:v>
                </c:pt>
                <c:pt idx="10">
                  <c:v>134.88325443352358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37872"/>
        <c:axId val="336038264"/>
      </c:scatterChart>
      <c:valAx>
        <c:axId val="336037872"/>
        <c:scaling>
          <c:logBase val="10"/>
          <c:orientation val="minMax"/>
          <c:max val="100"/>
          <c:min val="0.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 Probe Spacing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38264"/>
        <c:crosses val="autoZero"/>
        <c:crossBetween val="midCat"/>
      </c:valAx>
      <c:valAx>
        <c:axId val="3360382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Resistivity (Ohm-m)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336037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'Example 2'!$C$2</c:f>
          <c:strCache>
            <c:ptCount val="1"/>
            <c:pt idx="0">
              <c:v>Lassa - Aloum - Kpene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solidFill>
                <a:schemeClr val="tx2"/>
              </a:solidFill>
            </a:ln>
          </c:spPr>
          <c:marker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xVal>
            <c:numRef>
              <c:f>'Example 2'!$O$7:$O$17</c:f>
              <c:numCache>
                <c:formatCode>General</c:formatCode>
                <c:ptCount val="11"/>
                <c:pt idx="0">
                  <c:v>0.6</c:v>
                </c:pt>
                <c:pt idx="1">
                  <c:v>1</c:v>
                </c:pt>
                <c:pt idx="2">
                  <c:v>1.6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15</c:v>
                </c:pt>
                <c:pt idx="8">
                  <c:v>20</c:v>
                </c:pt>
                <c:pt idx="9">
                  <c:v>30</c:v>
                </c:pt>
                <c:pt idx="10">
                  <c:v>60</c:v>
                </c:pt>
              </c:numCache>
            </c:numRef>
          </c:xVal>
          <c:yVal>
            <c:numRef>
              <c:f>'Example 2'!$P$7:$P$17</c:f>
              <c:numCache>
                <c:formatCode>General</c:formatCode>
                <c:ptCount val="11"/>
                <c:pt idx="0">
                  <c:v>8.5596463668020988</c:v>
                </c:pt>
                <c:pt idx="1">
                  <c:v>7.4588733554555215</c:v>
                </c:pt>
                <c:pt idx="2">
                  <c:v>5.4108409250818701</c:v>
                </c:pt>
                <c:pt idx="3">
                  <c:v>4.9593034531584692</c:v>
                </c:pt>
                <c:pt idx="4">
                  <c:v>4.5238934211693023</c:v>
                </c:pt>
                <c:pt idx="5">
                  <c:v>6.1163750777854373</c:v>
                </c:pt>
                <c:pt idx="6">
                  <c:v>8.0998091758336308</c:v>
                </c:pt>
                <c:pt idx="7">
                  <c:v>15.579734996373871</c:v>
                </c:pt>
                <c:pt idx="8">
                  <c:v>17.977136082252954</c:v>
                </c:pt>
                <c:pt idx="9">
                  <c:v>29.698221200122216</c:v>
                </c:pt>
                <c:pt idx="10">
                  <c:v>76.627542550603209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36696"/>
        <c:axId val="336037480"/>
      </c:scatterChart>
      <c:valAx>
        <c:axId val="336036696"/>
        <c:scaling>
          <c:logBase val="10"/>
          <c:orientation val="minMax"/>
          <c:max val="100"/>
          <c:min val="0.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 Probe Spacing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37480"/>
        <c:crosses val="autoZero"/>
        <c:crossBetween val="midCat"/>
      </c:valAx>
      <c:valAx>
        <c:axId val="3360374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Resistivity (Ohm-m)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336036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'Example 3'!$C$2</c:f>
          <c:strCache>
            <c:ptCount val="1"/>
            <c:pt idx="0">
              <c:v>Kara - Leziyo</c:v>
            </c:pt>
          </c:strCache>
        </c:strRef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solidFill>
                <a:schemeClr val="tx2"/>
              </a:solidFill>
            </a:ln>
          </c:spPr>
          <c:marker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xVal>
            <c:numRef>
              <c:f>'Example 3'!$O$7:$O$17</c:f>
              <c:numCache>
                <c:formatCode>General</c:formatCode>
                <c:ptCount val="11"/>
                <c:pt idx="0">
                  <c:v>0.6</c:v>
                </c:pt>
                <c:pt idx="1">
                  <c:v>1</c:v>
                </c:pt>
                <c:pt idx="2">
                  <c:v>1.6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15</c:v>
                </c:pt>
                <c:pt idx="8">
                  <c:v>20</c:v>
                </c:pt>
                <c:pt idx="9">
                  <c:v>30</c:v>
                </c:pt>
                <c:pt idx="10">
                  <c:v>60</c:v>
                </c:pt>
              </c:numCache>
            </c:numRef>
          </c:xVal>
          <c:yVal>
            <c:numRef>
              <c:f>'Example 3'!$P$7:$P$17</c:f>
              <c:numCache>
                <c:formatCode>General</c:formatCode>
                <c:ptCount val="11"/>
                <c:pt idx="0">
                  <c:v>922.05744382860428</c:v>
                </c:pt>
                <c:pt idx="1">
                  <c:v>770.73739768069595</c:v>
                </c:pt>
                <c:pt idx="2">
                  <c:v>560.13583596520982</c:v>
                </c:pt>
                <c:pt idx="3">
                  <c:v>494.38747548597274</c:v>
                </c:pt>
                <c:pt idx="4">
                  <c:v>382.24724460120427</c:v>
                </c:pt>
                <c:pt idx="5">
                  <c:v>368.42313846643941</c:v>
                </c:pt>
                <c:pt idx="6">
                  <c:v>447.4289326638937</c:v>
                </c:pt>
                <c:pt idx="7">
                  <c:v>640.59037702104365</c:v>
                </c:pt>
                <c:pt idx="8">
                  <c:v>815.44818008395941</c:v>
                </c:pt>
                <c:pt idx="9">
                  <c:v>823.5242878342176</c:v>
                </c:pt>
                <c:pt idx="10">
                  <c:v>1262.9202467430966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39832"/>
        <c:axId val="336035128"/>
      </c:scatterChart>
      <c:valAx>
        <c:axId val="336039832"/>
        <c:scaling>
          <c:logBase val="10"/>
          <c:orientation val="minMax"/>
          <c:max val="100"/>
          <c:min val="0.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 Probe Spacing (m)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6035128"/>
        <c:crosses val="autoZero"/>
        <c:crossBetween val="midCat"/>
      </c:valAx>
      <c:valAx>
        <c:axId val="3360351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Resistivity (Ohm-m)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336039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154780</xdr:colOff>
      <xdr:row>2</xdr:row>
      <xdr:rowOff>40481</xdr:rowOff>
    </xdr:from>
    <xdr:to>
      <xdr:col>25</xdr:col>
      <xdr:colOff>407193</xdr:colOff>
      <xdr:row>22</xdr:row>
      <xdr:rowOff>92869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17</xdr:col>
      <xdr:colOff>75747</xdr:colOff>
      <xdr:row>1</xdr:row>
      <xdr:rowOff>201840</xdr:rowOff>
    </xdr:from>
    <xdr:to>
      <xdr:col>19</xdr:col>
      <xdr:colOff>111125</xdr:colOff>
      <xdr:row>3</xdr:row>
      <xdr:rowOff>904875</xdr:rowOff>
    </xdr:to>
    <xdr:sp macro="" textlink="">
      <xdr:nvSpPr>
        <xdr:cNvPr id="3" name="Rectangle 2"/>
        <xdr:cNvSpPr/>
      </xdr:nvSpPr>
      <xdr:spPr>
        <a:xfrm>
          <a:off x="9822997" y="471715"/>
          <a:ext cx="1241878" cy="1115785"/>
        </a:xfrm>
        <a:prstGeom prst="rect">
          <a:avLst/>
        </a:prstGeom>
        <a:solidFill>
          <a:schemeClr val="tx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19</xdr:col>
      <xdr:colOff>505734</xdr:colOff>
      <xdr:row>2</xdr:row>
      <xdr:rowOff>60325</xdr:rowOff>
    </xdr:from>
    <xdr:to>
      <xdr:col>22</xdr:col>
      <xdr:colOff>169184</xdr:colOff>
      <xdr:row>3</xdr:row>
      <xdr:rowOff>565603</xdr:rowOff>
    </xdr:to>
    <xdr:sp macro="" textlink="">
      <xdr:nvSpPr>
        <xdr:cNvPr id="4" name="Rectangle 3"/>
        <xdr:cNvSpPr/>
      </xdr:nvSpPr>
      <xdr:spPr>
        <a:xfrm>
          <a:off x="11459484" y="536575"/>
          <a:ext cx="1473200" cy="711653"/>
        </a:xfrm>
        <a:prstGeom prst="rect">
          <a:avLst/>
        </a:prstGeom>
        <a:solidFill>
          <a:srgbClr val="FBB581">
            <a:alpha val="2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22</xdr:col>
      <xdr:colOff>429987</xdr:colOff>
      <xdr:row>2</xdr:row>
      <xdr:rowOff>69849</xdr:rowOff>
    </xdr:from>
    <xdr:to>
      <xdr:col>25</xdr:col>
      <xdr:colOff>90716</xdr:colOff>
      <xdr:row>3</xdr:row>
      <xdr:rowOff>656317</xdr:rowOff>
    </xdr:to>
    <xdr:sp macro="" textlink="">
      <xdr:nvSpPr>
        <xdr:cNvPr id="5" name="Rectangle 4"/>
        <xdr:cNvSpPr/>
      </xdr:nvSpPr>
      <xdr:spPr>
        <a:xfrm>
          <a:off x="13193487" y="546099"/>
          <a:ext cx="1470479" cy="792843"/>
        </a:xfrm>
        <a:prstGeom prst="rect">
          <a:avLst/>
        </a:prstGeom>
        <a:solidFill>
          <a:srgbClr val="00FF00">
            <a:alpha val="2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23</xdr:col>
      <xdr:colOff>464004</xdr:colOff>
      <xdr:row>19</xdr:row>
      <xdr:rowOff>123824</xdr:rowOff>
    </xdr:from>
    <xdr:to>
      <xdr:col>24</xdr:col>
      <xdr:colOff>559254</xdr:colOff>
      <xdr:row>20</xdr:row>
      <xdr:rowOff>123824</xdr:rowOff>
    </xdr:to>
    <xdr:sp macro="" textlink="">
      <xdr:nvSpPr>
        <xdr:cNvPr id="6" name="Rectangle 5"/>
        <xdr:cNvSpPr/>
      </xdr:nvSpPr>
      <xdr:spPr>
        <a:xfrm>
          <a:off x="13570404" y="4629149"/>
          <a:ext cx="704850" cy="200025"/>
        </a:xfrm>
        <a:prstGeom prst="rect">
          <a:avLst/>
        </a:prstGeom>
        <a:solidFill>
          <a:schemeClr val="accent2">
            <a:alpha val="29804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23</xdr:col>
      <xdr:colOff>466726</xdr:colOff>
      <xdr:row>21</xdr:row>
      <xdr:rowOff>57150</xdr:rowOff>
    </xdr:from>
    <xdr:to>
      <xdr:col>24</xdr:col>
      <xdr:colOff>561975</xdr:colOff>
      <xdr:row>22</xdr:row>
      <xdr:rowOff>28575</xdr:rowOff>
    </xdr:to>
    <xdr:sp macro="" textlink="">
      <xdr:nvSpPr>
        <xdr:cNvPr id="7" name="Rectangle 6"/>
        <xdr:cNvSpPr/>
      </xdr:nvSpPr>
      <xdr:spPr>
        <a:xfrm>
          <a:off x="13573126" y="4772025"/>
          <a:ext cx="704849" cy="161925"/>
        </a:xfrm>
        <a:prstGeom prst="rect">
          <a:avLst/>
        </a:prstGeom>
        <a:solidFill>
          <a:srgbClr val="B2B2B2">
            <a:alpha val="2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154780</xdr:colOff>
      <xdr:row>2</xdr:row>
      <xdr:rowOff>40481</xdr:rowOff>
    </xdr:from>
    <xdr:to>
      <xdr:col>25</xdr:col>
      <xdr:colOff>407193</xdr:colOff>
      <xdr:row>22</xdr:row>
      <xdr:rowOff>92869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17</xdr:col>
      <xdr:colOff>75747</xdr:colOff>
      <xdr:row>1</xdr:row>
      <xdr:rowOff>201840</xdr:rowOff>
    </xdr:from>
    <xdr:to>
      <xdr:col>19</xdr:col>
      <xdr:colOff>111125</xdr:colOff>
      <xdr:row>3</xdr:row>
      <xdr:rowOff>904875</xdr:rowOff>
    </xdr:to>
    <xdr:sp macro="" textlink="">
      <xdr:nvSpPr>
        <xdr:cNvPr id="3" name="Rectangle 2"/>
        <xdr:cNvSpPr/>
      </xdr:nvSpPr>
      <xdr:spPr>
        <a:xfrm>
          <a:off x="9896022" y="478065"/>
          <a:ext cx="1254578" cy="1103085"/>
        </a:xfrm>
        <a:prstGeom prst="rect">
          <a:avLst/>
        </a:prstGeom>
        <a:solidFill>
          <a:schemeClr val="tx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19</xdr:col>
      <xdr:colOff>505734</xdr:colOff>
      <xdr:row>2</xdr:row>
      <xdr:rowOff>60325</xdr:rowOff>
    </xdr:from>
    <xdr:to>
      <xdr:col>22</xdr:col>
      <xdr:colOff>169184</xdr:colOff>
      <xdr:row>3</xdr:row>
      <xdr:rowOff>565603</xdr:rowOff>
    </xdr:to>
    <xdr:sp macro="" textlink="">
      <xdr:nvSpPr>
        <xdr:cNvPr id="4" name="Rectangle 3"/>
        <xdr:cNvSpPr/>
      </xdr:nvSpPr>
      <xdr:spPr>
        <a:xfrm>
          <a:off x="11545209" y="536575"/>
          <a:ext cx="1492250" cy="705303"/>
        </a:xfrm>
        <a:prstGeom prst="rect">
          <a:avLst/>
        </a:prstGeom>
        <a:solidFill>
          <a:srgbClr val="FBB581">
            <a:alpha val="2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22</xdr:col>
      <xdr:colOff>429987</xdr:colOff>
      <xdr:row>2</xdr:row>
      <xdr:rowOff>69849</xdr:rowOff>
    </xdr:from>
    <xdr:to>
      <xdr:col>25</xdr:col>
      <xdr:colOff>90716</xdr:colOff>
      <xdr:row>3</xdr:row>
      <xdr:rowOff>656317</xdr:rowOff>
    </xdr:to>
    <xdr:sp macro="" textlink="">
      <xdr:nvSpPr>
        <xdr:cNvPr id="5" name="Rectangle 4"/>
        <xdr:cNvSpPr/>
      </xdr:nvSpPr>
      <xdr:spPr>
        <a:xfrm>
          <a:off x="13298262" y="546099"/>
          <a:ext cx="1489529" cy="786493"/>
        </a:xfrm>
        <a:prstGeom prst="rect">
          <a:avLst/>
        </a:prstGeom>
        <a:solidFill>
          <a:srgbClr val="00FF00">
            <a:alpha val="2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23</xdr:col>
      <xdr:colOff>464004</xdr:colOff>
      <xdr:row>19</xdr:row>
      <xdr:rowOff>123824</xdr:rowOff>
    </xdr:from>
    <xdr:to>
      <xdr:col>24</xdr:col>
      <xdr:colOff>559254</xdr:colOff>
      <xdr:row>20</xdr:row>
      <xdr:rowOff>123824</xdr:rowOff>
    </xdr:to>
    <xdr:sp macro="" textlink="">
      <xdr:nvSpPr>
        <xdr:cNvPr id="6" name="Rectangle 5"/>
        <xdr:cNvSpPr/>
      </xdr:nvSpPr>
      <xdr:spPr>
        <a:xfrm>
          <a:off x="13941879" y="4629149"/>
          <a:ext cx="704850" cy="200025"/>
        </a:xfrm>
        <a:prstGeom prst="rect">
          <a:avLst/>
        </a:prstGeom>
        <a:solidFill>
          <a:schemeClr val="accent2">
            <a:alpha val="29804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23</xdr:col>
      <xdr:colOff>466726</xdr:colOff>
      <xdr:row>21</xdr:row>
      <xdr:rowOff>57150</xdr:rowOff>
    </xdr:from>
    <xdr:to>
      <xdr:col>24</xdr:col>
      <xdr:colOff>561975</xdr:colOff>
      <xdr:row>22</xdr:row>
      <xdr:rowOff>28575</xdr:rowOff>
    </xdr:to>
    <xdr:sp macro="" textlink="">
      <xdr:nvSpPr>
        <xdr:cNvPr id="7" name="Rectangle 6"/>
        <xdr:cNvSpPr/>
      </xdr:nvSpPr>
      <xdr:spPr>
        <a:xfrm>
          <a:off x="13944601" y="4953000"/>
          <a:ext cx="704849" cy="161925"/>
        </a:xfrm>
        <a:prstGeom prst="rect">
          <a:avLst/>
        </a:prstGeom>
        <a:solidFill>
          <a:srgbClr val="B2B2B2">
            <a:alpha val="2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154780</xdr:colOff>
      <xdr:row>2</xdr:row>
      <xdr:rowOff>40481</xdr:rowOff>
    </xdr:from>
    <xdr:to>
      <xdr:col>25</xdr:col>
      <xdr:colOff>407193</xdr:colOff>
      <xdr:row>22</xdr:row>
      <xdr:rowOff>92869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17</xdr:col>
      <xdr:colOff>75747</xdr:colOff>
      <xdr:row>1</xdr:row>
      <xdr:rowOff>201840</xdr:rowOff>
    </xdr:from>
    <xdr:to>
      <xdr:col>19</xdr:col>
      <xdr:colOff>111125</xdr:colOff>
      <xdr:row>3</xdr:row>
      <xdr:rowOff>904875</xdr:rowOff>
    </xdr:to>
    <xdr:sp macro="" textlink="">
      <xdr:nvSpPr>
        <xdr:cNvPr id="3" name="Rectangle 2"/>
        <xdr:cNvSpPr/>
      </xdr:nvSpPr>
      <xdr:spPr>
        <a:xfrm>
          <a:off x="9896022" y="478065"/>
          <a:ext cx="1254578" cy="1103085"/>
        </a:xfrm>
        <a:prstGeom prst="rect">
          <a:avLst/>
        </a:prstGeom>
        <a:solidFill>
          <a:schemeClr val="tx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19</xdr:col>
      <xdr:colOff>505734</xdr:colOff>
      <xdr:row>2</xdr:row>
      <xdr:rowOff>60325</xdr:rowOff>
    </xdr:from>
    <xdr:to>
      <xdr:col>22</xdr:col>
      <xdr:colOff>169184</xdr:colOff>
      <xdr:row>3</xdr:row>
      <xdr:rowOff>565603</xdr:rowOff>
    </xdr:to>
    <xdr:sp macro="" textlink="">
      <xdr:nvSpPr>
        <xdr:cNvPr id="4" name="Rectangle 3"/>
        <xdr:cNvSpPr/>
      </xdr:nvSpPr>
      <xdr:spPr>
        <a:xfrm>
          <a:off x="11545209" y="536575"/>
          <a:ext cx="1492250" cy="705303"/>
        </a:xfrm>
        <a:prstGeom prst="rect">
          <a:avLst/>
        </a:prstGeom>
        <a:solidFill>
          <a:srgbClr val="FBB581">
            <a:alpha val="2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22</xdr:col>
      <xdr:colOff>429987</xdr:colOff>
      <xdr:row>2</xdr:row>
      <xdr:rowOff>69849</xdr:rowOff>
    </xdr:from>
    <xdr:to>
      <xdr:col>25</xdr:col>
      <xdr:colOff>90716</xdr:colOff>
      <xdr:row>3</xdr:row>
      <xdr:rowOff>656317</xdr:rowOff>
    </xdr:to>
    <xdr:sp macro="" textlink="">
      <xdr:nvSpPr>
        <xdr:cNvPr id="5" name="Rectangle 4"/>
        <xdr:cNvSpPr/>
      </xdr:nvSpPr>
      <xdr:spPr>
        <a:xfrm>
          <a:off x="13298262" y="546099"/>
          <a:ext cx="1489529" cy="786493"/>
        </a:xfrm>
        <a:prstGeom prst="rect">
          <a:avLst/>
        </a:prstGeom>
        <a:solidFill>
          <a:srgbClr val="00FF00">
            <a:alpha val="2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23</xdr:col>
      <xdr:colOff>464004</xdr:colOff>
      <xdr:row>19</xdr:row>
      <xdr:rowOff>123824</xdr:rowOff>
    </xdr:from>
    <xdr:to>
      <xdr:col>24</xdr:col>
      <xdr:colOff>559254</xdr:colOff>
      <xdr:row>20</xdr:row>
      <xdr:rowOff>123824</xdr:rowOff>
    </xdr:to>
    <xdr:sp macro="" textlink="">
      <xdr:nvSpPr>
        <xdr:cNvPr id="6" name="Rectangle 5"/>
        <xdr:cNvSpPr/>
      </xdr:nvSpPr>
      <xdr:spPr>
        <a:xfrm>
          <a:off x="13941879" y="4629149"/>
          <a:ext cx="704850" cy="200025"/>
        </a:xfrm>
        <a:prstGeom prst="rect">
          <a:avLst/>
        </a:prstGeom>
        <a:solidFill>
          <a:schemeClr val="accent2">
            <a:alpha val="29804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twoCellAnchor>
    <xdr:from>
      <xdr:col>23</xdr:col>
      <xdr:colOff>466726</xdr:colOff>
      <xdr:row>21</xdr:row>
      <xdr:rowOff>57150</xdr:rowOff>
    </xdr:from>
    <xdr:to>
      <xdr:col>24</xdr:col>
      <xdr:colOff>561975</xdr:colOff>
      <xdr:row>22</xdr:row>
      <xdr:rowOff>28575</xdr:rowOff>
    </xdr:to>
    <xdr:sp macro="" textlink="">
      <xdr:nvSpPr>
        <xdr:cNvPr id="7" name="Rectangle 6"/>
        <xdr:cNvSpPr/>
      </xdr:nvSpPr>
      <xdr:spPr>
        <a:xfrm>
          <a:off x="13944601" y="4953000"/>
          <a:ext cx="704849" cy="161925"/>
        </a:xfrm>
        <a:prstGeom prst="rect">
          <a:avLst/>
        </a:prstGeom>
        <a:solidFill>
          <a:srgbClr val="B2B2B2">
            <a:alpha val="2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076"/>
  <sheetViews>
    <sheetView zoomScale="60" zoomScaleNormal="60" workbookViewId="0">
      <selection activeCell="F5" sqref="F5:G48"/>
    </sheetView>
  </sheetViews>
  <sheetFormatPr defaultRowHeight="15" x14ac:dyDescent="0.25"/>
  <cols>
    <col min="2" max="2" width="11.28515625" customWidth="1"/>
    <col min="8" max="8" width="1.42578125" customWidth="1"/>
    <col min="11" max="12" width="10.85546875" customWidth="1"/>
    <col min="14" max="14" width="3.140625" customWidth="1"/>
    <col min="27" max="31" width="10.28515625" customWidth="1"/>
    <col min="32" max="35" width="46.5703125" customWidth="1"/>
  </cols>
  <sheetData>
    <row r="1" spans="1:233" ht="21.75" thickBot="1" x14ac:dyDescent="0.4">
      <c r="A1" s="78" t="s">
        <v>0</v>
      </c>
      <c r="B1" s="79"/>
      <c r="C1" s="79"/>
      <c r="D1" s="79"/>
      <c r="E1" s="79"/>
      <c r="F1" s="79"/>
      <c r="G1" s="80"/>
      <c r="I1" s="105" t="s">
        <v>13</v>
      </c>
      <c r="J1" s="106"/>
      <c r="K1" s="106"/>
      <c r="L1" s="106"/>
      <c r="M1" s="107"/>
      <c r="O1" s="103" t="s">
        <v>14</v>
      </c>
      <c r="P1" s="104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</row>
    <row r="2" spans="1:233" ht="15.75" thickBot="1" x14ac:dyDescent="0.3">
      <c r="A2" s="81" t="s">
        <v>1</v>
      </c>
      <c r="B2" s="82"/>
      <c r="C2" s="85" t="s">
        <v>48</v>
      </c>
      <c r="D2" s="86"/>
      <c r="E2" s="86"/>
      <c r="F2" s="86"/>
      <c r="G2" s="87"/>
      <c r="O2" s="16" t="s">
        <v>15</v>
      </c>
      <c r="P2" s="11"/>
      <c r="AK2" s="41" t="s">
        <v>23</v>
      </c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</row>
    <row r="3" spans="1:233" ht="15.75" thickBot="1" x14ac:dyDescent="0.3">
      <c r="A3" s="83" t="s">
        <v>2</v>
      </c>
      <c r="B3" s="84"/>
      <c r="C3" s="88" t="s">
        <v>49</v>
      </c>
      <c r="D3" s="89"/>
      <c r="E3" s="89"/>
      <c r="F3" s="89"/>
      <c r="G3" s="90"/>
      <c r="I3" s="11"/>
      <c r="AA3" s="60" t="s">
        <v>16</v>
      </c>
      <c r="AB3" s="61"/>
      <c r="AC3" s="62"/>
      <c r="AD3" s="60" t="s">
        <v>17</v>
      </c>
      <c r="AE3" s="62"/>
      <c r="AF3" s="63" t="s">
        <v>43</v>
      </c>
      <c r="AG3" s="64"/>
      <c r="AH3" s="64"/>
      <c r="AI3" s="6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</row>
    <row r="4" spans="1:233" ht="73.5" customHeight="1" thickBot="1" x14ac:dyDescent="0.3">
      <c r="A4" s="2" t="s">
        <v>3</v>
      </c>
      <c r="B4" s="3" t="s">
        <v>4</v>
      </c>
      <c r="C4" s="4" t="s">
        <v>6</v>
      </c>
      <c r="D4" s="5" t="s">
        <v>5</v>
      </c>
      <c r="E4" s="6" t="s">
        <v>7</v>
      </c>
      <c r="F4" s="4" t="s">
        <v>8</v>
      </c>
      <c r="G4" s="7" t="s">
        <v>9</v>
      </c>
      <c r="I4" s="12" t="s">
        <v>10</v>
      </c>
      <c r="J4" s="13" t="s">
        <v>11</v>
      </c>
      <c r="K4" s="14" t="s">
        <v>24</v>
      </c>
      <c r="L4" s="12" t="s">
        <v>12</v>
      </c>
      <c r="M4" s="15" t="s">
        <v>22</v>
      </c>
      <c r="AA4" s="17" t="s">
        <v>18</v>
      </c>
      <c r="AB4" s="18" t="s">
        <v>19</v>
      </c>
      <c r="AC4" s="19" t="s">
        <v>20</v>
      </c>
      <c r="AD4" s="17" t="s">
        <v>25</v>
      </c>
      <c r="AE4" s="19" t="s">
        <v>21</v>
      </c>
      <c r="AF4" s="42" t="s">
        <v>44</v>
      </c>
      <c r="AG4" s="43" t="s">
        <v>45</v>
      </c>
      <c r="AH4" s="43" t="s">
        <v>46</v>
      </c>
      <c r="AI4" s="44" t="s">
        <v>47</v>
      </c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</row>
    <row r="5" spans="1:233" x14ac:dyDescent="0.25">
      <c r="A5" s="66">
        <v>1</v>
      </c>
      <c r="B5" s="69">
        <v>0.6</v>
      </c>
      <c r="C5" s="72">
        <v>0.3</v>
      </c>
      <c r="D5" s="75">
        <v>0.9</v>
      </c>
      <c r="E5" s="8">
        <v>1</v>
      </c>
      <c r="F5" s="35">
        <v>1150</v>
      </c>
      <c r="G5" s="36">
        <v>290</v>
      </c>
      <c r="I5" s="91">
        <f>IF(ISERROR(AVERAGE(F5:F8)),"",AVERAGE(F5:F8))</f>
        <v>1129.75</v>
      </c>
      <c r="J5" s="94">
        <f>IF(ISERROR(AVERAGE(G5:G8)),"",AVERAGE(G5:G8))</f>
        <v>277.5</v>
      </c>
      <c r="K5" s="97">
        <f>IF(ISERROR(I5/J5),"",I5/J5)</f>
        <v>4.0711711711711711</v>
      </c>
      <c r="L5" s="91">
        <f>IF(I5="","",B5)</f>
        <v>0.6</v>
      </c>
      <c r="M5" s="100">
        <f>IF(ISERROR(AVERAGE(F5:F8)),"",(2*PI()*L5*I5/J5))</f>
        <v>15.347953731429486</v>
      </c>
      <c r="O5" s="1" t="str">
        <f>C2</f>
        <v>Lassa-Aboum Hospital</v>
      </c>
      <c r="AA5" s="20">
        <v>1</v>
      </c>
      <c r="AB5" s="26"/>
      <c r="AC5" s="27"/>
      <c r="AD5" s="28"/>
      <c r="AE5" s="27"/>
      <c r="AF5" s="45"/>
      <c r="AG5" s="46"/>
      <c r="AH5" s="46"/>
      <c r="AI5" s="47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</row>
    <row r="6" spans="1:233" x14ac:dyDescent="0.25">
      <c r="A6" s="67"/>
      <c r="B6" s="70"/>
      <c r="C6" s="73"/>
      <c r="D6" s="76"/>
      <c r="E6" s="9">
        <v>2</v>
      </c>
      <c r="F6" s="37">
        <v>1156</v>
      </c>
      <c r="G6" s="38">
        <v>270</v>
      </c>
      <c r="I6" s="92"/>
      <c r="J6" s="95"/>
      <c r="K6" s="98"/>
      <c r="L6" s="92"/>
      <c r="M6" s="101"/>
      <c r="O6" s="1">
        <v>2</v>
      </c>
      <c r="AA6" s="21">
        <v>2</v>
      </c>
      <c r="AB6" s="29"/>
      <c r="AC6" s="30"/>
      <c r="AD6" s="31"/>
      <c r="AE6" s="30"/>
      <c r="AF6" s="48"/>
      <c r="AG6" s="49"/>
      <c r="AH6" s="49"/>
      <c r="AI6" s="50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</row>
    <row r="7" spans="1:233" x14ac:dyDescent="0.25">
      <c r="A7" s="67"/>
      <c r="B7" s="70"/>
      <c r="C7" s="73"/>
      <c r="D7" s="76"/>
      <c r="E7" s="9">
        <v>3</v>
      </c>
      <c r="F7" s="37">
        <v>1055</v>
      </c>
      <c r="G7" s="38">
        <v>270</v>
      </c>
      <c r="I7" s="92"/>
      <c r="J7" s="95"/>
      <c r="K7" s="98"/>
      <c r="L7" s="92"/>
      <c r="M7" s="101"/>
      <c r="N7" s="1">
        <v>1</v>
      </c>
      <c r="O7" s="1">
        <f>IF(L5="",0,L5)</f>
        <v>0.6</v>
      </c>
      <c r="P7" s="1">
        <f>IF(M5="",0,M5)</f>
        <v>15.347953731429486</v>
      </c>
      <c r="AA7" s="22">
        <v>3</v>
      </c>
      <c r="AB7" s="29"/>
      <c r="AC7" s="30"/>
      <c r="AD7" s="31"/>
      <c r="AE7" s="30"/>
      <c r="AF7" s="48"/>
      <c r="AG7" s="49"/>
      <c r="AH7" s="49"/>
      <c r="AI7" s="50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</row>
    <row r="8" spans="1:233" ht="15.75" thickBot="1" x14ac:dyDescent="0.3">
      <c r="A8" s="68"/>
      <c r="B8" s="71"/>
      <c r="C8" s="74"/>
      <c r="D8" s="77"/>
      <c r="E8" s="10">
        <v>4</v>
      </c>
      <c r="F8" s="39">
        <v>1158</v>
      </c>
      <c r="G8" s="40">
        <v>280</v>
      </c>
      <c r="I8" s="93"/>
      <c r="J8" s="96"/>
      <c r="K8" s="99"/>
      <c r="L8" s="93"/>
      <c r="M8" s="102"/>
      <c r="N8" s="1">
        <v>2</v>
      </c>
      <c r="O8" s="1">
        <f>IF(L9="",0,L9)</f>
        <v>1</v>
      </c>
      <c r="P8" s="1">
        <f>IF(M9="",0,M9)</f>
        <v>7.1329113201505399</v>
      </c>
      <c r="AA8" s="23">
        <v>4</v>
      </c>
      <c r="AB8" s="29"/>
      <c r="AC8" s="30"/>
      <c r="AD8" s="31"/>
      <c r="AE8" s="30"/>
      <c r="AF8" s="48"/>
      <c r="AG8" s="49"/>
      <c r="AH8" s="49"/>
      <c r="AI8" s="50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</row>
    <row r="9" spans="1:233" ht="15.75" thickBot="1" x14ac:dyDescent="0.3">
      <c r="A9" s="66">
        <v>2</v>
      </c>
      <c r="B9" s="69">
        <v>1</v>
      </c>
      <c r="C9" s="72">
        <v>0.5</v>
      </c>
      <c r="D9" s="75">
        <v>1.5</v>
      </c>
      <c r="E9" s="8">
        <v>1</v>
      </c>
      <c r="F9" s="35">
        <v>598</v>
      </c>
      <c r="G9" s="36">
        <v>540</v>
      </c>
      <c r="I9" s="91">
        <f>IF(ISERROR(AVERAGE(F9:F12)),"",AVERAGE(F9:F12))</f>
        <v>596</v>
      </c>
      <c r="J9" s="94">
        <f>IF(ISERROR(AVERAGE(G9:G12)),"",AVERAGE(G9:G12))</f>
        <v>525</v>
      </c>
      <c r="K9" s="97">
        <f>IF(ISERROR(I9/J9),"",I9/J9)</f>
        <v>1.1352380952380952</v>
      </c>
      <c r="L9" s="91">
        <f>IF(I9="","",B9)</f>
        <v>1</v>
      </c>
      <c r="M9" s="100">
        <f>IF(ISERROR(AVERAGE(F9:F12)),"",(2*PI()*L9*I9/J9))</f>
        <v>7.1329113201505399</v>
      </c>
      <c r="N9" s="1">
        <v>3</v>
      </c>
      <c r="O9" s="1">
        <f>IF(L13="",0,L13)</f>
        <v>1.6</v>
      </c>
      <c r="P9" s="1">
        <f>IF(M13="",0,M13)</f>
        <v>5.8212215874517161</v>
      </c>
      <c r="AA9" s="24">
        <v>5</v>
      </c>
      <c r="AB9" s="32"/>
      <c r="AC9" s="33"/>
      <c r="AD9" s="34"/>
      <c r="AE9" s="33"/>
      <c r="AF9" s="51"/>
      <c r="AG9" s="52"/>
      <c r="AH9" s="52"/>
      <c r="AI9" s="53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</row>
    <row r="10" spans="1:233" x14ac:dyDescent="0.25">
      <c r="A10" s="67"/>
      <c r="B10" s="70"/>
      <c r="C10" s="73"/>
      <c r="D10" s="76"/>
      <c r="E10" s="9">
        <v>2</v>
      </c>
      <c r="F10" s="37">
        <v>615</v>
      </c>
      <c r="G10" s="38">
        <v>520</v>
      </c>
      <c r="I10" s="92"/>
      <c r="J10" s="95"/>
      <c r="K10" s="98"/>
      <c r="L10" s="92"/>
      <c r="M10" s="101"/>
      <c r="N10" s="1">
        <v>4</v>
      </c>
      <c r="O10" s="1">
        <f>IF(L17="",0,L17)</f>
        <v>2</v>
      </c>
      <c r="P10" s="1">
        <f>IF(M17="",0,M17)</f>
        <v>6.3479604134391696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</row>
    <row r="11" spans="1:233" x14ac:dyDescent="0.25">
      <c r="A11" s="67"/>
      <c r="B11" s="70"/>
      <c r="C11" s="73"/>
      <c r="D11" s="76"/>
      <c r="E11" s="9">
        <v>3</v>
      </c>
      <c r="F11" s="37">
        <v>578</v>
      </c>
      <c r="G11" s="38">
        <v>520</v>
      </c>
      <c r="I11" s="92"/>
      <c r="J11" s="95"/>
      <c r="K11" s="98"/>
      <c r="L11" s="92"/>
      <c r="M11" s="101"/>
      <c r="N11" s="1">
        <v>5</v>
      </c>
      <c r="O11" s="1">
        <f>IF(L21="",0,L21)</f>
        <v>3</v>
      </c>
      <c r="P11" s="1">
        <f>IF(M21="",0,M21)</f>
        <v>6.481466154988123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</row>
    <row r="12" spans="1:233" ht="15.75" thickBot="1" x14ac:dyDescent="0.3">
      <c r="A12" s="68"/>
      <c r="B12" s="71"/>
      <c r="C12" s="74"/>
      <c r="D12" s="77"/>
      <c r="E12" s="10">
        <v>4</v>
      </c>
      <c r="F12" s="39">
        <v>593</v>
      </c>
      <c r="G12" s="40">
        <v>520</v>
      </c>
      <c r="I12" s="93"/>
      <c r="J12" s="96"/>
      <c r="K12" s="99"/>
      <c r="L12" s="93"/>
      <c r="M12" s="102"/>
      <c r="N12" s="1">
        <v>6</v>
      </c>
      <c r="O12" s="1">
        <f>IF(L25="",0,L25)</f>
        <v>6</v>
      </c>
      <c r="P12" s="1">
        <f>IF(M25="",0,M25)</f>
        <v>9.6150028370417893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</row>
    <row r="13" spans="1:233" x14ac:dyDescent="0.25">
      <c r="A13" s="66">
        <v>3</v>
      </c>
      <c r="B13" s="69">
        <v>1.6</v>
      </c>
      <c r="C13" s="72">
        <v>0.8</v>
      </c>
      <c r="D13" s="75">
        <v>2.4</v>
      </c>
      <c r="E13" s="8">
        <v>1</v>
      </c>
      <c r="F13" s="35">
        <v>291</v>
      </c>
      <c r="G13" s="36">
        <v>530</v>
      </c>
      <c r="I13" s="91">
        <f>IF(ISERROR(AVERAGE(F13:F16)),"",AVERAGE(F13:F16))</f>
        <v>304</v>
      </c>
      <c r="J13" s="94">
        <f>IF(ISERROR(AVERAGE(G13:G16)),"",AVERAGE(G13:G16))</f>
        <v>525</v>
      </c>
      <c r="K13" s="97">
        <f>IF(ISERROR(I13/J13),"",I13/J13)</f>
        <v>0.57904761904761903</v>
      </c>
      <c r="L13" s="91">
        <f t="shared" ref="L13" si="0">IF(I13="","",B13)</f>
        <v>1.6</v>
      </c>
      <c r="M13" s="100">
        <f t="shared" ref="M13" si="1">IF(ISERROR(AVERAGE(F13:F16)),"",(2*PI()*L13*I13/J13))</f>
        <v>5.8212215874517161</v>
      </c>
      <c r="N13" s="1">
        <v>7</v>
      </c>
      <c r="O13" s="1">
        <f>IF(L29="",0,L29)</f>
        <v>9</v>
      </c>
      <c r="P13" s="1">
        <f>IF(M29="",0,M29)</f>
        <v>14.293457228945723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</row>
    <row r="14" spans="1:233" x14ac:dyDescent="0.25">
      <c r="A14" s="67"/>
      <c r="B14" s="70"/>
      <c r="C14" s="73"/>
      <c r="D14" s="76"/>
      <c r="E14" s="9">
        <v>2</v>
      </c>
      <c r="F14" s="37">
        <v>322</v>
      </c>
      <c r="G14" s="38">
        <v>530</v>
      </c>
      <c r="I14" s="92"/>
      <c r="J14" s="95"/>
      <c r="K14" s="98"/>
      <c r="L14" s="92"/>
      <c r="M14" s="101"/>
      <c r="N14" s="1">
        <v>8</v>
      </c>
      <c r="O14" s="1">
        <f>IF(L33="",0,L33)</f>
        <v>15</v>
      </c>
      <c r="P14" s="1">
        <f>IF(M33="",0,M33)</f>
        <v>23.37038437426553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</row>
    <row r="15" spans="1:233" x14ac:dyDescent="0.25">
      <c r="A15" s="67"/>
      <c r="B15" s="70"/>
      <c r="C15" s="73"/>
      <c r="D15" s="76"/>
      <c r="E15" s="9">
        <v>3</v>
      </c>
      <c r="F15" s="37">
        <v>286</v>
      </c>
      <c r="G15" s="38">
        <v>520</v>
      </c>
      <c r="I15" s="92"/>
      <c r="J15" s="95"/>
      <c r="K15" s="98"/>
      <c r="L15" s="92"/>
      <c r="M15" s="101"/>
      <c r="N15" s="1">
        <v>9</v>
      </c>
      <c r="O15" s="1">
        <f>IF(L37="",0,L37)</f>
        <v>20</v>
      </c>
      <c r="P15" s="1">
        <f>IF(M37="",0,M37)</f>
        <v>31.899248482604051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</row>
    <row r="16" spans="1:233" ht="15.75" thickBot="1" x14ac:dyDescent="0.3">
      <c r="A16" s="68"/>
      <c r="B16" s="71"/>
      <c r="C16" s="74"/>
      <c r="D16" s="77"/>
      <c r="E16" s="10">
        <v>4</v>
      </c>
      <c r="F16" s="39">
        <v>317</v>
      </c>
      <c r="G16" s="40">
        <v>520</v>
      </c>
      <c r="I16" s="93"/>
      <c r="J16" s="96"/>
      <c r="K16" s="99"/>
      <c r="L16" s="93"/>
      <c r="M16" s="102"/>
      <c r="N16" s="1">
        <v>10</v>
      </c>
      <c r="O16" s="1">
        <f>IF(L41="",0,L41)</f>
        <v>30</v>
      </c>
      <c r="P16" s="1">
        <f>IF(M41="",0,M41)</f>
        <v>52.319011313929529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</row>
    <row r="17" spans="1:233" x14ac:dyDescent="0.25">
      <c r="A17" s="66">
        <v>4</v>
      </c>
      <c r="B17" s="69">
        <v>2</v>
      </c>
      <c r="C17" s="72">
        <v>1</v>
      </c>
      <c r="D17" s="75">
        <v>3</v>
      </c>
      <c r="E17" s="8">
        <v>1</v>
      </c>
      <c r="F17" s="35">
        <v>270</v>
      </c>
      <c r="G17" s="36">
        <v>480</v>
      </c>
      <c r="I17" s="91">
        <f>IF(ISERROR(AVERAGE(F17:F20)),"",AVERAGE(F17:F20))</f>
        <v>245</v>
      </c>
      <c r="J17" s="94">
        <f>IF(ISERROR(AVERAGE(G17:G20)),"",AVERAGE(G17:G20))</f>
        <v>485</v>
      </c>
      <c r="K17" s="97">
        <f>IF(ISERROR(I17/J17),"",I17/J17)</f>
        <v>0.50515463917525771</v>
      </c>
      <c r="L17" s="91">
        <f t="shared" ref="L17" si="2">IF(I17="","",B17)</f>
        <v>2</v>
      </c>
      <c r="M17" s="100">
        <f t="shared" ref="M17" si="3">IF(ISERROR(AVERAGE(F17:F20)),"",(2*PI()*L17*I17/J17))</f>
        <v>6.3479604134391696</v>
      </c>
      <c r="N17" s="1">
        <v>11</v>
      </c>
      <c r="O17" s="1">
        <f>IF(L45="",0,L45)</f>
        <v>60</v>
      </c>
      <c r="P17" s="1">
        <f>IF(M45="",0,M45)</f>
        <v>134.88325443352358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</row>
    <row r="18" spans="1:233" x14ac:dyDescent="0.25">
      <c r="A18" s="67"/>
      <c r="B18" s="70"/>
      <c r="C18" s="73"/>
      <c r="D18" s="76"/>
      <c r="E18" s="9">
        <v>2</v>
      </c>
      <c r="F18" s="37">
        <v>218</v>
      </c>
      <c r="G18" s="38">
        <v>480</v>
      </c>
      <c r="I18" s="92"/>
      <c r="J18" s="95"/>
      <c r="K18" s="98"/>
      <c r="L18" s="92"/>
      <c r="M18" s="101"/>
      <c r="O18" s="1">
        <v>0</v>
      </c>
      <c r="P18" s="1">
        <v>0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</row>
    <row r="19" spans="1:233" x14ac:dyDescent="0.25">
      <c r="A19" s="67"/>
      <c r="B19" s="70"/>
      <c r="C19" s="73"/>
      <c r="D19" s="76"/>
      <c r="E19" s="9">
        <v>3</v>
      </c>
      <c r="F19" s="37">
        <v>275</v>
      </c>
      <c r="G19" s="38">
        <v>490</v>
      </c>
      <c r="I19" s="92"/>
      <c r="J19" s="95"/>
      <c r="K19" s="98"/>
      <c r="L19" s="92"/>
      <c r="M19" s="101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</row>
    <row r="20" spans="1:233" ht="15.75" thickBot="1" x14ac:dyDescent="0.3">
      <c r="A20" s="68"/>
      <c r="B20" s="71"/>
      <c r="C20" s="74"/>
      <c r="D20" s="77"/>
      <c r="E20" s="10">
        <v>4</v>
      </c>
      <c r="F20" s="39">
        <v>217</v>
      </c>
      <c r="G20" s="40">
        <v>490</v>
      </c>
      <c r="I20" s="93"/>
      <c r="J20" s="96"/>
      <c r="K20" s="99"/>
      <c r="L20" s="93"/>
      <c r="M20" s="102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</row>
    <row r="21" spans="1:233" x14ac:dyDescent="0.25">
      <c r="A21" s="66">
        <v>5</v>
      </c>
      <c r="B21" s="69">
        <v>3</v>
      </c>
      <c r="C21" s="72">
        <v>1.5</v>
      </c>
      <c r="D21" s="75">
        <v>4.5</v>
      </c>
      <c r="E21" s="8">
        <v>1</v>
      </c>
      <c r="F21" s="35">
        <v>193</v>
      </c>
      <c r="G21" s="36">
        <v>610</v>
      </c>
      <c r="I21" s="91">
        <f>IF(ISERROR(AVERAGE(F21:F24)),"",AVERAGE(F21:F24))</f>
        <v>209.75</v>
      </c>
      <c r="J21" s="94">
        <f>IF(ISERROR(AVERAGE(G21:G24)),"",AVERAGE(G21:G24))</f>
        <v>610</v>
      </c>
      <c r="K21" s="97">
        <f>IF(ISERROR(I21/J21),"",I21/J21)</f>
        <v>0.34385245901639344</v>
      </c>
      <c r="L21" s="91">
        <f t="shared" ref="L21" si="4">IF(I21="","",B21)</f>
        <v>3</v>
      </c>
      <c r="M21" s="100">
        <f t="shared" ref="M21" si="5">IF(ISERROR(AVERAGE(F21:F24)),"",(2*PI()*L21*I21/J21))</f>
        <v>6.481466154988123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</row>
    <row r="22" spans="1:233" x14ac:dyDescent="0.25">
      <c r="A22" s="67"/>
      <c r="B22" s="70"/>
      <c r="C22" s="73"/>
      <c r="D22" s="76"/>
      <c r="E22" s="9">
        <v>2</v>
      </c>
      <c r="F22" s="37">
        <v>232</v>
      </c>
      <c r="G22" s="38">
        <v>610</v>
      </c>
      <c r="I22" s="92"/>
      <c r="J22" s="95"/>
      <c r="K22" s="98"/>
      <c r="L22" s="92"/>
      <c r="M22" s="101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</row>
    <row r="23" spans="1:233" x14ac:dyDescent="0.25">
      <c r="A23" s="67"/>
      <c r="B23" s="70"/>
      <c r="C23" s="73"/>
      <c r="D23" s="76"/>
      <c r="E23" s="9">
        <v>3</v>
      </c>
      <c r="F23" s="37">
        <v>187</v>
      </c>
      <c r="G23" s="38">
        <v>610</v>
      </c>
      <c r="I23" s="92"/>
      <c r="J23" s="95"/>
      <c r="K23" s="98"/>
      <c r="L23" s="92"/>
      <c r="M23" s="101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</row>
    <row r="24" spans="1:233" ht="15.75" thickBot="1" x14ac:dyDescent="0.3">
      <c r="A24" s="68"/>
      <c r="B24" s="71"/>
      <c r="C24" s="74"/>
      <c r="D24" s="77"/>
      <c r="E24" s="10">
        <v>4</v>
      </c>
      <c r="F24" s="39">
        <v>227</v>
      </c>
      <c r="G24" s="40">
        <v>610</v>
      </c>
      <c r="I24" s="93"/>
      <c r="J24" s="96"/>
      <c r="K24" s="99"/>
      <c r="L24" s="93"/>
      <c r="M24" s="102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</row>
    <row r="25" spans="1:233" x14ac:dyDescent="0.25">
      <c r="A25" s="66">
        <v>6</v>
      </c>
      <c r="B25" s="69">
        <v>6</v>
      </c>
      <c r="C25" s="72">
        <v>3</v>
      </c>
      <c r="D25" s="75">
        <v>9</v>
      </c>
      <c r="E25" s="8">
        <v>1</v>
      </c>
      <c r="F25" s="35">
        <v>138</v>
      </c>
      <c r="G25" s="36">
        <v>540</v>
      </c>
      <c r="I25" s="91">
        <f>IF(ISERROR(AVERAGE(F25:F28)),"",AVERAGE(F25:F28))</f>
        <v>139</v>
      </c>
      <c r="J25" s="94">
        <f>IF(ISERROR(AVERAGE(G25:G28)),"",AVERAGE(G25:G28))</f>
        <v>545</v>
      </c>
      <c r="K25" s="97">
        <f>IF(ISERROR(I25/J25),"",I25/J25)</f>
        <v>0.25504587155963304</v>
      </c>
      <c r="L25" s="91">
        <f t="shared" ref="L25" si="6">IF(I25="","",B25)</f>
        <v>6</v>
      </c>
      <c r="M25" s="100">
        <f t="shared" ref="M25" si="7">IF(ISERROR(AVERAGE(F25:F28)),"",(2*PI()*L25*I25/J25))</f>
        <v>9.6150028370417893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</row>
    <row r="26" spans="1:233" x14ac:dyDescent="0.25">
      <c r="A26" s="67"/>
      <c r="B26" s="70"/>
      <c r="C26" s="73"/>
      <c r="D26" s="76"/>
      <c r="E26" s="9">
        <v>2</v>
      </c>
      <c r="F26" s="37">
        <v>138</v>
      </c>
      <c r="G26" s="38">
        <v>540</v>
      </c>
      <c r="I26" s="92"/>
      <c r="J26" s="95"/>
      <c r="K26" s="98"/>
      <c r="L26" s="92"/>
      <c r="M26" s="101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</row>
    <row r="27" spans="1:233" x14ac:dyDescent="0.25">
      <c r="A27" s="67"/>
      <c r="B27" s="70"/>
      <c r="C27" s="73"/>
      <c r="D27" s="76"/>
      <c r="E27" s="9">
        <v>3</v>
      </c>
      <c r="F27" s="37">
        <v>140</v>
      </c>
      <c r="G27" s="38">
        <v>550</v>
      </c>
      <c r="I27" s="92"/>
      <c r="J27" s="95"/>
      <c r="K27" s="98"/>
      <c r="L27" s="92"/>
      <c r="M27" s="10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</row>
    <row r="28" spans="1:233" ht="15.75" thickBot="1" x14ac:dyDescent="0.3">
      <c r="A28" s="68"/>
      <c r="B28" s="71"/>
      <c r="C28" s="74"/>
      <c r="D28" s="77"/>
      <c r="E28" s="10">
        <v>4</v>
      </c>
      <c r="F28" s="39">
        <v>140</v>
      </c>
      <c r="G28" s="40">
        <v>550</v>
      </c>
      <c r="I28" s="93"/>
      <c r="J28" s="96"/>
      <c r="K28" s="99"/>
      <c r="L28" s="93"/>
      <c r="M28" s="102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</row>
    <row r="29" spans="1:233" x14ac:dyDescent="0.25">
      <c r="A29" s="66">
        <v>7</v>
      </c>
      <c r="B29" s="69">
        <v>9</v>
      </c>
      <c r="C29" s="72">
        <v>4.5</v>
      </c>
      <c r="D29" s="75">
        <v>13.5</v>
      </c>
      <c r="E29" s="8">
        <v>1</v>
      </c>
      <c r="F29" s="35">
        <v>110</v>
      </c>
      <c r="G29" s="36">
        <v>510</v>
      </c>
      <c r="I29" s="91">
        <f>IF(ISERROR(AVERAGE(F29:F32)),"",AVERAGE(F29:F32))</f>
        <v>125.75</v>
      </c>
      <c r="J29" s="94">
        <f>IF(ISERROR(AVERAGE(G29:G32)),"",AVERAGE(G29:G32))</f>
        <v>497.5</v>
      </c>
      <c r="K29" s="97">
        <f>IF(ISERROR(I29/J29),"",I29/J29)</f>
        <v>0.2527638190954774</v>
      </c>
      <c r="L29" s="91">
        <f t="shared" ref="L29" si="8">IF(I29="","",B29)</f>
        <v>9</v>
      </c>
      <c r="M29" s="100">
        <f t="shared" ref="M29" si="9">IF(ISERROR(AVERAGE(F29:F32)),"",(2*PI()*L29*I29/J29))</f>
        <v>14.293457228945723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</row>
    <row r="30" spans="1:233" x14ac:dyDescent="0.25">
      <c r="A30" s="67"/>
      <c r="B30" s="70"/>
      <c r="C30" s="73"/>
      <c r="D30" s="76"/>
      <c r="E30" s="9">
        <v>2</v>
      </c>
      <c r="F30" s="37">
        <v>145</v>
      </c>
      <c r="G30" s="38">
        <v>500</v>
      </c>
      <c r="I30" s="92"/>
      <c r="J30" s="95"/>
      <c r="K30" s="98"/>
      <c r="L30" s="92"/>
      <c r="M30" s="101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</row>
    <row r="31" spans="1:233" x14ac:dyDescent="0.25">
      <c r="A31" s="67"/>
      <c r="B31" s="70"/>
      <c r="C31" s="73"/>
      <c r="D31" s="76"/>
      <c r="E31" s="9">
        <v>3</v>
      </c>
      <c r="F31" s="37">
        <v>108</v>
      </c>
      <c r="G31" s="38">
        <v>500</v>
      </c>
      <c r="I31" s="92"/>
      <c r="J31" s="95"/>
      <c r="K31" s="98"/>
      <c r="L31" s="92"/>
      <c r="M31" s="101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</row>
    <row r="32" spans="1:233" ht="15.75" thickBot="1" x14ac:dyDescent="0.3">
      <c r="A32" s="68"/>
      <c r="B32" s="71"/>
      <c r="C32" s="74"/>
      <c r="D32" s="77"/>
      <c r="E32" s="10">
        <v>4</v>
      </c>
      <c r="F32" s="39">
        <v>140</v>
      </c>
      <c r="G32" s="40">
        <v>480</v>
      </c>
      <c r="I32" s="93"/>
      <c r="J32" s="96"/>
      <c r="K32" s="99"/>
      <c r="L32" s="93"/>
      <c r="M32" s="102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</row>
    <row r="33" spans="1:233" x14ac:dyDescent="0.25">
      <c r="A33" s="66">
        <v>8</v>
      </c>
      <c r="B33" s="69">
        <v>15</v>
      </c>
      <c r="C33" s="72">
        <v>7.5</v>
      </c>
      <c r="D33" s="75">
        <v>22.5</v>
      </c>
      <c r="E33" s="8">
        <v>1</v>
      </c>
      <c r="F33" s="35">
        <v>192</v>
      </c>
      <c r="G33" s="36">
        <v>590</v>
      </c>
      <c r="I33" s="91">
        <f>IF(ISERROR(AVERAGE(F33:F36)),"",AVERAGE(F33:F36))</f>
        <v>152.5</v>
      </c>
      <c r="J33" s="94">
        <f>IF(ISERROR(AVERAGE(G33:G36)),"",AVERAGE(G33:G36))</f>
        <v>615</v>
      </c>
      <c r="K33" s="97">
        <f>IF(ISERROR(I33/J33),"",I33/J33)</f>
        <v>0.24796747967479674</v>
      </c>
      <c r="L33" s="91">
        <f t="shared" ref="L33" si="10">IF(I33="","",B33)</f>
        <v>15</v>
      </c>
      <c r="M33" s="100">
        <f t="shared" ref="M33" si="11">IF(ISERROR(AVERAGE(F33:F36)),"",(2*PI()*L33*I33/J33))</f>
        <v>23.37038437426553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</row>
    <row r="34" spans="1:233" x14ac:dyDescent="0.25">
      <c r="A34" s="67"/>
      <c r="B34" s="70"/>
      <c r="C34" s="73"/>
      <c r="D34" s="76"/>
      <c r="E34" s="9">
        <v>2</v>
      </c>
      <c r="F34" s="37">
        <v>107</v>
      </c>
      <c r="G34" s="38">
        <v>610</v>
      </c>
      <c r="I34" s="92"/>
      <c r="J34" s="95"/>
      <c r="K34" s="98"/>
      <c r="L34" s="92"/>
      <c r="M34" s="101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</row>
    <row r="35" spans="1:233" x14ac:dyDescent="0.25">
      <c r="A35" s="67"/>
      <c r="B35" s="70"/>
      <c r="C35" s="73"/>
      <c r="D35" s="76"/>
      <c r="E35" s="9">
        <v>3</v>
      </c>
      <c r="F35" s="37">
        <v>199</v>
      </c>
      <c r="G35" s="38">
        <v>620</v>
      </c>
      <c r="I35" s="92"/>
      <c r="J35" s="95"/>
      <c r="K35" s="98"/>
      <c r="L35" s="92"/>
      <c r="M35" s="101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</row>
    <row r="36" spans="1:233" ht="15.75" thickBot="1" x14ac:dyDescent="0.3">
      <c r="A36" s="68"/>
      <c r="B36" s="71"/>
      <c r="C36" s="74"/>
      <c r="D36" s="77"/>
      <c r="E36" s="10">
        <v>4</v>
      </c>
      <c r="F36" s="39">
        <v>112</v>
      </c>
      <c r="G36" s="40">
        <v>640</v>
      </c>
      <c r="I36" s="93"/>
      <c r="J36" s="96"/>
      <c r="K36" s="99"/>
      <c r="L36" s="93"/>
      <c r="M36" s="102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</row>
    <row r="37" spans="1:233" x14ac:dyDescent="0.25">
      <c r="A37" s="66">
        <v>9</v>
      </c>
      <c r="B37" s="69">
        <v>20</v>
      </c>
      <c r="C37" s="72">
        <v>10</v>
      </c>
      <c r="D37" s="75">
        <v>30</v>
      </c>
      <c r="E37" s="8">
        <v>1</v>
      </c>
      <c r="F37" s="35">
        <v>135</v>
      </c>
      <c r="G37" s="36">
        <v>560</v>
      </c>
      <c r="I37" s="91">
        <f>IF(ISERROR(AVERAGE(F37:F40)),"",AVERAGE(F37:F40))</f>
        <v>140.25</v>
      </c>
      <c r="J37" s="94">
        <f>IF(ISERROR(AVERAGE(G37:G40)),"",AVERAGE(G37:G40))</f>
        <v>552.5</v>
      </c>
      <c r="K37" s="97">
        <f>IF(ISERROR(I37/J37),"",I37/J37)</f>
        <v>0.25384615384615383</v>
      </c>
      <c r="L37" s="91">
        <f t="shared" ref="L37" si="12">IF(I37="","",B37)</f>
        <v>20</v>
      </c>
      <c r="M37" s="100">
        <f t="shared" ref="M37" si="13">IF(ISERROR(AVERAGE(F37:F40)),"",(2*PI()*L37*I37/J37))</f>
        <v>31.899248482604051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</row>
    <row r="38" spans="1:233" x14ac:dyDescent="0.25">
      <c r="A38" s="67"/>
      <c r="B38" s="70"/>
      <c r="C38" s="73"/>
      <c r="D38" s="76"/>
      <c r="E38" s="9">
        <v>2</v>
      </c>
      <c r="F38" s="37">
        <v>146</v>
      </c>
      <c r="G38" s="38">
        <v>550</v>
      </c>
      <c r="I38" s="92"/>
      <c r="J38" s="95"/>
      <c r="K38" s="98"/>
      <c r="L38" s="92"/>
      <c r="M38" s="101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</row>
    <row r="39" spans="1:233" x14ac:dyDescent="0.25">
      <c r="A39" s="67"/>
      <c r="B39" s="70"/>
      <c r="C39" s="73"/>
      <c r="D39" s="76"/>
      <c r="E39" s="9">
        <v>3</v>
      </c>
      <c r="F39" s="37">
        <v>135</v>
      </c>
      <c r="G39" s="38">
        <v>560</v>
      </c>
      <c r="I39" s="92"/>
      <c r="J39" s="95"/>
      <c r="K39" s="98"/>
      <c r="L39" s="92"/>
      <c r="M39" s="101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  <c r="HX39" s="25"/>
      <c r="HY39" s="25"/>
    </row>
    <row r="40" spans="1:233" ht="15.75" thickBot="1" x14ac:dyDescent="0.3">
      <c r="A40" s="68"/>
      <c r="B40" s="71"/>
      <c r="C40" s="74"/>
      <c r="D40" s="77"/>
      <c r="E40" s="10">
        <v>4</v>
      </c>
      <c r="F40" s="39">
        <v>145</v>
      </c>
      <c r="G40" s="40">
        <v>540</v>
      </c>
      <c r="I40" s="93"/>
      <c r="J40" s="96"/>
      <c r="K40" s="99"/>
      <c r="L40" s="93"/>
      <c r="M40" s="102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</row>
    <row r="41" spans="1:233" x14ac:dyDescent="0.25">
      <c r="A41" s="66">
        <v>10</v>
      </c>
      <c r="B41" s="69">
        <v>30</v>
      </c>
      <c r="C41" s="72">
        <v>15</v>
      </c>
      <c r="D41" s="75">
        <v>45</v>
      </c>
      <c r="E41" s="8">
        <v>1</v>
      </c>
      <c r="F41" s="35">
        <v>105</v>
      </c>
      <c r="G41" s="36">
        <v>520</v>
      </c>
      <c r="I41" s="91">
        <f>IF(ISERROR(AVERAGE(F41:F44)),"",AVERAGE(F41:F44))</f>
        <v>142.25</v>
      </c>
      <c r="J41" s="94">
        <f>IF(ISERROR(AVERAGE(G41:G44)),"",AVERAGE(G41:G44))</f>
        <v>512.5</v>
      </c>
      <c r="K41" s="97">
        <f>IF(ISERROR(I41/J41),"",I41/J41)</f>
        <v>0.27756097560975612</v>
      </c>
      <c r="L41" s="91">
        <f t="shared" ref="L41" si="14">IF(I41="","",B41)</f>
        <v>30</v>
      </c>
      <c r="M41" s="100">
        <f t="shared" ref="M41" si="15">IF(ISERROR(AVERAGE(F41:F44)),"",(2*PI()*L41*I41/J41))</f>
        <v>52.319011313929529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</row>
    <row r="42" spans="1:233" x14ac:dyDescent="0.25">
      <c r="A42" s="67"/>
      <c r="B42" s="70"/>
      <c r="C42" s="73"/>
      <c r="D42" s="76"/>
      <c r="E42" s="9">
        <v>2</v>
      </c>
      <c r="F42" s="37">
        <v>180</v>
      </c>
      <c r="G42" s="38">
        <v>510</v>
      </c>
      <c r="I42" s="92"/>
      <c r="J42" s="95"/>
      <c r="K42" s="98"/>
      <c r="L42" s="92"/>
      <c r="M42" s="101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</row>
    <row r="43" spans="1:233" x14ac:dyDescent="0.25">
      <c r="A43" s="67"/>
      <c r="B43" s="70"/>
      <c r="C43" s="73"/>
      <c r="D43" s="76"/>
      <c r="E43" s="9">
        <v>3</v>
      </c>
      <c r="F43" s="37">
        <v>106</v>
      </c>
      <c r="G43" s="38">
        <v>510</v>
      </c>
      <c r="I43" s="92"/>
      <c r="J43" s="95"/>
      <c r="K43" s="98"/>
      <c r="L43" s="92"/>
      <c r="M43" s="101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</row>
    <row r="44" spans="1:233" ht="15.75" thickBot="1" x14ac:dyDescent="0.3">
      <c r="A44" s="68"/>
      <c r="B44" s="71"/>
      <c r="C44" s="74"/>
      <c r="D44" s="77"/>
      <c r="E44" s="10">
        <v>4</v>
      </c>
      <c r="F44" s="39">
        <v>178</v>
      </c>
      <c r="G44" s="40">
        <v>510</v>
      </c>
      <c r="I44" s="93"/>
      <c r="J44" s="96"/>
      <c r="K44" s="99"/>
      <c r="L44" s="93"/>
      <c r="M44" s="102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</row>
    <row r="45" spans="1:233" x14ac:dyDescent="0.25">
      <c r="A45" s="66">
        <v>11</v>
      </c>
      <c r="B45" s="69">
        <v>60</v>
      </c>
      <c r="C45" s="72">
        <v>30</v>
      </c>
      <c r="D45" s="75">
        <v>90</v>
      </c>
      <c r="E45" s="8">
        <v>1</v>
      </c>
      <c r="F45" s="35">
        <v>169</v>
      </c>
      <c r="G45" s="36">
        <v>490</v>
      </c>
      <c r="I45" s="91">
        <f>IF(ISERROR(AVERAGE(F45:F48)),"",AVERAGE(F45:F48))</f>
        <v>178</v>
      </c>
      <c r="J45" s="94">
        <f>IF(ISERROR(AVERAGE(G45:G48)),"",AVERAGE(G45:G48))</f>
        <v>497.5</v>
      </c>
      <c r="K45" s="97">
        <f>IF(ISERROR(I45/J45),"",I45/J45)</f>
        <v>0.35778894472361811</v>
      </c>
      <c r="L45" s="91">
        <f t="shared" ref="L45" si="16">IF(I45="","",B45)</f>
        <v>60</v>
      </c>
      <c r="M45" s="100">
        <f t="shared" ref="M45" si="17">IF(ISERROR(AVERAGE(F45:F48)),"",(2*PI()*L45*I45/J45))</f>
        <v>134.88325443352358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</row>
    <row r="46" spans="1:233" x14ac:dyDescent="0.25">
      <c r="A46" s="67"/>
      <c r="B46" s="70"/>
      <c r="C46" s="73"/>
      <c r="D46" s="76"/>
      <c r="E46" s="9">
        <v>2</v>
      </c>
      <c r="F46" s="37">
        <v>192</v>
      </c>
      <c r="G46" s="38">
        <v>500</v>
      </c>
      <c r="I46" s="92"/>
      <c r="J46" s="95"/>
      <c r="K46" s="98"/>
      <c r="L46" s="92"/>
      <c r="M46" s="101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</row>
    <row r="47" spans="1:233" x14ac:dyDescent="0.25">
      <c r="A47" s="67"/>
      <c r="B47" s="70"/>
      <c r="C47" s="73"/>
      <c r="D47" s="76"/>
      <c r="E47" s="9">
        <v>3</v>
      </c>
      <c r="F47" s="37">
        <v>169</v>
      </c>
      <c r="G47" s="38">
        <v>500</v>
      </c>
      <c r="I47" s="92"/>
      <c r="J47" s="95"/>
      <c r="K47" s="98"/>
      <c r="L47" s="92"/>
      <c r="M47" s="101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</row>
    <row r="48" spans="1:233" ht="15.75" thickBot="1" x14ac:dyDescent="0.3">
      <c r="A48" s="68"/>
      <c r="B48" s="71"/>
      <c r="C48" s="74"/>
      <c r="D48" s="77"/>
      <c r="E48" s="10">
        <v>4</v>
      </c>
      <c r="F48" s="39">
        <v>182</v>
      </c>
      <c r="G48" s="40">
        <v>500</v>
      </c>
      <c r="I48" s="93"/>
      <c r="J48" s="96"/>
      <c r="K48" s="99"/>
      <c r="L48" s="93"/>
      <c r="M48" s="102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</row>
    <row r="49" spans="1:233" x14ac:dyDescent="0.2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</row>
    <row r="50" spans="1:233" x14ac:dyDescent="0.2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</row>
    <row r="51" spans="1:233" x14ac:dyDescent="0.2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</row>
    <row r="52" spans="1:233" x14ac:dyDescent="0.2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</row>
    <row r="53" spans="1:233" x14ac:dyDescent="0.2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</row>
    <row r="54" spans="1:233" x14ac:dyDescent="0.2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</row>
    <row r="55" spans="1:233" x14ac:dyDescent="0.2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</row>
    <row r="56" spans="1:233" x14ac:dyDescent="0.2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</row>
    <row r="57" spans="1:233" x14ac:dyDescent="0.2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</row>
    <row r="58" spans="1:233" x14ac:dyDescent="0.2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</row>
    <row r="59" spans="1:233" x14ac:dyDescent="0.2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</row>
    <row r="60" spans="1:233" x14ac:dyDescent="0.2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</row>
    <row r="61" spans="1:233" x14ac:dyDescent="0.2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</row>
    <row r="62" spans="1:233" x14ac:dyDescent="0.2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</row>
    <row r="63" spans="1:233" x14ac:dyDescent="0.2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</row>
    <row r="64" spans="1:233" x14ac:dyDescent="0.2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</row>
    <row r="65" spans="1:233" x14ac:dyDescent="0.2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</row>
    <row r="66" spans="1:233" x14ac:dyDescent="0.2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</row>
    <row r="67" spans="1:233" x14ac:dyDescent="0.2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</row>
    <row r="68" spans="1:233" x14ac:dyDescent="0.2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</row>
    <row r="69" spans="1:233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</row>
    <row r="70" spans="1:233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</row>
    <row r="71" spans="1:233" x14ac:dyDescent="0.2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</row>
    <row r="72" spans="1:233" x14ac:dyDescent="0.2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</row>
    <row r="73" spans="1:233" x14ac:dyDescent="0.2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</row>
    <row r="74" spans="1:233" x14ac:dyDescent="0.2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</row>
    <row r="75" spans="1:233" x14ac:dyDescent="0.2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</row>
    <row r="76" spans="1:233" x14ac:dyDescent="0.2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</row>
    <row r="77" spans="1:233" x14ac:dyDescent="0.2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  <c r="HX77" s="25"/>
      <c r="HY77" s="25"/>
    </row>
    <row r="78" spans="1:233" x14ac:dyDescent="0.2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</row>
    <row r="79" spans="1:233" x14ac:dyDescent="0.2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</row>
    <row r="80" spans="1:233" x14ac:dyDescent="0.2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</row>
    <row r="81" spans="1:233" x14ac:dyDescent="0.2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</row>
    <row r="82" spans="1:233" x14ac:dyDescent="0.2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</row>
    <row r="83" spans="1:233" x14ac:dyDescent="0.2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  <c r="HX83" s="25"/>
      <c r="HY83" s="25"/>
    </row>
    <row r="84" spans="1:233" x14ac:dyDescent="0.2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</row>
    <row r="85" spans="1:233" x14ac:dyDescent="0.2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  <c r="HX85" s="25"/>
      <c r="HY85" s="25"/>
    </row>
    <row r="86" spans="1:233" x14ac:dyDescent="0.2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</row>
    <row r="87" spans="1:233" x14ac:dyDescent="0.2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</row>
    <row r="88" spans="1:233" x14ac:dyDescent="0.2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  <c r="HX88" s="25"/>
      <c r="HY88" s="25"/>
    </row>
    <row r="89" spans="1:233" x14ac:dyDescent="0.2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  <c r="HX89" s="25"/>
      <c r="HY89" s="25"/>
    </row>
    <row r="90" spans="1:233" x14ac:dyDescent="0.2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</row>
    <row r="91" spans="1:233" x14ac:dyDescent="0.2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  <c r="HX91" s="25"/>
      <c r="HY91" s="25"/>
    </row>
    <row r="92" spans="1:233" x14ac:dyDescent="0.2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</row>
    <row r="93" spans="1:233" x14ac:dyDescent="0.2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</row>
    <row r="94" spans="1:233" x14ac:dyDescent="0.2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</row>
    <row r="95" spans="1:233" x14ac:dyDescent="0.2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</row>
    <row r="96" spans="1:233" x14ac:dyDescent="0.2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</row>
    <row r="97" spans="1:233" x14ac:dyDescent="0.2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</row>
    <row r="98" spans="1:233" x14ac:dyDescent="0.2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</row>
    <row r="99" spans="1:233" x14ac:dyDescent="0.2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</row>
    <row r="100" spans="1:233" x14ac:dyDescent="0.2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</row>
    <row r="101" spans="1:233" x14ac:dyDescent="0.2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</row>
    <row r="102" spans="1:233" x14ac:dyDescent="0.2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</row>
    <row r="103" spans="1:233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</row>
    <row r="104" spans="1:233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</row>
    <row r="105" spans="1:233" x14ac:dyDescent="0.2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</row>
    <row r="106" spans="1:233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</row>
    <row r="107" spans="1:233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</row>
    <row r="108" spans="1:233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</row>
    <row r="109" spans="1:233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</row>
    <row r="110" spans="1:233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</row>
    <row r="111" spans="1:233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</row>
    <row r="112" spans="1:233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</row>
    <row r="113" spans="1:233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  <c r="HW113" s="25"/>
      <c r="HX113" s="25"/>
      <c r="HY113" s="25"/>
    </row>
    <row r="114" spans="1:233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  <c r="HW114" s="25"/>
      <c r="HX114" s="25"/>
      <c r="HY114" s="25"/>
    </row>
    <row r="115" spans="1:233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</row>
    <row r="116" spans="1:233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  <c r="GD116" s="25"/>
      <c r="GE116" s="25"/>
      <c r="GF116" s="25"/>
      <c r="GG116" s="25"/>
      <c r="GH116" s="25"/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  <c r="HW116" s="25"/>
    </row>
    <row r="117" spans="1:233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  <c r="HW117" s="25"/>
    </row>
    <row r="118" spans="1:233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</row>
    <row r="119" spans="1:233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</row>
    <row r="120" spans="1:233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</row>
    <row r="121" spans="1:233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  <c r="HW121" s="25"/>
    </row>
    <row r="122" spans="1:233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</row>
    <row r="123" spans="1:233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</row>
    <row r="124" spans="1:233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</row>
    <row r="125" spans="1:233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</row>
    <row r="126" spans="1:233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  <c r="HW126" s="25"/>
    </row>
    <row r="127" spans="1:233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/>
      <c r="GL127" s="25"/>
      <c r="GM127" s="25"/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  <c r="HW127" s="25"/>
    </row>
    <row r="128" spans="1:233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</row>
    <row r="129" spans="1:23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  <c r="HW129" s="25"/>
    </row>
    <row r="130" spans="1:23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</row>
    <row r="131" spans="1:23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</row>
    <row r="132" spans="1:23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</row>
    <row r="133" spans="1:23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</row>
    <row r="134" spans="1:23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</row>
    <row r="135" spans="1:23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</row>
    <row r="136" spans="1:23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</row>
    <row r="137" spans="1:23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</row>
    <row r="138" spans="1:23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</row>
    <row r="139" spans="1:23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/>
    </row>
    <row r="140" spans="1:23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</row>
    <row r="141" spans="1:23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</row>
    <row r="142" spans="1:23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/>
      <c r="GK142" s="25"/>
      <c r="GL142" s="25"/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  <c r="HW142" s="25"/>
    </row>
    <row r="143" spans="1:23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/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  <c r="HW143" s="25"/>
    </row>
    <row r="144" spans="1:23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</row>
    <row r="145" spans="1:23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  <c r="HW145" s="25"/>
    </row>
    <row r="146" spans="1:23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/>
      <c r="HP146" s="25"/>
      <c r="HQ146" s="25"/>
      <c r="HR146" s="25"/>
      <c r="HS146" s="25"/>
      <c r="HT146" s="25"/>
      <c r="HU146" s="25"/>
      <c r="HV146" s="25"/>
      <c r="HW146" s="25"/>
    </row>
    <row r="147" spans="1:23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  <c r="HW147" s="25"/>
    </row>
    <row r="148" spans="1:23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  <c r="HW148" s="25"/>
    </row>
    <row r="149" spans="1:23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</row>
    <row r="150" spans="1:23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  <c r="HW150" s="25"/>
    </row>
    <row r="151" spans="1:23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/>
    </row>
    <row r="152" spans="1:23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/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  <c r="HW152" s="25"/>
    </row>
    <row r="153" spans="1:23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</row>
    <row r="154" spans="1:23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/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/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  <c r="HW154" s="25"/>
    </row>
    <row r="155" spans="1:23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</row>
    <row r="156" spans="1:23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/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</row>
    <row r="157" spans="1:23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</row>
    <row r="158" spans="1:23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</row>
    <row r="159" spans="1:23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/>
      <c r="GG159" s="25"/>
      <c r="GH159" s="25"/>
      <c r="GI159" s="25"/>
      <c r="GJ159" s="25"/>
      <c r="GK159" s="25"/>
      <c r="GL159" s="25"/>
      <c r="GM159" s="25"/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/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</row>
    <row r="160" spans="1:23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/>
      <c r="GF160" s="25"/>
      <c r="GG160" s="25"/>
      <c r="GH160" s="25"/>
      <c r="GI160" s="25"/>
      <c r="GJ160" s="25"/>
      <c r="GK160" s="25"/>
      <c r="GL160" s="25"/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  <c r="HW160" s="25"/>
    </row>
    <row r="161" spans="1:23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/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/>
      <c r="HS161" s="25"/>
      <c r="HT161" s="25"/>
      <c r="HU161" s="25"/>
      <c r="HV161" s="25"/>
      <c r="HW161" s="25"/>
    </row>
    <row r="162" spans="1:23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  <c r="HW162" s="25"/>
    </row>
    <row r="163" spans="1:23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/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  <c r="HW163" s="25"/>
    </row>
    <row r="164" spans="1:23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/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/>
      <c r="HS164" s="25"/>
      <c r="HT164" s="25"/>
      <c r="HU164" s="25"/>
      <c r="HV164" s="25"/>
      <c r="HW164" s="25"/>
    </row>
    <row r="165" spans="1:23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/>
      <c r="HS165" s="25"/>
      <c r="HT165" s="25"/>
      <c r="HU165" s="25"/>
      <c r="HV165" s="25"/>
      <c r="HW165" s="25"/>
    </row>
    <row r="166" spans="1:23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/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  <c r="HW166" s="25"/>
    </row>
    <row r="167" spans="1:23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/>
      <c r="HU167" s="25"/>
      <c r="HV167" s="25"/>
      <c r="HW167" s="25"/>
    </row>
    <row r="168" spans="1:23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  <c r="GD168" s="25"/>
      <c r="GE168" s="25"/>
      <c r="GF168" s="25"/>
      <c r="GG168" s="25"/>
      <c r="GH168" s="25"/>
      <c r="GI168" s="25"/>
      <c r="GJ168" s="25"/>
      <c r="GK168" s="25"/>
      <c r="GL168" s="25"/>
      <c r="GM168" s="25"/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/>
      <c r="HT168" s="25"/>
      <c r="HU168" s="25"/>
      <c r="HV168" s="25"/>
      <c r="HW168" s="25"/>
    </row>
    <row r="169" spans="1:23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/>
      <c r="GM169" s="25"/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/>
      <c r="HU169" s="25"/>
      <c r="HV169" s="25"/>
      <c r="HW169" s="25"/>
    </row>
    <row r="170" spans="1:23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/>
      <c r="HI170" s="25"/>
      <c r="HJ170" s="25"/>
      <c r="HK170" s="25"/>
      <c r="HL170" s="25"/>
      <c r="HM170" s="25"/>
      <c r="HN170" s="25"/>
      <c r="HO170" s="25"/>
      <c r="HP170" s="25"/>
      <c r="HQ170" s="25"/>
      <c r="HR170" s="25"/>
      <c r="HS170" s="25"/>
      <c r="HT170" s="25"/>
      <c r="HU170" s="25"/>
      <c r="HV170" s="25"/>
      <c r="HW170" s="25"/>
    </row>
    <row r="171" spans="1:23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/>
      <c r="GH171" s="25"/>
      <c r="GI171" s="25"/>
      <c r="GJ171" s="25"/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/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/>
      <c r="HW171" s="25"/>
    </row>
    <row r="172" spans="1:23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/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/>
      <c r="HB172" s="25"/>
      <c r="HC172" s="25"/>
      <c r="HD172" s="25"/>
      <c r="HE172" s="25"/>
      <c r="HF172" s="25"/>
      <c r="HG172" s="25"/>
      <c r="HH172" s="25"/>
      <c r="HI172" s="25"/>
      <c r="HJ172" s="25"/>
      <c r="HK172" s="25"/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  <c r="HW172" s="25"/>
    </row>
    <row r="173" spans="1:23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  <c r="HA173" s="25"/>
      <c r="HB173" s="25"/>
      <c r="HC173" s="25"/>
      <c r="HD173" s="25"/>
      <c r="HE173" s="25"/>
      <c r="HF173" s="25"/>
      <c r="HG173" s="25"/>
      <c r="HH173" s="25"/>
      <c r="HI173" s="25"/>
      <c r="HJ173" s="25"/>
      <c r="HK173" s="25"/>
      <c r="HL173" s="25"/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  <c r="HW173" s="25"/>
    </row>
    <row r="174" spans="1:23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/>
      <c r="GF174" s="25"/>
      <c r="GG174" s="25"/>
      <c r="GH174" s="25"/>
      <c r="GI174" s="25"/>
      <c r="GJ174" s="25"/>
      <c r="GK174" s="25"/>
      <c r="GL174" s="25"/>
      <c r="GM174" s="25"/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  <c r="HA174" s="25"/>
      <c r="HB174" s="25"/>
      <c r="HC174" s="25"/>
      <c r="HD174" s="25"/>
      <c r="HE174" s="25"/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  <c r="HW174" s="25"/>
    </row>
    <row r="175" spans="1:23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/>
      <c r="HO175" s="25"/>
      <c r="HP175" s="25"/>
      <c r="HQ175" s="25"/>
      <c r="HR175" s="25"/>
      <c r="HS175" s="25"/>
      <c r="HT175" s="25"/>
      <c r="HU175" s="25"/>
      <c r="HV175" s="25"/>
      <c r="HW175" s="25"/>
    </row>
    <row r="176" spans="1:23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/>
      <c r="HW176" s="25"/>
    </row>
    <row r="177" spans="1:23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/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/>
      <c r="HG177" s="25"/>
      <c r="HH177" s="25"/>
      <c r="HI177" s="25"/>
      <c r="HJ177" s="25"/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  <c r="HW177" s="25"/>
    </row>
    <row r="178" spans="1:23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/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  <c r="HW178" s="25"/>
    </row>
    <row r="179" spans="1:23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  <c r="HW179" s="25"/>
    </row>
    <row r="180" spans="1:23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/>
      <c r="HV180" s="25"/>
      <c r="HW180" s="25"/>
    </row>
    <row r="181" spans="1:23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  <c r="HW181" s="25"/>
    </row>
    <row r="182" spans="1:23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  <c r="GD182" s="25"/>
      <c r="GE182" s="25"/>
      <c r="GF182" s="25"/>
      <c r="GG182" s="25"/>
      <c r="GH182" s="25"/>
      <c r="GI182" s="25"/>
      <c r="GJ182" s="25"/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/>
      <c r="HP182" s="25"/>
      <c r="HQ182" s="25"/>
      <c r="HR182" s="25"/>
      <c r="HS182" s="25"/>
      <c r="HT182" s="25"/>
      <c r="HU182" s="25"/>
      <c r="HV182" s="25"/>
      <c r="HW182" s="25"/>
    </row>
    <row r="183" spans="1:23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/>
      <c r="HL183" s="25"/>
      <c r="HM183" s="25"/>
      <c r="HN183" s="25"/>
      <c r="HO183" s="25"/>
      <c r="HP183" s="25"/>
      <c r="HQ183" s="25"/>
      <c r="HR183" s="25"/>
      <c r="HS183" s="25"/>
      <c r="HT183" s="25"/>
      <c r="HU183" s="25"/>
      <c r="HV183" s="25"/>
      <c r="HW183" s="25"/>
    </row>
    <row r="184" spans="1:23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/>
      <c r="GE184" s="25"/>
      <c r="GF184" s="25"/>
      <c r="GG184" s="25"/>
      <c r="GH184" s="25"/>
      <c r="GI184" s="25"/>
      <c r="GJ184" s="25"/>
      <c r="GK184" s="25"/>
      <c r="GL184" s="25"/>
      <c r="GM184" s="25"/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  <c r="HW184" s="25"/>
    </row>
    <row r="185" spans="1:23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/>
      <c r="GG185" s="25"/>
      <c r="GH185" s="25"/>
      <c r="GI185" s="25"/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  <c r="HW185" s="25"/>
    </row>
    <row r="186" spans="1:23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  <c r="GD186" s="25"/>
      <c r="GE186" s="25"/>
      <c r="GF186" s="25"/>
      <c r="GG186" s="25"/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  <c r="HW186" s="25"/>
    </row>
    <row r="187" spans="1:23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/>
      <c r="GK187" s="25"/>
      <c r="GL187" s="25"/>
      <c r="GM187" s="25"/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  <c r="HW187" s="25"/>
    </row>
    <row r="188" spans="1:23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/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25"/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/>
      <c r="HS188" s="25"/>
      <c r="HT188" s="25"/>
      <c r="HU188" s="25"/>
      <c r="HV188" s="25"/>
      <c r="HW188" s="25"/>
    </row>
    <row r="189" spans="1:23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  <c r="GD189" s="25"/>
      <c r="GE189" s="25"/>
      <c r="GF189" s="25"/>
      <c r="GG189" s="25"/>
      <c r="GH189" s="25"/>
      <c r="GI189" s="25"/>
      <c r="GJ189" s="25"/>
      <c r="GK189" s="25"/>
      <c r="GL189" s="25"/>
      <c r="GM189" s="25"/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  <c r="HA189" s="25"/>
      <c r="HB189" s="25"/>
      <c r="HC189" s="25"/>
      <c r="HD189" s="25"/>
      <c r="HE189" s="25"/>
      <c r="HF189" s="25"/>
      <c r="HG189" s="25"/>
      <c r="HH189" s="25"/>
      <c r="HI189" s="25"/>
      <c r="HJ189" s="25"/>
      <c r="HK189" s="25"/>
      <c r="HL189" s="25"/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  <c r="HW189" s="25"/>
    </row>
    <row r="190" spans="1:23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/>
      <c r="FU190" s="25"/>
      <c r="FV190" s="25"/>
      <c r="FW190" s="25"/>
      <c r="FX190" s="25"/>
      <c r="FY190" s="25"/>
      <c r="FZ190" s="25"/>
      <c r="GA190" s="25"/>
      <c r="GB190" s="25"/>
      <c r="GC190" s="25"/>
      <c r="GD190" s="25"/>
      <c r="GE190" s="25"/>
      <c r="GF190" s="25"/>
      <c r="GG190" s="25"/>
      <c r="GH190" s="25"/>
      <c r="GI190" s="25"/>
      <c r="GJ190" s="25"/>
      <c r="GK190" s="25"/>
      <c r="GL190" s="25"/>
      <c r="GM190" s="25"/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/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  <c r="HW190" s="25"/>
    </row>
    <row r="191" spans="1:23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25"/>
      <c r="FO191" s="25"/>
      <c r="FP191" s="25"/>
      <c r="FQ191" s="25"/>
      <c r="FR191" s="25"/>
      <c r="FS191" s="25"/>
      <c r="FT191" s="25"/>
      <c r="FU191" s="25"/>
      <c r="FV191" s="25"/>
      <c r="FW191" s="25"/>
      <c r="FX191" s="25"/>
      <c r="FY191" s="25"/>
      <c r="FZ191" s="25"/>
      <c r="GA191" s="25"/>
      <c r="GB191" s="25"/>
      <c r="GC191" s="25"/>
      <c r="GD191" s="25"/>
      <c r="GE191" s="25"/>
      <c r="GF191" s="25"/>
      <c r="GG191" s="25"/>
      <c r="GH191" s="25"/>
      <c r="GI191" s="25"/>
      <c r="GJ191" s="25"/>
      <c r="GK191" s="25"/>
      <c r="GL191" s="25"/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/>
      <c r="HK191" s="25"/>
      <c r="HL191" s="25"/>
      <c r="HM191" s="25"/>
      <c r="HN191" s="25"/>
      <c r="HO191" s="25"/>
      <c r="HP191" s="25"/>
      <c r="HQ191" s="25"/>
      <c r="HR191" s="25"/>
      <c r="HS191" s="25"/>
      <c r="HT191" s="25"/>
      <c r="HU191" s="25"/>
      <c r="HV191" s="25"/>
      <c r="HW191" s="25"/>
    </row>
    <row r="192" spans="1:23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25"/>
      <c r="FO192" s="25"/>
      <c r="FP192" s="25"/>
      <c r="FQ192" s="25"/>
      <c r="FR192" s="25"/>
      <c r="FS192" s="25"/>
      <c r="FT192" s="25"/>
      <c r="FU192" s="25"/>
      <c r="FV192" s="25"/>
      <c r="FW192" s="25"/>
      <c r="FX192" s="25"/>
      <c r="FY192" s="25"/>
      <c r="FZ192" s="25"/>
      <c r="GA192" s="25"/>
      <c r="GB192" s="25"/>
      <c r="GC192" s="25"/>
      <c r="GD192" s="25"/>
      <c r="GE192" s="25"/>
      <c r="GF192" s="25"/>
      <c r="GG192" s="25"/>
      <c r="GH192" s="25"/>
      <c r="GI192" s="25"/>
      <c r="GJ192" s="25"/>
      <c r="GK192" s="25"/>
      <c r="GL192" s="25"/>
      <c r="GM192" s="25"/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  <c r="HW192" s="25"/>
    </row>
    <row r="193" spans="1:23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25"/>
      <c r="FW193" s="25"/>
      <c r="FX193" s="25"/>
      <c r="FY193" s="25"/>
      <c r="FZ193" s="25"/>
      <c r="GA193" s="25"/>
      <c r="GB193" s="25"/>
      <c r="GC193" s="25"/>
      <c r="GD193" s="25"/>
      <c r="GE193" s="25"/>
      <c r="GF193" s="25"/>
      <c r="GG193" s="25"/>
      <c r="GH193" s="25"/>
      <c r="GI193" s="25"/>
      <c r="GJ193" s="25"/>
      <c r="GK193" s="25"/>
      <c r="GL193" s="25"/>
      <c r="GM193" s="25"/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  <c r="HA193" s="25"/>
      <c r="HB193" s="25"/>
      <c r="HC193" s="25"/>
      <c r="HD193" s="25"/>
      <c r="HE193" s="25"/>
      <c r="HF193" s="25"/>
      <c r="HG193" s="25"/>
      <c r="HH193" s="25"/>
      <c r="HI193" s="25"/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/>
      <c r="HW193" s="25"/>
    </row>
    <row r="194" spans="1:23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/>
      <c r="FP194" s="25"/>
      <c r="FQ194" s="25"/>
      <c r="FR194" s="25"/>
      <c r="FS194" s="25"/>
      <c r="FT194" s="25"/>
      <c r="FU194" s="25"/>
      <c r="FV194" s="25"/>
      <c r="FW194" s="25"/>
      <c r="FX194" s="25"/>
      <c r="FY194" s="25"/>
      <c r="FZ194" s="25"/>
      <c r="GA194" s="25"/>
      <c r="GB194" s="25"/>
      <c r="GC194" s="25"/>
      <c r="GD194" s="25"/>
      <c r="GE194" s="25"/>
      <c r="GF194" s="25"/>
      <c r="GG194" s="25"/>
      <c r="GH194" s="25"/>
      <c r="GI194" s="25"/>
      <c r="GJ194" s="25"/>
      <c r="GK194" s="25"/>
      <c r="GL194" s="25"/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  <c r="HW194" s="25"/>
    </row>
    <row r="195" spans="1:23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/>
      <c r="FV195" s="25"/>
      <c r="FW195" s="25"/>
      <c r="FX195" s="25"/>
      <c r="FY195" s="25"/>
      <c r="FZ195" s="25"/>
      <c r="GA195" s="25"/>
      <c r="GB195" s="25"/>
      <c r="GC195" s="25"/>
      <c r="GD195" s="25"/>
      <c r="GE195" s="25"/>
      <c r="GF195" s="25"/>
      <c r="GG195" s="25"/>
      <c r="GH195" s="25"/>
      <c r="GI195" s="25"/>
      <c r="GJ195" s="25"/>
      <c r="GK195" s="25"/>
      <c r="GL195" s="25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/>
      <c r="HT195" s="25"/>
      <c r="HU195" s="25"/>
      <c r="HV195" s="25"/>
      <c r="HW195" s="25"/>
    </row>
    <row r="196" spans="1:23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  <c r="HW196" s="25"/>
    </row>
    <row r="197" spans="1:23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  <c r="GD197" s="25"/>
      <c r="GE197" s="25"/>
      <c r="GF197" s="25"/>
      <c r="GG197" s="25"/>
      <c r="GH197" s="25"/>
      <c r="GI197" s="25"/>
      <c r="GJ197" s="25"/>
      <c r="GK197" s="25"/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</row>
    <row r="198" spans="1:23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/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/>
      <c r="HG198" s="25"/>
      <c r="HH198" s="25"/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/>
      <c r="HT198" s="25"/>
      <c r="HU198" s="25"/>
      <c r="HV198" s="25"/>
      <c r="HW198" s="25"/>
    </row>
    <row r="199" spans="1:23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/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/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</row>
    <row r="200" spans="1:23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/>
      <c r="HG200" s="25"/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</row>
    <row r="201" spans="1:23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</row>
    <row r="202" spans="1:23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/>
      <c r="HI202" s="25"/>
      <c r="HJ202" s="25"/>
      <c r="HK202" s="25"/>
      <c r="HL202" s="25"/>
      <c r="HM202" s="25"/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</row>
    <row r="203" spans="1:23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25"/>
      <c r="GI203" s="25"/>
      <c r="GJ203" s="25"/>
      <c r="GK203" s="25"/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/>
      <c r="HV203" s="25"/>
      <c r="HW203" s="25"/>
    </row>
    <row r="204" spans="1:23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/>
      <c r="GJ204" s="25"/>
      <c r="GK204" s="25"/>
      <c r="GL204" s="25"/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  <c r="HD204" s="25"/>
      <c r="HE204" s="25"/>
      <c r="HF204" s="25"/>
      <c r="HG204" s="25"/>
      <c r="HH204" s="25"/>
      <c r="HI204" s="25"/>
      <c r="HJ204" s="25"/>
      <c r="HK204" s="25"/>
      <c r="HL204" s="25"/>
      <c r="HM204" s="25"/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</row>
    <row r="205" spans="1:23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</row>
    <row r="206" spans="1:23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</row>
    <row r="207" spans="1:23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/>
      <c r="HS207" s="25"/>
      <c r="HT207" s="25"/>
      <c r="HU207" s="25"/>
      <c r="HV207" s="25"/>
      <c r="HW207" s="25"/>
    </row>
    <row r="208" spans="1:23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/>
    </row>
    <row r="209" spans="1:23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/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/>
      <c r="HP209" s="25"/>
      <c r="HQ209" s="25"/>
      <c r="HR209" s="25"/>
      <c r="HS209" s="25"/>
      <c r="HT209" s="25"/>
      <c r="HU209" s="25"/>
      <c r="HV209" s="25"/>
      <c r="HW209" s="25"/>
    </row>
    <row r="210" spans="1:23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/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</row>
    <row r="211" spans="1:23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  <c r="GD211" s="25"/>
      <c r="GE211" s="25"/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</row>
    <row r="212" spans="1:23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  <c r="GD212" s="25"/>
      <c r="GE212" s="25"/>
      <c r="GF212" s="25"/>
      <c r="GG212" s="25"/>
      <c r="GH212" s="25"/>
      <c r="GI212" s="25"/>
      <c r="GJ212" s="25"/>
      <c r="GK212" s="25"/>
      <c r="GL212" s="25"/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/>
      <c r="HC212" s="25"/>
      <c r="HD212" s="25"/>
      <c r="HE212" s="25"/>
      <c r="HF212" s="25"/>
      <c r="HG212" s="25"/>
      <c r="HH212" s="25"/>
      <c r="HI212" s="25"/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</row>
    <row r="213" spans="1:23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  <c r="GD213" s="25"/>
      <c r="GE213" s="25"/>
      <c r="GF213" s="25"/>
      <c r="GG213" s="25"/>
      <c r="GH213" s="25"/>
      <c r="GI213" s="25"/>
      <c r="GJ213" s="25"/>
      <c r="GK213" s="25"/>
      <c r="GL213" s="25"/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/>
      <c r="HF213" s="25"/>
      <c r="HG213" s="25"/>
      <c r="HH213" s="25"/>
      <c r="HI213" s="25"/>
      <c r="HJ213" s="25"/>
      <c r="HK213" s="25"/>
      <c r="HL213" s="25"/>
      <c r="HM213" s="25"/>
      <c r="HN213" s="25"/>
      <c r="HO213" s="25"/>
      <c r="HP213" s="25"/>
      <c r="HQ213" s="25"/>
      <c r="HR213" s="25"/>
      <c r="HS213" s="25"/>
      <c r="HT213" s="25"/>
      <c r="HU213" s="25"/>
      <c r="HV213" s="25"/>
      <c r="HW213" s="25"/>
    </row>
    <row r="214" spans="1:23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  <c r="GD214" s="25"/>
      <c r="GE214" s="25"/>
      <c r="GF214" s="25"/>
      <c r="GG214" s="25"/>
      <c r="GH214" s="25"/>
      <c r="GI214" s="25"/>
      <c r="GJ214" s="25"/>
      <c r="GK214" s="25"/>
      <c r="GL214" s="25"/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</row>
    <row r="215" spans="1:23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/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/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</row>
    <row r="216" spans="1:23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  <c r="HA216" s="25"/>
      <c r="HB216" s="25"/>
      <c r="HC216" s="25"/>
      <c r="HD216" s="25"/>
      <c r="HE216" s="25"/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</row>
    <row r="217" spans="1:23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/>
      <c r="GJ217" s="25"/>
      <c r="GK217" s="25"/>
      <c r="GL217" s="25"/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/>
      <c r="HW217" s="25"/>
    </row>
    <row r="218" spans="1:23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  <c r="HA218" s="25"/>
      <c r="HB218" s="25"/>
      <c r="HC218" s="25"/>
      <c r="HD218" s="25"/>
      <c r="HE218" s="25"/>
      <c r="HF218" s="25"/>
      <c r="HG218" s="25"/>
      <c r="HH218" s="25"/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/>
      <c r="HU218" s="25"/>
      <c r="HV218" s="25"/>
      <c r="HW218" s="25"/>
    </row>
    <row r="219" spans="1:23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/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/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</row>
    <row r="220" spans="1:23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  <c r="GD220" s="25"/>
      <c r="GE220" s="25"/>
      <c r="GF220" s="25"/>
      <c r="GG220" s="25"/>
      <c r="GH220" s="25"/>
      <c r="GI220" s="25"/>
      <c r="GJ220" s="25"/>
      <c r="GK220" s="25"/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/>
      <c r="HO220" s="25"/>
      <c r="HP220" s="25"/>
      <c r="HQ220" s="25"/>
      <c r="HR220" s="25"/>
      <c r="HS220" s="25"/>
      <c r="HT220" s="25"/>
      <c r="HU220" s="25"/>
      <c r="HV220" s="25"/>
      <c r="HW220" s="25"/>
    </row>
    <row r="221" spans="1:23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/>
      <c r="HT221" s="25"/>
      <c r="HU221" s="25"/>
      <c r="HV221" s="25"/>
      <c r="HW221" s="25"/>
    </row>
    <row r="222" spans="1:23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/>
      <c r="GF222" s="25"/>
      <c r="GG222" s="25"/>
      <c r="GH222" s="25"/>
      <c r="GI222" s="25"/>
      <c r="GJ222" s="25"/>
      <c r="GK222" s="25"/>
      <c r="GL222" s="25"/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/>
      <c r="HP222" s="25"/>
      <c r="HQ222" s="25"/>
      <c r="HR222" s="25"/>
      <c r="HS222" s="25"/>
      <c r="HT222" s="25"/>
      <c r="HU222" s="25"/>
      <c r="HV222" s="25"/>
      <c r="HW222" s="25"/>
    </row>
    <row r="223" spans="1:23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/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</row>
    <row r="224" spans="1:23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/>
      <c r="HC224" s="25"/>
      <c r="HD224" s="25"/>
      <c r="HE224" s="25"/>
      <c r="HF224" s="25"/>
      <c r="HG224" s="25"/>
      <c r="HH224" s="25"/>
      <c r="HI224" s="25"/>
      <c r="HJ224" s="25"/>
      <c r="HK224" s="25"/>
      <c r="HL224" s="25"/>
      <c r="HM224" s="25"/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</row>
    <row r="225" spans="1:23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  <c r="GD225" s="25"/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/>
      <c r="HQ225" s="25"/>
      <c r="HR225" s="25"/>
      <c r="HS225" s="25"/>
      <c r="HT225" s="25"/>
      <c r="HU225" s="25"/>
      <c r="HV225" s="25"/>
      <c r="HW225" s="25"/>
    </row>
    <row r="226" spans="1:23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</row>
    <row r="227" spans="1:23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  <c r="GD227" s="25"/>
      <c r="GE227" s="25"/>
      <c r="GF227" s="25"/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</row>
    <row r="228" spans="1:23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/>
      <c r="GE228" s="25"/>
      <c r="GF228" s="25"/>
      <c r="GG228" s="25"/>
      <c r="GH228" s="25"/>
      <c r="GI228" s="25"/>
      <c r="GJ228" s="25"/>
      <c r="GK228" s="25"/>
      <c r="GL228" s="25"/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  <c r="HA228" s="25"/>
      <c r="HB228" s="25"/>
      <c r="HC228" s="25"/>
      <c r="HD228" s="25"/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</row>
    <row r="229" spans="1:23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  <c r="GD229" s="25"/>
      <c r="GE229" s="25"/>
      <c r="GF229" s="25"/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/>
      <c r="HL229" s="25"/>
      <c r="HM229" s="25"/>
      <c r="HN229" s="25"/>
      <c r="HO229" s="25"/>
      <c r="HP229" s="25"/>
      <c r="HQ229" s="25"/>
      <c r="HR229" s="25"/>
      <c r="HS229" s="25"/>
      <c r="HT229" s="25"/>
      <c r="HU229" s="25"/>
      <c r="HV229" s="25"/>
      <c r="HW229" s="25"/>
    </row>
    <row r="230" spans="1:23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</row>
    <row r="231" spans="1:23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  <c r="GD231" s="25"/>
      <c r="GE231" s="25"/>
      <c r="GF231" s="25"/>
      <c r="GG231" s="25"/>
      <c r="GH231" s="25"/>
      <c r="GI231" s="25"/>
      <c r="GJ231" s="25"/>
      <c r="GK231" s="25"/>
      <c r="GL231" s="25"/>
      <c r="GM231" s="25"/>
      <c r="GN231" s="25"/>
      <c r="GO231" s="25"/>
      <c r="GP231" s="25"/>
      <c r="GQ231" s="25"/>
      <c r="GR231" s="25"/>
      <c r="GS231" s="25"/>
      <c r="GT231" s="25"/>
      <c r="GU231" s="25"/>
      <c r="GV231" s="25"/>
      <c r="GW231" s="25"/>
      <c r="GX231" s="25"/>
      <c r="GY231" s="25"/>
      <c r="GZ231" s="25"/>
      <c r="HA231" s="25"/>
      <c r="HB231" s="25"/>
      <c r="HC231" s="25"/>
      <c r="HD231" s="25"/>
      <c r="HE231" s="25"/>
      <c r="HF231" s="25"/>
      <c r="HG231" s="25"/>
      <c r="HH231" s="25"/>
      <c r="HI231" s="25"/>
      <c r="HJ231" s="25"/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</row>
    <row r="232" spans="1:23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/>
      <c r="HO232" s="25"/>
      <c r="HP232" s="25"/>
      <c r="HQ232" s="25"/>
      <c r="HR232" s="25"/>
      <c r="HS232" s="25"/>
      <c r="HT232" s="25"/>
      <c r="HU232" s="25"/>
      <c r="HV232" s="25"/>
      <c r="HW232" s="25"/>
    </row>
    <row r="233" spans="1:23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/>
      <c r="FP233" s="25"/>
      <c r="FQ233" s="25"/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  <c r="GD233" s="25"/>
      <c r="GE233" s="25"/>
      <c r="GF233" s="25"/>
      <c r="GG233" s="25"/>
      <c r="GH233" s="25"/>
      <c r="GI233" s="25"/>
      <c r="GJ233" s="25"/>
      <c r="GK233" s="25"/>
      <c r="GL233" s="25"/>
      <c r="GM233" s="25"/>
      <c r="GN233" s="25"/>
      <c r="GO233" s="25"/>
      <c r="GP233" s="25"/>
      <c r="GQ233" s="25"/>
      <c r="GR233" s="25"/>
      <c r="GS233" s="25"/>
      <c r="GT233" s="25"/>
      <c r="GU233" s="25"/>
      <c r="GV233" s="25"/>
      <c r="GW233" s="25"/>
      <c r="GX233" s="25"/>
      <c r="GY233" s="25"/>
      <c r="GZ233" s="25"/>
      <c r="HA233" s="25"/>
      <c r="HB233" s="25"/>
      <c r="HC233" s="25"/>
      <c r="HD233" s="25"/>
      <c r="HE233" s="25"/>
      <c r="HF233" s="25"/>
      <c r="HG233" s="25"/>
      <c r="HH233" s="25"/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/>
      <c r="HV233" s="25"/>
      <c r="HW233" s="25"/>
    </row>
    <row r="234" spans="1:23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</row>
    <row r="235" spans="1:23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  <c r="GD235" s="25"/>
      <c r="GE235" s="25"/>
      <c r="GF235" s="25"/>
      <c r="GG235" s="25"/>
      <c r="GH235" s="25"/>
      <c r="GI235" s="25"/>
      <c r="GJ235" s="25"/>
      <c r="GK235" s="25"/>
      <c r="GL235" s="25"/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  <c r="HA235" s="25"/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/>
      <c r="HS235" s="25"/>
      <c r="HT235" s="25"/>
      <c r="HU235" s="25"/>
      <c r="HV235" s="25"/>
      <c r="HW235" s="25"/>
    </row>
    <row r="236" spans="1:23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</row>
    <row r="237" spans="1:23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/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/>
      <c r="HU237" s="25"/>
      <c r="HV237" s="25"/>
      <c r="HW237" s="25"/>
    </row>
    <row r="238" spans="1:23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  <c r="FN238" s="25"/>
      <c r="FO238" s="25"/>
      <c r="FP238" s="25"/>
      <c r="FQ238" s="25"/>
      <c r="FR238" s="25"/>
      <c r="FS238" s="25"/>
      <c r="FT238" s="25"/>
      <c r="FU238" s="25"/>
      <c r="FV238" s="25"/>
      <c r="FW238" s="25"/>
      <c r="FX238" s="25"/>
      <c r="FY238" s="25"/>
      <c r="FZ238" s="25"/>
      <c r="GA238" s="25"/>
      <c r="GB238" s="25"/>
      <c r="GC238" s="25"/>
      <c r="GD238" s="25"/>
      <c r="GE238" s="25"/>
      <c r="GF238" s="25"/>
      <c r="GG238" s="25"/>
      <c r="GH238" s="25"/>
      <c r="GI238" s="25"/>
      <c r="GJ238" s="25"/>
      <c r="GK238" s="25"/>
      <c r="GL238" s="25"/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/>
      <c r="HC238" s="25"/>
      <c r="HD238" s="25"/>
      <c r="HE238" s="25"/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</row>
    <row r="239" spans="1:23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</row>
    <row r="240" spans="1:23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  <c r="GD240" s="25"/>
      <c r="GE240" s="25"/>
      <c r="GF240" s="25"/>
      <c r="GG240" s="25"/>
      <c r="GH240" s="25"/>
      <c r="GI240" s="25"/>
      <c r="GJ240" s="25"/>
      <c r="GK240" s="25"/>
      <c r="GL240" s="25"/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/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/>
      <c r="HR240" s="25"/>
      <c r="HS240" s="25"/>
      <c r="HT240" s="25"/>
      <c r="HU240" s="25"/>
      <c r="HV240" s="25"/>
      <c r="HW240" s="25"/>
    </row>
    <row r="241" spans="1:23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  <c r="FN241" s="25"/>
      <c r="FO241" s="25"/>
      <c r="FP241" s="25"/>
      <c r="FQ241" s="25"/>
      <c r="FR241" s="25"/>
      <c r="FS241" s="25"/>
      <c r="FT241" s="25"/>
      <c r="FU241" s="25"/>
      <c r="FV241" s="25"/>
      <c r="FW241" s="25"/>
      <c r="FX241" s="25"/>
      <c r="FY241" s="25"/>
      <c r="FZ241" s="25"/>
      <c r="GA241" s="25"/>
      <c r="GB241" s="25"/>
      <c r="GC241" s="25"/>
      <c r="GD241" s="25"/>
      <c r="GE241" s="25"/>
      <c r="GF241" s="25"/>
      <c r="GG241" s="25"/>
      <c r="GH241" s="25"/>
      <c r="GI241" s="25"/>
      <c r="GJ241" s="25"/>
      <c r="GK241" s="25"/>
      <c r="GL241" s="25"/>
      <c r="GM241" s="25"/>
      <c r="GN241" s="25"/>
      <c r="GO241" s="25"/>
      <c r="GP241" s="25"/>
      <c r="GQ241" s="25"/>
      <c r="GR241" s="25"/>
      <c r="GS241" s="25"/>
      <c r="GT241" s="25"/>
      <c r="GU241" s="25"/>
      <c r="GV241" s="25"/>
      <c r="GW241" s="25"/>
      <c r="GX241" s="25"/>
      <c r="GY241" s="25"/>
      <c r="GZ241" s="25"/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</row>
    <row r="242" spans="1:23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/>
      <c r="FU242" s="25"/>
      <c r="FV242" s="25"/>
      <c r="FW242" s="25"/>
      <c r="FX242" s="25"/>
      <c r="FY242" s="25"/>
      <c r="FZ242" s="25"/>
      <c r="GA242" s="25"/>
      <c r="GB242" s="25"/>
      <c r="GC242" s="25"/>
      <c r="GD242" s="25"/>
      <c r="GE242" s="25"/>
      <c r="GF242" s="25"/>
      <c r="GG242" s="25"/>
      <c r="GH242" s="25"/>
      <c r="GI242" s="25"/>
      <c r="GJ242" s="25"/>
      <c r="GK242" s="25"/>
      <c r="GL242" s="25"/>
      <c r="GM242" s="25"/>
      <c r="GN242" s="25"/>
      <c r="GO242" s="25"/>
      <c r="GP242" s="25"/>
      <c r="GQ242" s="25"/>
      <c r="GR242" s="25"/>
      <c r="GS242" s="25"/>
      <c r="GT242" s="25"/>
      <c r="GU242" s="25"/>
      <c r="GV242" s="25"/>
      <c r="GW242" s="25"/>
      <c r="GX242" s="25"/>
      <c r="GY242" s="25"/>
      <c r="GZ242" s="25"/>
      <c r="HA242" s="25"/>
      <c r="HB242" s="25"/>
      <c r="HC242" s="25"/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  <c r="HW242" s="25"/>
    </row>
    <row r="243" spans="1:23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/>
      <c r="FT243" s="25"/>
      <c r="FU243" s="25"/>
      <c r="FV243" s="25"/>
      <c r="FW243" s="25"/>
      <c r="FX243" s="25"/>
      <c r="FY243" s="25"/>
      <c r="FZ243" s="25"/>
      <c r="GA243" s="25"/>
      <c r="GB243" s="25"/>
      <c r="GC243" s="25"/>
      <c r="GD243" s="25"/>
      <c r="GE243" s="25"/>
      <c r="GF243" s="25"/>
      <c r="GG243" s="25"/>
      <c r="GH243" s="25"/>
      <c r="GI243" s="25"/>
      <c r="GJ243" s="25"/>
      <c r="GK243" s="25"/>
      <c r="GL243" s="25"/>
      <c r="GM243" s="25"/>
      <c r="GN243" s="25"/>
      <c r="GO243" s="25"/>
      <c r="GP243" s="25"/>
      <c r="GQ243" s="25"/>
      <c r="GR243" s="25"/>
      <c r="GS243" s="25"/>
      <c r="GT243" s="25"/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/>
      <c r="HR243" s="25"/>
      <c r="HS243" s="25"/>
      <c r="HT243" s="25"/>
      <c r="HU243" s="25"/>
      <c r="HV243" s="25"/>
      <c r="HW243" s="25"/>
    </row>
    <row r="244" spans="1:23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/>
      <c r="FR244" s="25"/>
      <c r="FS244" s="25"/>
      <c r="FT244" s="25"/>
      <c r="FU244" s="25"/>
      <c r="FV244" s="25"/>
      <c r="FW244" s="25"/>
      <c r="FX244" s="25"/>
      <c r="FY244" s="25"/>
      <c r="FZ244" s="25"/>
      <c r="GA244" s="25"/>
      <c r="GB244" s="25"/>
      <c r="GC244" s="25"/>
      <c r="GD244" s="25"/>
      <c r="GE244" s="25"/>
      <c r="GF244" s="25"/>
      <c r="GG244" s="25"/>
      <c r="GH244" s="25"/>
      <c r="GI244" s="25"/>
      <c r="GJ244" s="25"/>
      <c r="GK244" s="25"/>
      <c r="GL244" s="25"/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/>
      <c r="HJ244" s="25"/>
      <c r="HK244" s="25"/>
      <c r="HL244" s="25"/>
      <c r="HM244" s="25"/>
      <c r="HN244" s="25"/>
      <c r="HO244" s="25"/>
      <c r="HP244" s="25"/>
      <c r="HQ244" s="25"/>
      <c r="HR244" s="25"/>
      <c r="HS244" s="25"/>
      <c r="HT244" s="25"/>
      <c r="HU244" s="25"/>
      <c r="HV244" s="25"/>
      <c r="HW244" s="25"/>
    </row>
    <row r="245" spans="1:23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  <c r="GD245" s="25"/>
      <c r="GE245" s="25"/>
      <c r="GF245" s="25"/>
      <c r="GG245" s="25"/>
      <c r="GH245" s="25"/>
      <c r="GI245" s="25"/>
      <c r="GJ245" s="25"/>
      <c r="GK245" s="25"/>
      <c r="GL245" s="25"/>
      <c r="GM245" s="25"/>
      <c r="GN245" s="25"/>
      <c r="GO245" s="25"/>
      <c r="GP245" s="25"/>
      <c r="GQ245" s="25"/>
      <c r="GR245" s="25"/>
      <c r="GS245" s="25"/>
      <c r="GT245" s="25"/>
      <c r="GU245" s="25"/>
      <c r="GV245" s="25"/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/>
      <c r="HS245" s="25"/>
      <c r="HT245" s="25"/>
      <c r="HU245" s="25"/>
      <c r="HV245" s="25"/>
      <c r="HW245" s="25"/>
    </row>
    <row r="246" spans="1:23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/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/>
      <c r="HP246" s="25"/>
      <c r="HQ246" s="25"/>
      <c r="HR246" s="25"/>
      <c r="HS246" s="25"/>
      <c r="HT246" s="25"/>
      <c r="HU246" s="25"/>
      <c r="HV246" s="25"/>
      <c r="HW246" s="25"/>
    </row>
    <row r="247" spans="1:23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/>
      <c r="GF247" s="25"/>
      <c r="GG247" s="25"/>
      <c r="GH247" s="25"/>
      <c r="GI247" s="25"/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  <c r="HW247" s="25"/>
    </row>
    <row r="248" spans="1:23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/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/>
      <c r="HP248" s="25"/>
      <c r="HQ248" s="25"/>
      <c r="HR248" s="25"/>
      <c r="HS248" s="25"/>
      <c r="HT248" s="25"/>
      <c r="HU248" s="25"/>
      <c r="HV248" s="25"/>
      <c r="HW248" s="25"/>
    </row>
    <row r="249" spans="1:23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</row>
    <row r="250" spans="1:23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  <c r="GD250" s="25"/>
      <c r="GE250" s="25"/>
      <c r="GF250" s="25"/>
      <c r="GG250" s="25"/>
      <c r="GH250" s="25"/>
      <c r="GI250" s="25"/>
      <c r="GJ250" s="25"/>
      <c r="GK250" s="25"/>
      <c r="GL250" s="25"/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/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  <c r="HW250" s="25"/>
    </row>
    <row r="251" spans="1:23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/>
      <c r="GJ251" s="25"/>
      <c r="GK251" s="25"/>
      <c r="GL251" s="25"/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  <c r="HW251" s="25"/>
    </row>
    <row r="252" spans="1:23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25"/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  <c r="HW252" s="25"/>
    </row>
    <row r="253" spans="1:23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/>
      <c r="HL253" s="25"/>
      <c r="HM253" s="25"/>
      <c r="HN253" s="25"/>
      <c r="HO253" s="25"/>
      <c r="HP253" s="25"/>
      <c r="HQ253" s="25"/>
      <c r="HR253" s="25"/>
      <c r="HS253" s="25"/>
      <c r="HT253" s="25"/>
      <c r="HU253" s="25"/>
      <c r="HV253" s="25"/>
      <c r="HW253" s="25"/>
    </row>
    <row r="254" spans="1:23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/>
      <c r="HL254" s="25"/>
      <c r="HM254" s="25"/>
      <c r="HN254" s="25"/>
      <c r="HO254" s="25"/>
      <c r="HP254" s="25"/>
      <c r="HQ254" s="25"/>
      <c r="HR254" s="25"/>
      <c r="HS254" s="25"/>
      <c r="HT254" s="25"/>
      <c r="HU254" s="25"/>
      <c r="HV254" s="25"/>
      <c r="HW254" s="25"/>
    </row>
    <row r="255" spans="1:23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  <c r="HW255" s="25"/>
    </row>
    <row r="256" spans="1:23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/>
      <c r="HN256" s="25"/>
      <c r="HO256" s="25"/>
      <c r="HP256" s="25"/>
      <c r="HQ256" s="25"/>
      <c r="HR256" s="25"/>
      <c r="HS256" s="25"/>
      <c r="HT256" s="25"/>
      <c r="HU256" s="25"/>
      <c r="HV256" s="25"/>
      <c r="HW256" s="25"/>
    </row>
    <row r="257" spans="1:23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  <c r="HW257" s="25"/>
    </row>
    <row r="258" spans="1:23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  <c r="GD258" s="25"/>
      <c r="GE258" s="25"/>
      <c r="GF258" s="25"/>
      <c r="GG258" s="25"/>
      <c r="GH258" s="25"/>
      <c r="GI258" s="25"/>
      <c r="GJ258" s="25"/>
      <c r="GK258" s="25"/>
      <c r="GL258" s="25"/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  <c r="HW258" s="25"/>
    </row>
    <row r="259" spans="1:23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</row>
    <row r="260" spans="1:23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/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  <c r="HW260" s="25"/>
    </row>
    <row r="261" spans="1:23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/>
      <c r="GH261" s="25"/>
      <c r="GI261" s="25"/>
      <c r="GJ261" s="25"/>
      <c r="GK261" s="25"/>
      <c r="GL261" s="25"/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/>
      <c r="HV261" s="25"/>
      <c r="HW261" s="25"/>
    </row>
    <row r="262" spans="1:23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  <c r="HW262" s="25"/>
    </row>
    <row r="263" spans="1:23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  <c r="GD263" s="25"/>
      <c r="GE263" s="25"/>
      <c r="GF263" s="25"/>
      <c r="GG263" s="25"/>
      <c r="GH263" s="25"/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/>
      <c r="HV263" s="25"/>
      <c r="HW263" s="25"/>
    </row>
    <row r="264" spans="1:23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/>
      <c r="HR264" s="25"/>
      <c r="HS264" s="25"/>
      <c r="HT264" s="25"/>
      <c r="HU264" s="25"/>
      <c r="HV264" s="25"/>
      <c r="HW264" s="25"/>
    </row>
    <row r="265" spans="1:23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</row>
    <row r="266" spans="1:23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</row>
    <row r="267" spans="1:23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  <c r="HW267" s="25"/>
    </row>
    <row r="268" spans="1:23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  <c r="HW268" s="25"/>
    </row>
    <row r="269" spans="1:23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/>
      <c r="HV269" s="25"/>
      <c r="HW269" s="25"/>
    </row>
    <row r="270" spans="1:23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  <c r="HD270" s="25"/>
      <c r="HE270" s="25"/>
      <c r="HF270" s="25"/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  <c r="HW270" s="25"/>
    </row>
    <row r="271" spans="1:23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/>
      <c r="HR271" s="25"/>
      <c r="HS271" s="25"/>
      <c r="HT271" s="25"/>
      <c r="HU271" s="25"/>
      <c r="HV271" s="25"/>
      <c r="HW271" s="25"/>
    </row>
    <row r="272" spans="1:23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</row>
    <row r="273" spans="1:23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</row>
    <row r="274" spans="1:23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  <c r="GD274" s="25"/>
      <c r="GE274" s="25"/>
      <c r="GF274" s="25"/>
      <c r="GG274" s="25"/>
      <c r="GH274" s="25"/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</row>
    <row r="275" spans="1:23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  <c r="HW275" s="25"/>
    </row>
    <row r="276" spans="1:23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/>
      <c r="GF276" s="25"/>
      <c r="GG276" s="25"/>
      <c r="GH276" s="25"/>
      <c r="GI276" s="25"/>
      <c r="GJ276" s="25"/>
      <c r="GK276" s="25"/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  <c r="HW276" s="25"/>
    </row>
    <row r="277" spans="1:23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/>
      <c r="GI277" s="25"/>
      <c r="GJ277" s="25"/>
      <c r="GK277" s="25"/>
      <c r="GL277" s="25"/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/>
      <c r="HF277" s="25"/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</row>
    <row r="278" spans="1:23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/>
      <c r="HK278" s="25"/>
      <c r="HL278" s="25"/>
      <c r="HM278" s="25"/>
      <c r="HN278" s="25"/>
      <c r="HO278" s="25"/>
      <c r="HP278" s="25"/>
      <c r="HQ278" s="25"/>
      <c r="HR278" s="25"/>
      <c r="HS278" s="25"/>
      <c r="HT278" s="25"/>
      <c r="HU278" s="25"/>
      <c r="HV278" s="25"/>
      <c r="HW278" s="25"/>
    </row>
    <row r="279" spans="1:23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/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/>
      <c r="HP279" s="25"/>
      <c r="HQ279" s="25"/>
      <c r="HR279" s="25"/>
      <c r="HS279" s="25"/>
      <c r="HT279" s="25"/>
      <c r="HU279" s="25"/>
      <c r="HV279" s="25"/>
      <c r="HW279" s="25"/>
    </row>
    <row r="280" spans="1:23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/>
      <c r="HS280" s="25"/>
      <c r="HT280" s="25"/>
      <c r="HU280" s="25"/>
      <c r="HV280" s="25"/>
      <c r="HW280" s="25"/>
    </row>
    <row r="281" spans="1:23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</row>
    <row r="282" spans="1:23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</row>
    <row r="283" spans="1:23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/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</row>
    <row r="284" spans="1:23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/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/>
      <c r="HQ284" s="25"/>
      <c r="HR284" s="25"/>
      <c r="HS284" s="25"/>
      <c r="HT284" s="25"/>
      <c r="HU284" s="25"/>
      <c r="HV284" s="25"/>
      <c r="HW284" s="25"/>
    </row>
    <row r="285" spans="1:23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/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/>
      <c r="HT285" s="25"/>
      <c r="HU285" s="25"/>
      <c r="HV285" s="25"/>
      <c r="HW285" s="25"/>
    </row>
    <row r="286" spans="1:23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/>
      <c r="HU286" s="25"/>
      <c r="HV286" s="25"/>
      <c r="HW286" s="25"/>
    </row>
    <row r="287" spans="1:23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  <c r="GD287" s="25"/>
      <c r="GE287" s="25"/>
      <c r="GF287" s="25"/>
      <c r="GG287" s="25"/>
      <c r="GH287" s="25"/>
      <c r="GI287" s="25"/>
      <c r="GJ287" s="25"/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/>
      <c r="HO287" s="25"/>
      <c r="HP287" s="25"/>
      <c r="HQ287" s="25"/>
      <c r="HR287" s="25"/>
      <c r="HS287" s="25"/>
      <c r="HT287" s="25"/>
      <c r="HU287" s="25"/>
      <c r="HV287" s="25"/>
      <c r="HW287" s="25"/>
    </row>
    <row r="288" spans="1:23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/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/>
      <c r="HR288" s="25"/>
      <c r="HS288" s="25"/>
      <c r="HT288" s="25"/>
      <c r="HU288" s="25"/>
      <c r="HV288" s="25"/>
      <c r="HW288" s="25"/>
    </row>
    <row r="289" spans="1:23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</row>
    <row r="290" spans="1:23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/>
      <c r="HN290" s="25"/>
      <c r="HO290" s="25"/>
      <c r="HP290" s="25"/>
      <c r="HQ290" s="25"/>
      <c r="HR290" s="25"/>
      <c r="HS290" s="25"/>
      <c r="HT290" s="25"/>
      <c r="HU290" s="25"/>
      <c r="HV290" s="25"/>
      <c r="HW290" s="25"/>
    </row>
    <row r="291" spans="1:23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</row>
    <row r="292" spans="1:23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</row>
    <row r="293" spans="1:23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/>
      <c r="HL293" s="25"/>
      <c r="HM293" s="25"/>
      <c r="HN293" s="25"/>
      <c r="HO293" s="25"/>
      <c r="HP293" s="25"/>
      <c r="HQ293" s="25"/>
      <c r="HR293" s="25"/>
      <c r="HS293" s="25"/>
      <c r="HT293" s="25"/>
      <c r="HU293" s="25"/>
      <c r="HV293" s="25"/>
      <c r="HW293" s="25"/>
    </row>
    <row r="294" spans="1:23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</row>
    <row r="295" spans="1:23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/>
      <c r="HI295" s="25"/>
      <c r="HJ295" s="25"/>
      <c r="HK295" s="25"/>
      <c r="HL295" s="25"/>
      <c r="HM295" s="25"/>
      <c r="HN295" s="25"/>
      <c r="HO295" s="25"/>
      <c r="HP295" s="25"/>
      <c r="HQ295" s="25"/>
      <c r="HR295" s="25"/>
      <c r="HS295" s="25"/>
      <c r="HT295" s="25"/>
      <c r="HU295" s="25"/>
      <c r="HV295" s="25"/>
      <c r="HW295" s="25"/>
    </row>
    <row r="296" spans="1:23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  <c r="FN296" s="25"/>
      <c r="FO296" s="25"/>
      <c r="FP296" s="25"/>
      <c r="FQ296" s="25"/>
      <c r="FR296" s="25"/>
      <c r="FS296" s="25"/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  <c r="GD296" s="25"/>
      <c r="GE296" s="25"/>
      <c r="GF296" s="25"/>
      <c r="GG296" s="25"/>
      <c r="GH296" s="25"/>
      <c r="GI296" s="25"/>
      <c r="GJ296" s="25"/>
      <c r="GK296" s="25"/>
      <c r="GL296" s="25"/>
      <c r="GM296" s="25"/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/>
      <c r="GY296" s="25"/>
      <c r="GZ296" s="25"/>
      <c r="HA296" s="25"/>
      <c r="HB296" s="25"/>
      <c r="HC296" s="25"/>
      <c r="HD296" s="25"/>
      <c r="HE296" s="25"/>
      <c r="HF296" s="25"/>
      <c r="HG296" s="25"/>
      <c r="HH296" s="25"/>
      <c r="HI296" s="25"/>
      <c r="HJ296" s="25"/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  <c r="HW296" s="25"/>
    </row>
    <row r="297" spans="1:23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  <c r="HW297" s="25"/>
    </row>
    <row r="298" spans="1:23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  <c r="GD298" s="25"/>
      <c r="GE298" s="25"/>
      <c r="GF298" s="25"/>
      <c r="GG298" s="25"/>
      <c r="GH298" s="25"/>
      <c r="GI298" s="25"/>
      <c r="GJ298" s="25"/>
      <c r="GK298" s="25"/>
      <c r="GL298" s="25"/>
      <c r="GM298" s="25"/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/>
      <c r="HR298" s="25"/>
      <c r="HS298" s="25"/>
      <c r="HT298" s="25"/>
      <c r="HU298" s="25"/>
      <c r="HV298" s="25"/>
      <c r="HW298" s="25"/>
    </row>
    <row r="299" spans="1:23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  <c r="GD299" s="25"/>
      <c r="GE299" s="25"/>
      <c r="GF299" s="25"/>
      <c r="GG299" s="25"/>
      <c r="GH299" s="25"/>
      <c r="GI299" s="25"/>
      <c r="GJ299" s="25"/>
      <c r="GK299" s="25"/>
      <c r="GL299" s="25"/>
      <c r="GM299" s="25"/>
      <c r="GN299" s="25"/>
      <c r="GO299" s="25"/>
      <c r="GP299" s="25"/>
      <c r="GQ299" s="25"/>
      <c r="GR299" s="25"/>
      <c r="GS299" s="25"/>
      <c r="GT299" s="25"/>
      <c r="GU299" s="25"/>
      <c r="GV299" s="25"/>
      <c r="GW299" s="25"/>
      <c r="GX299" s="25"/>
      <c r="GY299" s="25"/>
      <c r="GZ299" s="25"/>
      <c r="HA299" s="25"/>
      <c r="HB299" s="25"/>
      <c r="HC299" s="25"/>
      <c r="HD299" s="25"/>
      <c r="HE299" s="25"/>
      <c r="HF299" s="25"/>
      <c r="HG299" s="25"/>
      <c r="HH299" s="25"/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  <c r="HW299" s="25"/>
    </row>
    <row r="300" spans="1:23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</row>
    <row r="301" spans="1:23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</row>
    <row r="302" spans="1:23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/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/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  <c r="HW302" s="25"/>
    </row>
    <row r="303" spans="1:23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  <c r="GD303" s="25"/>
      <c r="GE303" s="25"/>
      <c r="GF303" s="25"/>
      <c r="GG303" s="25"/>
      <c r="GH303" s="25"/>
      <c r="GI303" s="25"/>
      <c r="GJ303" s="25"/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  <c r="HW303" s="25"/>
    </row>
    <row r="304" spans="1:23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/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/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/>
      <c r="HV304" s="25"/>
      <c r="HW304" s="25"/>
    </row>
    <row r="305" spans="1:23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/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/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  <c r="HW305" s="25"/>
    </row>
    <row r="306" spans="1:23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/>
      <c r="HV306" s="25"/>
      <c r="HW306" s="25"/>
    </row>
    <row r="307" spans="1:23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/>
      <c r="GH307" s="25"/>
      <c r="GI307" s="25"/>
      <c r="GJ307" s="25"/>
      <c r="GK307" s="25"/>
      <c r="GL307" s="25"/>
      <c r="GM307" s="25"/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/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  <c r="HW307" s="25"/>
    </row>
    <row r="308" spans="1:23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</row>
    <row r="309" spans="1:23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</row>
    <row r="310" spans="1:23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</row>
    <row r="311" spans="1:23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/>
      <c r="HU311" s="25"/>
      <c r="HV311" s="25"/>
      <c r="HW311" s="25"/>
    </row>
    <row r="312" spans="1:23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/>
      <c r="HV312" s="25"/>
      <c r="HW312" s="25"/>
    </row>
    <row r="313" spans="1:23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/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/>
      <c r="HJ313" s="25"/>
      <c r="HK313" s="25"/>
      <c r="HL313" s="25"/>
      <c r="HM313" s="25"/>
      <c r="HN313" s="25"/>
      <c r="HO313" s="25"/>
      <c r="HP313" s="25"/>
      <c r="HQ313" s="25"/>
      <c r="HR313" s="25"/>
      <c r="HS313" s="25"/>
      <c r="HT313" s="25"/>
      <c r="HU313" s="25"/>
      <c r="HV313" s="25"/>
      <c r="HW313" s="25"/>
    </row>
    <row r="314" spans="1:23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/>
      <c r="HC314" s="25"/>
      <c r="HD314" s="25"/>
      <c r="HE314" s="25"/>
      <c r="HF314" s="25"/>
      <c r="HG314" s="25"/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/>
      <c r="HS314" s="25"/>
      <c r="HT314" s="25"/>
      <c r="HU314" s="25"/>
      <c r="HV314" s="25"/>
      <c r="HW314" s="25"/>
    </row>
    <row r="315" spans="1:23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  <c r="FN315" s="25"/>
      <c r="FO315" s="25"/>
      <c r="FP315" s="25"/>
      <c r="FQ315" s="25"/>
      <c r="FR315" s="25"/>
      <c r="FS315" s="25"/>
      <c r="FT315" s="25"/>
      <c r="FU315" s="25"/>
      <c r="FV315" s="25"/>
      <c r="FW315" s="25"/>
      <c r="FX315" s="25"/>
      <c r="FY315" s="25"/>
      <c r="FZ315" s="25"/>
      <c r="GA315" s="25"/>
      <c r="GB315" s="25"/>
      <c r="GC315" s="25"/>
      <c r="GD315" s="25"/>
      <c r="GE315" s="25"/>
      <c r="GF315" s="25"/>
      <c r="GG315" s="25"/>
      <c r="GH315" s="25"/>
      <c r="GI315" s="25"/>
      <c r="GJ315" s="25"/>
      <c r="GK315" s="25"/>
      <c r="GL315" s="25"/>
      <c r="GM315" s="25"/>
      <c r="GN315" s="25"/>
      <c r="GO315" s="25"/>
      <c r="GP315" s="25"/>
      <c r="GQ315" s="25"/>
      <c r="GR315" s="25"/>
      <c r="GS315" s="25"/>
      <c r="GT315" s="25"/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/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  <c r="HW315" s="25"/>
    </row>
    <row r="316" spans="1:23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  <c r="FN316" s="25"/>
      <c r="FO316" s="25"/>
      <c r="FP316" s="25"/>
      <c r="FQ316" s="25"/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  <c r="GD316" s="25"/>
      <c r="GE316" s="25"/>
      <c r="GF316" s="25"/>
      <c r="GG316" s="25"/>
      <c r="GH316" s="25"/>
      <c r="GI316" s="25"/>
      <c r="GJ316" s="25"/>
      <c r="GK316" s="25"/>
      <c r="GL316" s="25"/>
      <c r="GM316" s="25"/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/>
      <c r="HW316" s="25"/>
    </row>
    <row r="317" spans="1:23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</row>
    <row r="318" spans="1:23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  <c r="GD318" s="25"/>
      <c r="GE318" s="25"/>
      <c r="GF318" s="25"/>
      <c r="GG318" s="25"/>
      <c r="GH318" s="25"/>
      <c r="GI318" s="25"/>
      <c r="GJ318" s="25"/>
      <c r="GK318" s="25"/>
      <c r="GL318" s="25"/>
      <c r="GM318" s="25"/>
      <c r="GN318" s="25"/>
      <c r="GO318" s="25"/>
      <c r="GP318" s="25"/>
      <c r="GQ318" s="25"/>
      <c r="GR318" s="25"/>
      <c r="GS318" s="25"/>
      <c r="GT318" s="25"/>
      <c r="GU318" s="25"/>
      <c r="GV318" s="25"/>
      <c r="GW318" s="25"/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  <c r="HW318" s="25"/>
    </row>
    <row r="319" spans="1:23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</row>
    <row r="320" spans="1:23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/>
      <c r="FT320" s="25"/>
      <c r="FU320" s="25"/>
      <c r="FV320" s="25"/>
      <c r="FW320" s="25"/>
      <c r="FX320" s="25"/>
      <c r="FY320" s="25"/>
      <c r="FZ320" s="25"/>
      <c r="GA320" s="25"/>
      <c r="GB320" s="25"/>
      <c r="GC320" s="25"/>
      <c r="GD320" s="25"/>
      <c r="GE320" s="25"/>
      <c r="GF320" s="25"/>
      <c r="GG320" s="25"/>
      <c r="GH320" s="25"/>
      <c r="GI320" s="25"/>
      <c r="GJ320" s="25"/>
      <c r="GK320" s="25"/>
      <c r="GL320" s="25"/>
      <c r="GM320" s="25"/>
      <c r="GN320" s="25"/>
      <c r="GO320" s="25"/>
      <c r="GP320" s="25"/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/>
      <c r="HC320" s="25"/>
      <c r="HD320" s="25"/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/>
      <c r="HV320" s="25"/>
      <c r="HW320" s="25"/>
    </row>
    <row r="321" spans="1:23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/>
      <c r="FO321" s="25"/>
      <c r="FP321" s="25"/>
      <c r="FQ321" s="25"/>
      <c r="FR321" s="25"/>
      <c r="FS321" s="25"/>
      <c r="FT321" s="25"/>
      <c r="FU321" s="25"/>
      <c r="FV321" s="25"/>
      <c r="FW321" s="25"/>
      <c r="FX321" s="25"/>
      <c r="FY321" s="25"/>
      <c r="FZ321" s="25"/>
      <c r="GA321" s="25"/>
      <c r="GB321" s="25"/>
      <c r="GC321" s="25"/>
      <c r="GD321" s="25"/>
      <c r="GE321" s="25"/>
      <c r="GF321" s="25"/>
      <c r="GG321" s="25"/>
      <c r="GH321" s="25"/>
      <c r="GI321" s="25"/>
      <c r="GJ321" s="25"/>
      <c r="GK321" s="25"/>
      <c r="GL321" s="25"/>
      <c r="GM321" s="25"/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/>
      <c r="GY321" s="25"/>
      <c r="GZ321" s="25"/>
      <c r="HA321" s="25"/>
      <c r="HB321" s="25"/>
      <c r="HC321" s="25"/>
      <c r="HD321" s="25"/>
      <c r="HE321" s="25"/>
      <c r="HF321" s="25"/>
      <c r="HG321" s="25"/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  <c r="HW321" s="25"/>
    </row>
    <row r="322" spans="1:23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  <c r="FE322" s="25"/>
      <c r="FF322" s="25"/>
      <c r="FG322" s="25"/>
      <c r="FH322" s="25"/>
      <c r="FI322" s="25"/>
      <c r="FJ322" s="25"/>
      <c r="FK322" s="25"/>
      <c r="FL322" s="25"/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  <c r="GD322" s="25"/>
      <c r="GE322" s="25"/>
      <c r="GF322" s="25"/>
      <c r="GG322" s="25"/>
      <c r="GH322" s="25"/>
      <c r="GI322" s="25"/>
      <c r="GJ322" s="25"/>
      <c r="GK322" s="25"/>
      <c r="GL322" s="25"/>
      <c r="GM322" s="25"/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/>
      <c r="HK322" s="25"/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/>
      <c r="HW322" s="25"/>
    </row>
    <row r="323" spans="1:23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/>
      <c r="HW323" s="25"/>
    </row>
    <row r="324" spans="1:23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  <c r="GD324" s="25"/>
      <c r="GE324" s="25"/>
      <c r="GF324" s="25"/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/>
      <c r="HI324" s="25"/>
      <c r="HJ324" s="25"/>
      <c r="HK324" s="25"/>
      <c r="HL324" s="25"/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  <c r="HW324" s="25"/>
    </row>
    <row r="325" spans="1:23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/>
      <c r="GG325" s="25"/>
      <c r="GH325" s="25"/>
      <c r="GI325" s="25"/>
      <c r="GJ325" s="25"/>
      <c r="GK325" s="25"/>
      <c r="GL325" s="25"/>
      <c r="GM325" s="25"/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  <c r="HW325" s="25"/>
    </row>
    <row r="326" spans="1:23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  <c r="GD326" s="25"/>
      <c r="GE326" s="25"/>
      <c r="GF326" s="25"/>
      <c r="GG326" s="25"/>
      <c r="GH326" s="25"/>
      <c r="GI326" s="25"/>
      <c r="GJ326" s="25"/>
      <c r="GK326" s="25"/>
      <c r="GL326" s="25"/>
      <c r="GM326" s="25"/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  <c r="HW326" s="25"/>
    </row>
    <row r="327" spans="1:23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/>
      <c r="HU327" s="25"/>
      <c r="HV327" s="25"/>
      <c r="HW327" s="25"/>
    </row>
    <row r="328" spans="1:23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  <c r="GD328" s="25"/>
      <c r="GE328" s="25"/>
      <c r="GF328" s="25"/>
      <c r="GG328" s="25"/>
      <c r="GH328" s="25"/>
      <c r="GI328" s="25"/>
      <c r="GJ328" s="25"/>
      <c r="GK328" s="25"/>
      <c r="GL328" s="25"/>
      <c r="GM328" s="25"/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/>
      <c r="HI328" s="25"/>
      <c r="HJ328" s="25"/>
      <c r="HK328" s="25"/>
      <c r="HL328" s="25"/>
      <c r="HM328" s="25"/>
      <c r="HN328" s="25"/>
      <c r="HO328" s="25"/>
      <c r="HP328" s="25"/>
      <c r="HQ328" s="25"/>
      <c r="HR328" s="25"/>
      <c r="HS328" s="25"/>
      <c r="HT328" s="25"/>
      <c r="HU328" s="25"/>
      <c r="HV328" s="25"/>
      <c r="HW328" s="25"/>
    </row>
    <row r="329" spans="1:23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  <c r="GD329" s="25"/>
      <c r="GE329" s="25"/>
      <c r="GF329" s="25"/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  <c r="HW329" s="25"/>
    </row>
    <row r="330" spans="1:23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/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  <c r="HA330" s="25"/>
      <c r="HB330" s="25"/>
      <c r="HC330" s="25"/>
      <c r="HD330" s="25"/>
      <c r="HE330" s="25"/>
      <c r="HF330" s="25"/>
      <c r="HG330" s="25"/>
      <c r="HH330" s="25"/>
      <c r="HI330" s="25"/>
      <c r="HJ330" s="25"/>
      <c r="HK330" s="25"/>
      <c r="HL330" s="25"/>
      <c r="HM330" s="25"/>
      <c r="HN330" s="25"/>
      <c r="HO330" s="25"/>
      <c r="HP330" s="25"/>
      <c r="HQ330" s="25"/>
      <c r="HR330" s="25"/>
      <c r="HS330" s="25"/>
      <c r="HT330" s="25"/>
      <c r="HU330" s="25"/>
      <c r="HV330" s="25"/>
      <c r="HW330" s="25"/>
    </row>
    <row r="331" spans="1:23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</row>
    <row r="332" spans="1:23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  <c r="HW332" s="25"/>
    </row>
    <row r="333" spans="1:23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/>
      <c r="GE333" s="25"/>
      <c r="GF333" s="25"/>
      <c r="GG333" s="25"/>
      <c r="GH333" s="25"/>
      <c r="GI333" s="25"/>
      <c r="GJ333" s="25"/>
      <c r="GK333" s="25"/>
      <c r="GL333" s="25"/>
      <c r="GM333" s="25"/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/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  <c r="HW333" s="25"/>
    </row>
    <row r="334" spans="1:23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/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/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  <c r="HW334" s="25"/>
    </row>
    <row r="335" spans="1:23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/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/>
      <c r="HV335" s="25"/>
      <c r="HW335" s="25"/>
    </row>
    <row r="336" spans="1:23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/>
      <c r="HP336" s="25"/>
      <c r="HQ336" s="25"/>
      <c r="HR336" s="25"/>
      <c r="HS336" s="25"/>
      <c r="HT336" s="25"/>
      <c r="HU336" s="25"/>
      <c r="HV336" s="25"/>
      <c r="HW336" s="25"/>
    </row>
    <row r="337" spans="1:23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  <c r="HA337" s="25"/>
      <c r="HB337" s="25"/>
      <c r="HC337" s="25"/>
      <c r="HD337" s="25"/>
      <c r="HE337" s="25"/>
      <c r="HF337" s="25"/>
      <c r="HG337" s="25"/>
      <c r="HH337" s="25"/>
      <c r="HI337" s="25"/>
      <c r="HJ337" s="25"/>
      <c r="HK337" s="25"/>
      <c r="HL337" s="25"/>
      <c r="HM337" s="25"/>
      <c r="HN337" s="25"/>
      <c r="HO337" s="25"/>
      <c r="HP337" s="25"/>
      <c r="HQ337" s="25"/>
      <c r="HR337" s="25"/>
      <c r="HS337" s="25"/>
      <c r="HT337" s="25"/>
      <c r="HU337" s="25"/>
      <c r="HV337" s="25"/>
      <c r="HW337" s="25"/>
    </row>
    <row r="338" spans="1:23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/>
      <c r="HD338" s="25"/>
      <c r="HE338" s="25"/>
      <c r="HF338" s="25"/>
      <c r="HG338" s="25"/>
      <c r="HH338" s="25"/>
      <c r="HI338" s="25"/>
      <c r="HJ338" s="25"/>
      <c r="HK338" s="25"/>
      <c r="HL338" s="25"/>
      <c r="HM338" s="25"/>
      <c r="HN338" s="25"/>
      <c r="HO338" s="25"/>
      <c r="HP338" s="25"/>
      <c r="HQ338" s="25"/>
      <c r="HR338" s="25"/>
      <c r="HS338" s="25"/>
      <c r="HT338" s="25"/>
      <c r="HU338" s="25"/>
      <c r="HV338" s="25"/>
      <c r="HW338" s="25"/>
    </row>
    <row r="339" spans="1:23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</row>
    <row r="340" spans="1:23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</row>
    <row r="341" spans="1:23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  <c r="HD341" s="25"/>
      <c r="HE341" s="25"/>
      <c r="HF341" s="25"/>
      <c r="HG341" s="25"/>
      <c r="HH341" s="25"/>
      <c r="HI341" s="25"/>
      <c r="HJ341" s="25"/>
      <c r="HK341" s="25"/>
      <c r="HL341" s="25"/>
      <c r="HM341" s="25"/>
      <c r="HN341" s="25"/>
      <c r="HO341" s="25"/>
      <c r="HP341" s="25"/>
      <c r="HQ341" s="25"/>
      <c r="HR341" s="25"/>
      <c r="HS341" s="25"/>
      <c r="HT341" s="25"/>
      <c r="HU341" s="25"/>
      <c r="HV341" s="25"/>
      <c r="HW341" s="25"/>
    </row>
    <row r="342" spans="1:23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  <c r="HD342" s="25"/>
      <c r="HE342" s="25"/>
      <c r="HF342" s="25"/>
      <c r="HG342" s="25"/>
      <c r="HH342" s="25"/>
      <c r="HI342" s="25"/>
      <c r="HJ342" s="25"/>
      <c r="HK342" s="25"/>
      <c r="HL342" s="25"/>
      <c r="HM342" s="25"/>
      <c r="HN342" s="25"/>
      <c r="HO342" s="25"/>
      <c r="HP342" s="25"/>
      <c r="HQ342" s="25"/>
      <c r="HR342" s="25"/>
      <c r="HS342" s="25"/>
      <c r="HT342" s="25"/>
      <c r="HU342" s="25"/>
      <c r="HV342" s="25"/>
      <c r="HW342" s="25"/>
    </row>
    <row r="343" spans="1:23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</row>
    <row r="344" spans="1:23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/>
      <c r="GR344" s="25"/>
      <c r="GS344" s="25"/>
      <c r="GT344" s="25"/>
      <c r="GU344" s="25"/>
      <c r="GV344" s="25"/>
      <c r="GW344" s="25"/>
      <c r="GX344" s="25"/>
      <c r="GY344" s="25"/>
      <c r="GZ344" s="25"/>
      <c r="HA344" s="25"/>
      <c r="HB344" s="25"/>
      <c r="HC344" s="25"/>
      <c r="HD344" s="25"/>
      <c r="HE344" s="25"/>
      <c r="HF344" s="25"/>
      <c r="HG344" s="25"/>
      <c r="HH344" s="25"/>
      <c r="HI344" s="25"/>
      <c r="HJ344" s="25"/>
      <c r="HK344" s="25"/>
      <c r="HL344" s="25"/>
      <c r="HM344" s="25"/>
      <c r="HN344" s="25"/>
      <c r="HO344" s="25"/>
      <c r="HP344" s="25"/>
      <c r="HQ344" s="25"/>
      <c r="HR344" s="25"/>
      <c r="HS344" s="25"/>
      <c r="HT344" s="25"/>
      <c r="HU344" s="25"/>
      <c r="HV344" s="25"/>
      <c r="HW344" s="25"/>
    </row>
    <row r="345" spans="1:23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  <c r="GD345" s="25"/>
      <c r="GE345" s="25"/>
      <c r="GF345" s="25"/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/>
      <c r="GU345" s="25"/>
      <c r="GV345" s="25"/>
      <c r="GW345" s="25"/>
      <c r="GX345" s="25"/>
      <c r="GY345" s="25"/>
      <c r="GZ345" s="25"/>
      <c r="HA345" s="25"/>
      <c r="HB345" s="25"/>
      <c r="HC345" s="25"/>
      <c r="HD345" s="25"/>
      <c r="HE345" s="25"/>
      <c r="HF345" s="25"/>
      <c r="HG345" s="25"/>
      <c r="HH345" s="25"/>
      <c r="HI345" s="25"/>
      <c r="HJ345" s="25"/>
      <c r="HK345" s="25"/>
      <c r="HL345" s="25"/>
      <c r="HM345" s="25"/>
      <c r="HN345" s="25"/>
      <c r="HO345" s="25"/>
      <c r="HP345" s="25"/>
      <c r="HQ345" s="25"/>
      <c r="HR345" s="25"/>
      <c r="HS345" s="25"/>
      <c r="HT345" s="25"/>
      <c r="HU345" s="25"/>
      <c r="HV345" s="25"/>
      <c r="HW345" s="25"/>
    </row>
    <row r="346" spans="1:23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/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/>
      <c r="GY346" s="25"/>
      <c r="GZ346" s="25"/>
      <c r="HA346" s="25"/>
      <c r="HB346" s="25"/>
      <c r="HC346" s="25"/>
      <c r="HD346" s="25"/>
      <c r="HE346" s="25"/>
      <c r="HF346" s="25"/>
      <c r="HG346" s="25"/>
      <c r="HH346" s="25"/>
      <c r="HI346" s="25"/>
      <c r="HJ346" s="25"/>
      <c r="HK346" s="25"/>
      <c r="HL346" s="25"/>
      <c r="HM346" s="25"/>
      <c r="HN346" s="25"/>
      <c r="HO346" s="25"/>
      <c r="HP346" s="25"/>
      <c r="HQ346" s="25"/>
      <c r="HR346" s="25"/>
      <c r="HS346" s="25"/>
      <c r="HT346" s="25"/>
      <c r="HU346" s="25"/>
      <c r="HV346" s="25"/>
      <c r="HW346" s="25"/>
    </row>
    <row r="347" spans="1:23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  <c r="GD347" s="25"/>
      <c r="GE347" s="25"/>
      <c r="GF347" s="25"/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  <c r="HA347" s="25"/>
      <c r="HB347" s="25"/>
      <c r="HC347" s="25"/>
      <c r="HD347" s="25"/>
      <c r="HE347" s="25"/>
      <c r="HF347" s="25"/>
      <c r="HG347" s="25"/>
      <c r="HH347" s="25"/>
      <c r="HI347" s="25"/>
      <c r="HJ347" s="25"/>
      <c r="HK347" s="25"/>
      <c r="HL347" s="25"/>
      <c r="HM347" s="25"/>
      <c r="HN347" s="25"/>
      <c r="HO347" s="25"/>
      <c r="HP347" s="25"/>
      <c r="HQ347" s="25"/>
      <c r="HR347" s="25"/>
      <c r="HS347" s="25"/>
      <c r="HT347" s="25"/>
      <c r="HU347" s="25"/>
      <c r="HV347" s="25"/>
      <c r="HW347" s="25"/>
    </row>
    <row r="348" spans="1:23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/>
      <c r="GR348" s="25"/>
      <c r="GS348" s="25"/>
      <c r="GT348" s="25"/>
      <c r="GU348" s="25"/>
      <c r="GV348" s="25"/>
      <c r="GW348" s="25"/>
      <c r="GX348" s="25"/>
      <c r="GY348" s="25"/>
      <c r="GZ348" s="25"/>
      <c r="HA348" s="25"/>
      <c r="HB348" s="25"/>
      <c r="HC348" s="25"/>
      <c r="HD348" s="25"/>
      <c r="HE348" s="25"/>
      <c r="HF348" s="25"/>
      <c r="HG348" s="25"/>
      <c r="HH348" s="25"/>
      <c r="HI348" s="25"/>
      <c r="HJ348" s="25"/>
      <c r="HK348" s="25"/>
      <c r="HL348" s="25"/>
      <c r="HM348" s="25"/>
      <c r="HN348" s="25"/>
      <c r="HO348" s="25"/>
      <c r="HP348" s="25"/>
      <c r="HQ348" s="25"/>
      <c r="HR348" s="25"/>
      <c r="HS348" s="25"/>
      <c r="HT348" s="25"/>
      <c r="HU348" s="25"/>
      <c r="HV348" s="25"/>
      <c r="HW348" s="25"/>
    </row>
    <row r="349" spans="1:23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/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  <c r="HD349" s="25"/>
      <c r="HE349" s="25"/>
      <c r="HF349" s="25"/>
      <c r="HG349" s="25"/>
      <c r="HH349" s="25"/>
      <c r="HI349" s="25"/>
      <c r="HJ349" s="25"/>
      <c r="HK349" s="25"/>
      <c r="HL349" s="25"/>
      <c r="HM349" s="25"/>
      <c r="HN349" s="25"/>
      <c r="HO349" s="25"/>
      <c r="HP349" s="25"/>
      <c r="HQ349" s="25"/>
      <c r="HR349" s="25"/>
      <c r="HS349" s="25"/>
      <c r="HT349" s="25"/>
      <c r="HU349" s="25"/>
      <c r="HV349" s="25"/>
      <c r="HW349" s="25"/>
    </row>
    <row r="350" spans="1:23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/>
      <c r="GF350" s="25"/>
      <c r="GG350" s="25"/>
      <c r="GH350" s="25"/>
      <c r="GI350" s="25"/>
      <c r="GJ350" s="25"/>
      <c r="GK350" s="25"/>
      <c r="GL350" s="25"/>
      <c r="GM350" s="25"/>
      <c r="GN350" s="25"/>
      <c r="GO350" s="25"/>
      <c r="GP350" s="25"/>
      <c r="GQ350" s="25"/>
      <c r="GR350" s="25"/>
      <c r="GS350" s="25"/>
      <c r="GT350" s="25"/>
      <c r="GU350" s="25"/>
      <c r="GV350" s="25"/>
      <c r="GW350" s="25"/>
      <c r="GX350" s="25"/>
      <c r="GY350" s="25"/>
      <c r="GZ350" s="25"/>
      <c r="HA350" s="25"/>
      <c r="HB350" s="25"/>
      <c r="HC350" s="25"/>
      <c r="HD350" s="25"/>
      <c r="HE350" s="25"/>
      <c r="HF350" s="25"/>
      <c r="HG350" s="25"/>
      <c r="HH350" s="25"/>
      <c r="HI350" s="25"/>
      <c r="HJ350" s="25"/>
      <c r="HK350" s="25"/>
      <c r="HL350" s="25"/>
      <c r="HM350" s="25"/>
      <c r="HN350" s="25"/>
      <c r="HO350" s="25"/>
      <c r="HP350" s="25"/>
      <c r="HQ350" s="25"/>
      <c r="HR350" s="25"/>
      <c r="HS350" s="25"/>
      <c r="HT350" s="25"/>
      <c r="HU350" s="25"/>
      <c r="HV350" s="25"/>
      <c r="HW350" s="25"/>
    </row>
    <row r="351" spans="1:23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  <c r="GD351" s="25"/>
      <c r="GE351" s="25"/>
      <c r="GF351" s="25"/>
      <c r="GG351" s="25"/>
      <c r="GH351" s="25"/>
      <c r="GI351" s="25"/>
      <c r="GJ351" s="25"/>
      <c r="GK351" s="25"/>
      <c r="GL351" s="25"/>
      <c r="GM351" s="25"/>
      <c r="GN351" s="25"/>
      <c r="GO351" s="25"/>
      <c r="GP351" s="25"/>
      <c r="GQ351" s="25"/>
      <c r="GR351" s="25"/>
      <c r="GS351" s="25"/>
      <c r="GT351" s="25"/>
      <c r="GU351" s="25"/>
      <c r="GV351" s="25"/>
      <c r="GW351" s="25"/>
      <c r="GX351" s="25"/>
      <c r="GY351" s="25"/>
      <c r="GZ351" s="25"/>
      <c r="HA351" s="25"/>
      <c r="HB351" s="25"/>
      <c r="HC351" s="25"/>
      <c r="HD351" s="25"/>
      <c r="HE351" s="25"/>
      <c r="HF351" s="25"/>
      <c r="HG351" s="25"/>
      <c r="HH351" s="25"/>
      <c r="HI351" s="25"/>
      <c r="HJ351" s="25"/>
      <c r="HK351" s="25"/>
      <c r="HL351" s="25"/>
      <c r="HM351" s="25"/>
      <c r="HN351" s="25"/>
      <c r="HO351" s="25"/>
      <c r="HP351" s="25"/>
      <c r="HQ351" s="25"/>
      <c r="HR351" s="25"/>
      <c r="HS351" s="25"/>
      <c r="HT351" s="25"/>
      <c r="HU351" s="25"/>
      <c r="HV351" s="25"/>
      <c r="HW351" s="25"/>
    </row>
    <row r="352" spans="1:23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  <c r="HA352" s="25"/>
      <c r="HB352" s="25"/>
      <c r="HC352" s="25"/>
      <c r="HD352" s="25"/>
      <c r="HE352" s="25"/>
      <c r="HF352" s="25"/>
      <c r="HG352" s="25"/>
      <c r="HH352" s="25"/>
      <c r="HI352" s="25"/>
      <c r="HJ352" s="25"/>
      <c r="HK352" s="25"/>
      <c r="HL352" s="25"/>
      <c r="HM352" s="25"/>
      <c r="HN352" s="25"/>
      <c r="HO352" s="25"/>
      <c r="HP352" s="25"/>
      <c r="HQ352" s="25"/>
      <c r="HR352" s="25"/>
      <c r="HS352" s="25"/>
      <c r="HT352" s="25"/>
      <c r="HU352" s="25"/>
      <c r="HV352" s="25"/>
      <c r="HW352" s="25"/>
    </row>
    <row r="353" spans="1:23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/>
      <c r="GY353" s="25"/>
      <c r="GZ353" s="25"/>
      <c r="HA353" s="25"/>
      <c r="HB353" s="25"/>
      <c r="HC353" s="25"/>
      <c r="HD353" s="25"/>
      <c r="HE353" s="25"/>
      <c r="HF353" s="25"/>
      <c r="HG353" s="25"/>
      <c r="HH353" s="25"/>
      <c r="HI353" s="25"/>
      <c r="HJ353" s="25"/>
      <c r="HK353" s="25"/>
      <c r="HL353" s="25"/>
      <c r="HM353" s="25"/>
      <c r="HN353" s="25"/>
      <c r="HO353" s="25"/>
      <c r="HP353" s="25"/>
      <c r="HQ353" s="25"/>
      <c r="HR353" s="25"/>
      <c r="HS353" s="25"/>
      <c r="HT353" s="25"/>
      <c r="HU353" s="25"/>
      <c r="HV353" s="25"/>
      <c r="HW353" s="25"/>
    </row>
    <row r="354" spans="1:23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/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  <c r="HD354" s="25"/>
      <c r="HE354" s="25"/>
      <c r="HF354" s="25"/>
      <c r="HG354" s="25"/>
      <c r="HH354" s="25"/>
      <c r="HI354" s="25"/>
      <c r="HJ354" s="25"/>
      <c r="HK354" s="25"/>
      <c r="HL354" s="25"/>
      <c r="HM354" s="25"/>
      <c r="HN354" s="25"/>
      <c r="HO354" s="25"/>
      <c r="HP354" s="25"/>
      <c r="HQ354" s="25"/>
      <c r="HR354" s="25"/>
      <c r="HS354" s="25"/>
      <c r="HT354" s="25"/>
      <c r="HU354" s="25"/>
      <c r="HV354" s="25"/>
      <c r="HW354" s="25"/>
    </row>
    <row r="355" spans="1:23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</row>
    <row r="356" spans="1:23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</row>
    <row r="357" spans="1:23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</row>
    <row r="358" spans="1:23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</row>
    <row r="359" spans="1:23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/>
      <c r="GW359" s="25"/>
      <c r="GX359" s="25"/>
      <c r="GY359" s="25"/>
      <c r="GZ359" s="25"/>
      <c r="HA359" s="25"/>
      <c r="HB359" s="25"/>
      <c r="HC359" s="25"/>
      <c r="HD359" s="25"/>
      <c r="HE359" s="25"/>
      <c r="HF359" s="25"/>
      <c r="HG359" s="25"/>
      <c r="HH359" s="25"/>
      <c r="HI359" s="25"/>
      <c r="HJ359" s="25"/>
      <c r="HK359" s="25"/>
      <c r="HL359" s="25"/>
      <c r="HM359" s="25"/>
      <c r="HN359" s="25"/>
      <c r="HO359" s="25"/>
      <c r="HP359" s="25"/>
      <c r="HQ359" s="25"/>
      <c r="HR359" s="25"/>
      <c r="HS359" s="25"/>
      <c r="HT359" s="25"/>
      <c r="HU359" s="25"/>
      <c r="HV359" s="25"/>
      <c r="HW359" s="25"/>
    </row>
    <row r="360" spans="1:23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/>
      <c r="GJ360" s="25"/>
      <c r="GK360" s="25"/>
      <c r="GL360" s="25"/>
      <c r="GM360" s="25"/>
      <c r="GN360" s="25"/>
      <c r="GO360" s="25"/>
      <c r="GP360" s="25"/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  <c r="HD360" s="25"/>
      <c r="HE360" s="25"/>
      <c r="HF360" s="25"/>
      <c r="HG360" s="25"/>
      <c r="HH360" s="25"/>
      <c r="HI360" s="25"/>
      <c r="HJ360" s="25"/>
      <c r="HK360" s="25"/>
      <c r="HL360" s="25"/>
      <c r="HM360" s="25"/>
      <c r="HN360" s="25"/>
      <c r="HO360" s="25"/>
      <c r="HP360" s="25"/>
      <c r="HQ360" s="25"/>
      <c r="HR360" s="25"/>
      <c r="HS360" s="25"/>
      <c r="HT360" s="25"/>
      <c r="HU360" s="25"/>
      <c r="HV360" s="25"/>
      <c r="HW360" s="25"/>
    </row>
    <row r="361" spans="1:23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  <c r="GD361" s="25"/>
      <c r="GE361" s="25"/>
      <c r="GF361" s="25"/>
      <c r="GG361" s="25"/>
      <c r="GH361" s="25"/>
      <c r="GI361" s="25"/>
      <c r="GJ361" s="25"/>
      <c r="GK361" s="25"/>
      <c r="GL361" s="25"/>
      <c r="GM361" s="25"/>
      <c r="GN361" s="25"/>
      <c r="GO361" s="25"/>
      <c r="GP361" s="25"/>
      <c r="GQ361" s="25"/>
      <c r="GR361" s="25"/>
      <c r="GS361" s="25"/>
      <c r="GT361" s="25"/>
      <c r="GU361" s="25"/>
      <c r="GV361" s="25"/>
      <c r="GW361" s="25"/>
      <c r="GX361" s="25"/>
      <c r="GY361" s="25"/>
      <c r="GZ361" s="25"/>
      <c r="HA361" s="25"/>
      <c r="HB361" s="25"/>
      <c r="HC361" s="25"/>
      <c r="HD361" s="25"/>
      <c r="HE361" s="25"/>
      <c r="HF361" s="25"/>
      <c r="HG361" s="25"/>
      <c r="HH361" s="25"/>
      <c r="HI361" s="25"/>
      <c r="HJ361" s="25"/>
      <c r="HK361" s="25"/>
      <c r="HL361" s="25"/>
      <c r="HM361" s="25"/>
      <c r="HN361" s="25"/>
      <c r="HO361" s="25"/>
      <c r="HP361" s="25"/>
      <c r="HQ361" s="25"/>
      <c r="HR361" s="25"/>
      <c r="HS361" s="25"/>
      <c r="HT361" s="25"/>
      <c r="HU361" s="25"/>
      <c r="HV361" s="25"/>
      <c r="HW361" s="25"/>
    </row>
    <row r="362" spans="1:23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/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/>
      <c r="GB362" s="25"/>
      <c r="GC362" s="25"/>
      <c r="GD362" s="25"/>
      <c r="GE362" s="25"/>
      <c r="GF362" s="25"/>
      <c r="GG362" s="25"/>
      <c r="GH362" s="25"/>
      <c r="GI362" s="25"/>
      <c r="GJ362" s="25"/>
      <c r="GK362" s="25"/>
      <c r="GL362" s="25"/>
      <c r="GM362" s="25"/>
      <c r="GN362" s="25"/>
      <c r="GO362" s="25"/>
      <c r="GP362" s="25"/>
      <c r="GQ362" s="25"/>
      <c r="GR362" s="25"/>
      <c r="GS362" s="25"/>
      <c r="GT362" s="25"/>
      <c r="GU362" s="25"/>
      <c r="GV362" s="25"/>
      <c r="GW362" s="25"/>
      <c r="GX362" s="25"/>
      <c r="GY362" s="25"/>
      <c r="GZ362" s="25"/>
      <c r="HA362" s="25"/>
      <c r="HB362" s="25"/>
      <c r="HC362" s="25"/>
      <c r="HD362" s="25"/>
      <c r="HE362" s="25"/>
      <c r="HF362" s="25"/>
      <c r="HG362" s="25"/>
      <c r="HH362" s="25"/>
      <c r="HI362" s="25"/>
      <c r="HJ362" s="25"/>
      <c r="HK362" s="25"/>
      <c r="HL362" s="25"/>
      <c r="HM362" s="25"/>
      <c r="HN362" s="25"/>
      <c r="HO362" s="25"/>
      <c r="HP362" s="25"/>
      <c r="HQ362" s="25"/>
      <c r="HR362" s="25"/>
      <c r="HS362" s="25"/>
      <c r="HT362" s="25"/>
      <c r="HU362" s="25"/>
      <c r="HV362" s="25"/>
      <c r="HW362" s="25"/>
    </row>
    <row r="363" spans="1:23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</row>
    <row r="364" spans="1:23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</row>
    <row r="365" spans="1:23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</row>
    <row r="366" spans="1:23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</row>
    <row r="367" spans="1:23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</row>
    <row r="368" spans="1:23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/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  <c r="GD368" s="25"/>
      <c r="GE368" s="25"/>
      <c r="GF368" s="25"/>
      <c r="GG368" s="25"/>
      <c r="GH368" s="25"/>
      <c r="GI368" s="25"/>
      <c r="GJ368" s="25"/>
      <c r="GK368" s="25"/>
      <c r="GL368" s="25"/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  <c r="HA368" s="25"/>
      <c r="HB368" s="25"/>
      <c r="HC368" s="25"/>
      <c r="HD368" s="25"/>
      <c r="HE368" s="25"/>
      <c r="HF368" s="25"/>
      <c r="HG368" s="25"/>
      <c r="HH368" s="25"/>
      <c r="HI368" s="25"/>
      <c r="HJ368" s="25"/>
      <c r="HK368" s="25"/>
      <c r="HL368" s="25"/>
      <c r="HM368" s="25"/>
      <c r="HN368" s="25"/>
      <c r="HO368" s="25"/>
      <c r="HP368" s="25"/>
      <c r="HQ368" s="25"/>
      <c r="HR368" s="25"/>
      <c r="HS368" s="25"/>
      <c r="HT368" s="25"/>
      <c r="HU368" s="25"/>
      <c r="HV368" s="25"/>
      <c r="HW368" s="25"/>
    </row>
    <row r="369" spans="1:23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/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  <c r="HA369" s="25"/>
      <c r="HB369" s="25"/>
      <c r="HC369" s="25"/>
      <c r="HD369" s="25"/>
      <c r="HE369" s="25"/>
      <c r="HF369" s="25"/>
      <c r="HG369" s="25"/>
      <c r="HH369" s="25"/>
      <c r="HI369" s="25"/>
      <c r="HJ369" s="25"/>
      <c r="HK369" s="25"/>
      <c r="HL369" s="25"/>
      <c r="HM369" s="25"/>
      <c r="HN369" s="25"/>
      <c r="HO369" s="25"/>
      <c r="HP369" s="25"/>
      <c r="HQ369" s="25"/>
      <c r="HR369" s="25"/>
      <c r="HS369" s="25"/>
      <c r="HT369" s="25"/>
      <c r="HU369" s="25"/>
      <c r="HV369" s="25"/>
      <c r="HW369" s="25"/>
    </row>
    <row r="370" spans="1:23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</row>
    <row r="371" spans="1:23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</row>
    <row r="372" spans="1:23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</row>
    <row r="373" spans="1:23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</row>
    <row r="374" spans="1:23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</row>
    <row r="375" spans="1:23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</row>
    <row r="376" spans="1:23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</row>
    <row r="377" spans="1:23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</row>
    <row r="378" spans="1:23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</row>
    <row r="379" spans="1:23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</row>
    <row r="380" spans="1:23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</row>
    <row r="381" spans="1:23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</row>
    <row r="382" spans="1:23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</row>
    <row r="383" spans="1:23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</row>
    <row r="384" spans="1:23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</row>
    <row r="385" spans="1:23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</row>
    <row r="386" spans="1:23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</row>
    <row r="387" spans="1:23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</row>
    <row r="388" spans="1:23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</row>
    <row r="389" spans="1:23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</row>
    <row r="390" spans="1:23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</row>
    <row r="391" spans="1:23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</row>
    <row r="392" spans="1:23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</row>
    <row r="393" spans="1:23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</row>
    <row r="394" spans="1:23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</row>
    <row r="395" spans="1:23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</row>
    <row r="396" spans="1:23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</row>
    <row r="397" spans="1:23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</row>
    <row r="398" spans="1:23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</row>
    <row r="399" spans="1:23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</row>
    <row r="400" spans="1:23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</row>
    <row r="401" spans="1:23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</row>
    <row r="402" spans="1:23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</row>
    <row r="403" spans="1:23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</row>
    <row r="404" spans="1:23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</row>
    <row r="405" spans="1:23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</row>
    <row r="406" spans="1:23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</row>
    <row r="407" spans="1:23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</row>
    <row r="408" spans="1:23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</row>
    <row r="409" spans="1:23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</row>
    <row r="410" spans="1:23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</row>
    <row r="411" spans="1:23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</row>
    <row r="412" spans="1:23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</row>
    <row r="413" spans="1:23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</row>
    <row r="414" spans="1:23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</row>
    <row r="415" spans="1:23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</row>
    <row r="416" spans="1:23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</row>
    <row r="417" spans="1:23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</row>
    <row r="418" spans="1:23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</row>
    <row r="419" spans="1:23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</row>
    <row r="420" spans="1:23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</row>
    <row r="421" spans="1:23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</row>
    <row r="422" spans="1:23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</row>
    <row r="423" spans="1:23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</row>
    <row r="424" spans="1:23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</row>
    <row r="425" spans="1:23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</row>
    <row r="426" spans="1:23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</row>
    <row r="427" spans="1:23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</row>
    <row r="428" spans="1:23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</row>
    <row r="429" spans="1:23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</row>
    <row r="430" spans="1:23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</row>
    <row r="431" spans="1:23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</row>
    <row r="432" spans="1:23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</row>
    <row r="433" spans="1:23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</row>
    <row r="434" spans="1:23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</row>
    <row r="435" spans="1:23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</row>
    <row r="436" spans="1:23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</row>
    <row r="437" spans="1:23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</row>
    <row r="438" spans="1:23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</row>
    <row r="439" spans="1:23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</row>
    <row r="440" spans="1:23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</row>
    <row r="441" spans="1:23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</row>
    <row r="442" spans="1:23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</row>
    <row r="443" spans="1:23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</row>
    <row r="444" spans="1:23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</row>
    <row r="445" spans="1:23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</row>
    <row r="446" spans="1:23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</row>
    <row r="447" spans="1:23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</row>
    <row r="448" spans="1:23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</row>
    <row r="449" spans="1:23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</row>
    <row r="450" spans="1:23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</row>
    <row r="451" spans="1:23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</row>
    <row r="452" spans="1:23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</row>
    <row r="453" spans="1:23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</row>
    <row r="454" spans="1:23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</row>
    <row r="455" spans="1:23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</row>
    <row r="456" spans="1:23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</row>
    <row r="457" spans="1:23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</row>
    <row r="458" spans="1:23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</row>
    <row r="459" spans="1:23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</row>
    <row r="460" spans="1:23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</row>
    <row r="461" spans="1:23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</row>
    <row r="462" spans="1:23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</row>
    <row r="463" spans="1:23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</row>
    <row r="464" spans="1:23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</row>
    <row r="465" spans="1:23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</row>
    <row r="466" spans="1:23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</row>
    <row r="467" spans="1:23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</row>
    <row r="468" spans="1:23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</row>
    <row r="469" spans="1:23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</row>
    <row r="470" spans="1:23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</row>
    <row r="471" spans="1:23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</row>
    <row r="472" spans="1:23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</row>
    <row r="473" spans="1:23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</row>
    <row r="474" spans="1:23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</row>
    <row r="475" spans="1:23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</row>
    <row r="476" spans="1:23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</row>
    <row r="477" spans="1:23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</row>
    <row r="478" spans="1:23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</row>
    <row r="479" spans="1:23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</row>
    <row r="480" spans="1:23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</row>
    <row r="481" spans="1:23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</row>
    <row r="482" spans="1:23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</row>
    <row r="483" spans="1:23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</row>
    <row r="484" spans="1:23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</row>
    <row r="485" spans="1:23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</row>
    <row r="486" spans="1:23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</row>
    <row r="487" spans="1:23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</row>
    <row r="488" spans="1:23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</row>
    <row r="489" spans="1:23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</row>
    <row r="490" spans="1:23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</row>
    <row r="491" spans="1:23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</row>
    <row r="492" spans="1:23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</row>
    <row r="493" spans="1:23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</row>
    <row r="494" spans="1:23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</row>
    <row r="495" spans="1:23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</row>
    <row r="496" spans="1:23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</row>
    <row r="497" spans="1:23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</row>
    <row r="498" spans="1:23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</row>
    <row r="499" spans="1:23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</row>
    <row r="500" spans="1:23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</row>
    <row r="501" spans="1:23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</row>
    <row r="502" spans="1:23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</row>
    <row r="503" spans="1:23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</row>
    <row r="504" spans="1:23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</row>
    <row r="505" spans="1:23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</row>
    <row r="506" spans="1:23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</row>
    <row r="507" spans="1:23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</row>
    <row r="508" spans="1:23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</row>
    <row r="509" spans="1:23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</row>
    <row r="510" spans="1:23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</row>
    <row r="511" spans="1:23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</row>
    <row r="512" spans="1:23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</row>
    <row r="513" spans="1:23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</row>
    <row r="514" spans="1:23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</row>
    <row r="515" spans="1:23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</row>
    <row r="516" spans="1:23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</row>
    <row r="517" spans="1:23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</row>
    <row r="518" spans="1:23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</row>
    <row r="519" spans="1:23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</row>
    <row r="520" spans="1:23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</row>
    <row r="521" spans="1:23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</row>
    <row r="522" spans="1:23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</row>
    <row r="523" spans="1:23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</row>
    <row r="524" spans="1:23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</row>
    <row r="525" spans="1:23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</row>
    <row r="526" spans="1:23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</row>
    <row r="527" spans="1:23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</row>
    <row r="528" spans="1:23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</row>
    <row r="529" spans="1:23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</row>
    <row r="530" spans="1:23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</row>
    <row r="531" spans="1:23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</row>
    <row r="532" spans="1:23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</row>
    <row r="533" spans="1:23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</row>
    <row r="534" spans="1:23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</row>
    <row r="535" spans="1:23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</row>
    <row r="536" spans="1:23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</row>
    <row r="537" spans="1:23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</row>
    <row r="538" spans="1:23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</row>
    <row r="539" spans="1:23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</row>
    <row r="540" spans="1:23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</row>
    <row r="541" spans="1:23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</row>
    <row r="542" spans="1:23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</row>
    <row r="543" spans="1:23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</row>
    <row r="544" spans="1:23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</row>
    <row r="545" spans="1:23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</row>
    <row r="546" spans="1:23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</row>
    <row r="547" spans="1:23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</row>
    <row r="548" spans="1:23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</row>
    <row r="549" spans="1:23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</row>
    <row r="550" spans="1:23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</row>
    <row r="551" spans="1:23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</row>
    <row r="552" spans="1:23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</row>
    <row r="553" spans="1:23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</row>
    <row r="554" spans="1:23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</row>
    <row r="555" spans="1:23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</row>
    <row r="556" spans="1:23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</row>
    <row r="557" spans="1:23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</row>
    <row r="558" spans="1:23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</row>
    <row r="559" spans="1:23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</row>
    <row r="560" spans="1:23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</row>
    <row r="561" spans="1:23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</row>
    <row r="562" spans="1:23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</row>
    <row r="563" spans="1:23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</row>
    <row r="564" spans="1:23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</row>
    <row r="565" spans="1:23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</row>
    <row r="566" spans="1:23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</row>
    <row r="567" spans="1:23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</row>
    <row r="568" spans="1:23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</row>
    <row r="569" spans="1:23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</row>
    <row r="570" spans="1:23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</row>
    <row r="571" spans="1:23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</row>
    <row r="572" spans="1:23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</row>
    <row r="573" spans="1:23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</row>
    <row r="574" spans="1:23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</row>
    <row r="575" spans="1:23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</row>
    <row r="576" spans="1:23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</row>
    <row r="577" spans="1:23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</row>
    <row r="578" spans="1:23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</row>
    <row r="579" spans="1:23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</row>
    <row r="580" spans="1:23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</row>
    <row r="581" spans="1:23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</row>
    <row r="582" spans="1:23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</row>
    <row r="583" spans="1:23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</row>
    <row r="584" spans="1:23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</row>
    <row r="585" spans="1:23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</row>
    <row r="586" spans="1:23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</row>
    <row r="587" spans="1:23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</row>
    <row r="588" spans="1:23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</row>
    <row r="589" spans="1:23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</row>
    <row r="590" spans="1:23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</row>
    <row r="591" spans="1:23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</row>
    <row r="592" spans="1:23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</row>
    <row r="593" spans="1:23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</row>
    <row r="594" spans="1:23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</row>
    <row r="595" spans="1:23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</row>
    <row r="596" spans="1:23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</row>
    <row r="597" spans="1:23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</row>
    <row r="598" spans="1:23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</row>
    <row r="599" spans="1:23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</row>
    <row r="600" spans="1:23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</row>
    <row r="601" spans="1:23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</row>
    <row r="602" spans="1:23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</row>
    <row r="603" spans="1:23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</row>
    <row r="604" spans="1:23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</row>
    <row r="605" spans="1:23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</row>
    <row r="606" spans="1:23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</row>
    <row r="607" spans="1:23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</row>
    <row r="608" spans="1:23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</row>
    <row r="609" spans="1:23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</row>
    <row r="610" spans="1:23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</row>
    <row r="611" spans="1:23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</row>
    <row r="612" spans="1:23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</row>
    <row r="613" spans="1:23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</row>
    <row r="614" spans="1:23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</row>
    <row r="615" spans="1:23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</row>
    <row r="616" spans="1:23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</row>
    <row r="617" spans="1:23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</row>
    <row r="618" spans="1:23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</row>
    <row r="619" spans="1:23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</row>
    <row r="620" spans="1:23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</row>
    <row r="621" spans="1:23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</row>
    <row r="622" spans="1:23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</row>
    <row r="623" spans="1:23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</row>
    <row r="624" spans="1:23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</row>
    <row r="625" spans="1:23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</row>
    <row r="626" spans="1:23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</row>
    <row r="627" spans="1:23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</row>
    <row r="628" spans="1:23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</row>
    <row r="629" spans="1:23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</row>
    <row r="630" spans="1:23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</row>
    <row r="631" spans="1:23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</row>
    <row r="632" spans="1:23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</row>
    <row r="633" spans="1:23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</row>
    <row r="634" spans="1:23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</row>
    <row r="635" spans="1:23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</row>
    <row r="636" spans="1:23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</row>
    <row r="637" spans="1:23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</row>
    <row r="638" spans="1:23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</row>
    <row r="639" spans="1:23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</row>
    <row r="640" spans="1:23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</row>
    <row r="641" spans="1:23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</row>
    <row r="642" spans="1:23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</row>
    <row r="643" spans="1:23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</row>
    <row r="644" spans="1:23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</row>
    <row r="645" spans="1:23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</row>
    <row r="646" spans="1:23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</row>
    <row r="647" spans="1:23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</row>
    <row r="648" spans="1:23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</row>
    <row r="649" spans="1:23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</row>
    <row r="650" spans="1:23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</row>
    <row r="651" spans="1:23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</row>
    <row r="652" spans="1:23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</row>
    <row r="653" spans="1:23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</row>
    <row r="654" spans="1:23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</row>
    <row r="655" spans="1:23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</row>
    <row r="656" spans="1:23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</row>
    <row r="657" spans="1:23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</row>
    <row r="658" spans="1:23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</row>
    <row r="659" spans="1:23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</row>
    <row r="660" spans="1:23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</row>
    <row r="661" spans="1:23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</row>
    <row r="662" spans="1:23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</row>
    <row r="663" spans="1:23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</row>
    <row r="664" spans="1:23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</row>
    <row r="665" spans="1:23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</row>
    <row r="666" spans="1:23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</row>
    <row r="667" spans="1:23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</row>
    <row r="668" spans="1:23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</row>
    <row r="669" spans="1:23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</row>
    <row r="670" spans="1:23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</row>
    <row r="671" spans="1:23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</row>
    <row r="672" spans="1:23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</row>
    <row r="673" spans="1:23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</row>
    <row r="674" spans="1:23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</row>
    <row r="675" spans="1:23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</row>
    <row r="676" spans="1:23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</row>
    <row r="677" spans="1:23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</row>
    <row r="678" spans="1:23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</row>
    <row r="679" spans="1:23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</row>
    <row r="680" spans="1:23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</row>
    <row r="681" spans="1:23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</row>
    <row r="682" spans="1:23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</row>
    <row r="683" spans="1:23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</row>
    <row r="684" spans="1:23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</row>
    <row r="685" spans="1:23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</row>
    <row r="686" spans="1:23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</row>
    <row r="687" spans="1:23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</row>
    <row r="688" spans="1:23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</row>
    <row r="689" spans="1:23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</row>
    <row r="690" spans="1:23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</row>
    <row r="691" spans="1:23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</row>
    <row r="692" spans="1:23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</row>
    <row r="693" spans="1:23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</row>
    <row r="694" spans="1:23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</row>
    <row r="695" spans="1:23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</row>
    <row r="696" spans="1:23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</row>
    <row r="697" spans="1:23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</row>
    <row r="698" spans="1:23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</row>
    <row r="699" spans="1:23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</row>
    <row r="700" spans="1:23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</row>
    <row r="701" spans="1:23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</row>
    <row r="702" spans="1:23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</row>
    <row r="703" spans="1:23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</row>
    <row r="704" spans="1:23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</row>
    <row r="705" spans="1:23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</row>
    <row r="706" spans="1:23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</row>
    <row r="707" spans="1:23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</row>
    <row r="708" spans="1:23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</row>
    <row r="709" spans="1:23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</row>
    <row r="710" spans="1:23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</row>
    <row r="711" spans="1:23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</row>
    <row r="712" spans="1:23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</row>
    <row r="713" spans="1:23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</row>
    <row r="714" spans="1:23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</row>
    <row r="715" spans="1:23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</row>
    <row r="716" spans="1:23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</row>
    <row r="717" spans="1:23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</row>
    <row r="718" spans="1:23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</row>
    <row r="719" spans="1:23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</row>
    <row r="720" spans="1:23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</row>
    <row r="721" spans="1:23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</row>
    <row r="722" spans="1:23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</row>
    <row r="723" spans="1:23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</row>
    <row r="724" spans="1:23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</row>
    <row r="725" spans="1:23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</row>
    <row r="726" spans="1:23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</row>
    <row r="727" spans="1:23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</row>
    <row r="728" spans="1:23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</row>
    <row r="729" spans="1:23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</row>
    <row r="730" spans="1:23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</row>
    <row r="731" spans="1:23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</row>
    <row r="732" spans="1:23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</row>
    <row r="733" spans="1:23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</row>
    <row r="734" spans="1:23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</row>
    <row r="735" spans="1:23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</row>
    <row r="736" spans="1:23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</row>
    <row r="737" spans="1:23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</row>
    <row r="738" spans="1:23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</row>
    <row r="739" spans="1:23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</row>
    <row r="740" spans="1:23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</row>
    <row r="741" spans="1:23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</row>
    <row r="742" spans="1:23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</row>
    <row r="743" spans="1:23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</row>
    <row r="744" spans="1:23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</row>
    <row r="745" spans="1:23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</row>
    <row r="746" spans="1:23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</row>
    <row r="747" spans="1:23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</row>
    <row r="748" spans="1:23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</row>
    <row r="749" spans="1:23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</row>
    <row r="750" spans="1:23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</row>
    <row r="751" spans="1:23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</row>
    <row r="752" spans="1:23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</row>
    <row r="753" spans="1:23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</row>
    <row r="754" spans="1:23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</row>
    <row r="755" spans="1:23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</row>
    <row r="756" spans="1:23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</row>
    <row r="757" spans="1:23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</row>
    <row r="758" spans="1:23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</row>
    <row r="759" spans="1:23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</row>
    <row r="760" spans="1:23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</row>
    <row r="761" spans="1:23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</row>
    <row r="762" spans="1:23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</row>
    <row r="763" spans="1:23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</row>
    <row r="764" spans="1:23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</row>
    <row r="765" spans="1:23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</row>
    <row r="766" spans="1:23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</row>
    <row r="767" spans="1:23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</row>
    <row r="768" spans="1:23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</row>
    <row r="769" spans="1:23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</row>
    <row r="770" spans="1:23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</row>
    <row r="771" spans="1:23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</row>
    <row r="772" spans="1:23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</row>
    <row r="773" spans="1:23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</row>
    <row r="774" spans="1:23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</row>
    <row r="775" spans="1:23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</row>
    <row r="776" spans="1:23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</row>
    <row r="777" spans="1:23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</row>
    <row r="778" spans="1:23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</row>
    <row r="779" spans="1:23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</row>
    <row r="780" spans="1:23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</row>
    <row r="781" spans="1:23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</row>
    <row r="782" spans="1:23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</row>
    <row r="783" spans="1:23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</row>
    <row r="784" spans="1:23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</row>
    <row r="785" spans="1:23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</row>
    <row r="786" spans="1:23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</row>
    <row r="787" spans="1:23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</row>
    <row r="788" spans="1:23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</row>
    <row r="789" spans="1:23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</row>
    <row r="790" spans="1:23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</row>
    <row r="791" spans="1:23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</row>
    <row r="792" spans="1:23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</row>
    <row r="793" spans="1:23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</row>
    <row r="794" spans="1:23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</row>
    <row r="795" spans="1:23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</row>
    <row r="796" spans="1:23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</row>
    <row r="797" spans="1:23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</row>
    <row r="798" spans="1:23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</row>
    <row r="799" spans="1:23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</row>
    <row r="800" spans="1:23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</row>
    <row r="801" spans="1:23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</row>
    <row r="802" spans="1:23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</row>
    <row r="803" spans="1:23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</row>
    <row r="804" spans="1:23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</row>
    <row r="805" spans="1:23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</row>
    <row r="806" spans="1:23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</row>
    <row r="807" spans="1:23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</row>
    <row r="808" spans="1:23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</row>
    <row r="809" spans="1:23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</row>
    <row r="810" spans="1:23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</row>
    <row r="811" spans="1:23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</row>
    <row r="812" spans="1:23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</row>
    <row r="813" spans="1:23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</row>
    <row r="814" spans="1:23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</row>
    <row r="815" spans="1:23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</row>
    <row r="816" spans="1:23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</row>
    <row r="817" spans="1:23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</row>
    <row r="818" spans="1:23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</row>
    <row r="819" spans="1:23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</row>
    <row r="820" spans="1:23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</row>
    <row r="821" spans="1:23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</row>
    <row r="822" spans="1:23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</row>
    <row r="823" spans="1:23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</row>
    <row r="824" spans="1:23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</row>
    <row r="825" spans="1:23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</row>
    <row r="826" spans="1:23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</row>
    <row r="827" spans="1:23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</row>
    <row r="828" spans="1:23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</row>
    <row r="829" spans="1:23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</row>
    <row r="830" spans="1:23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</row>
    <row r="831" spans="1:23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</row>
    <row r="832" spans="1:23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</row>
    <row r="833" spans="1:23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</row>
    <row r="834" spans="1:23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</row>
    <row r="835" spans="1:23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</row>
    <row r="836" spans="1:23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</row>
    <row r="837" spans="1:23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</row>
    <row r="838" spans="1:23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</row>
    <row r="839" spans="1:23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</row>
    <row r="840" spans="1:23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</row>
    <row r="841" spans="1:23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</row>
    <row r="842" spans="1:23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</row>
    <row r="843" spans="1:23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</row>
    <row r="844" spans="1:23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</row>
    <row r="845" spans="1:23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</row>
    <row r="846" spans="1:23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</row>
    <row r="847" spans="1:23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</row>
    <row r="848" spans="1:23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</row>
    <row r="849" spans="1:23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</row>
    <row r="850" spans="1:23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</row>
    <row r="851" spans="1:23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</row>
    <row r="852" spans="1:23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</row>
    <row r="853" spans="1:23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</row>
    <row r="854" spans="1:23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</row>
    <row r="855" spans="1:23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</row>
    <row r="856" spans="1:23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</row>
    <row r="857" spans="1:23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</row>
    <row r="858" spans="1:23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</row>
    <row r="859" spans="1:23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</row>
    <row r="860" spans="1:23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</row>
    <row r="861" spans="1:23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</row>
    <row r="862" spans="1:23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</row>
    <row r="863" spans="1:23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</row>
    <row r="864" spans="1:23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</row>
    <row r="865" spans="1:23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</row>
    <row r="866" spans="1:23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</row>
    <row r="867" spans="1:23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</row>
    <row r="868" spans="1:23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</row>
    <row r="869" spans="1:23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</row>
    <row r="870" spans="1:23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</row>
    <row r="871" spans="1:23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</row>
    <row r="872" spans="1:23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</row>
    <row r="873" spans="1:23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</row>
    <row r="874" spans="1:23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</row>
    <row r="875" spans="1:23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</row>
    <row r="876" spans="1:23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</row>
    <row r="877" spans="1:23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</row>
    <row r="878" spans="1:23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</row>
    <row r="879" spans="1:23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</row>
    <row r="880" spans="1:23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</row>
    <row r="881" spans="1:23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</row>
    <row r="882" spans="1:23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</row>
    <row r="883" spans="1:23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</row>
    <row r="884" spans="1:23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</row>
    <row r="885" spans="1:23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</row>
    <row r="886" spans="1:23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</row>
    <row r="887" spans="1:23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</row>
    <row r="888" spans="1:23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</row>
    <row r="889" spans="1:23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</row>
    <row r="890" spans="1:23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</row>
    <row r="891" spans="1:23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</row>
    <row r="892" spans="1:23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</row>
    <row r="893" spans="1:23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</row>
    <row r="894" spans="1:23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</row>
    <row r="895" spans="1:23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</row>
    <row r="896" spans="1:23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</row>
    <row r="897" spans="1:23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</row>
    <row r="898" spans="1:23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</row>
    <row r="899" spans="1:23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</row>
    <row r="900" spans="1:23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</row>
    <row r="901" spans="1:23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</row>
    <row r="902" spans="1:23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</row>
    <row r="903" spans="1:23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</row>
    <row r="904" spans="1:23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</row>
    <row r="905" spans="1:23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</row>
    <row r="906" spans="1:23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</row>
    <row r="907" spans="1:23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</row>
    <row r="908" spans="1:23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</row>
    <row r="909" spans="1:23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</row>
    <row r="910" spans="1:23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</row>
    <row r="911" spans="1:23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</row>
    <row r="912" spans="1:23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</row>
    <row r="913" spans="1:23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</row>
    <row r="914" spans="1:23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</row>
    <row r="915" spans="1:23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</row>
    <row r="916" spans="1:23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</row>
    <row r="917" spans="1:23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</row>
    <row r="918" spans="1:23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</row>
    <row r="919" spans="1:23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</row>
    <row r="920" spans="1:23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</row>
    <row r="921" spans="1:23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</row>
    <row r="922" spans="1:23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</row>
    <row r="923" spans="1:23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</row>
    <row r="924" spans="1:23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</row>
    <row r="925" spans="1:23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</row>
    <row r="926" spans="1:23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</row>
    <row r="927" spans="1:23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</row>
    <row r="928" spans="1:23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</row>
    <row r="929" spans="1:23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</row>
    <row r="930" spans="1:23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</row>
    <row r="931" spans="1:23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</row>
    <row r="932" spans="1:23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</row>
    <row r="933" spans="1:23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</row>
    <row r="934" spans="1:23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</row>
    <row r="935" spans="1:23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</row>
    <row r="936" spans="1:23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</row>
    <row r="937" spans="1:23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</row>
    <row r="938" spans="1:23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</row>
    <row r="939" spans="1:23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</row>
    <row r="940" spans="1:23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</row>
    <row r="941" spans="1:23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</row>
    <row r="942" spans="1:23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</row>
    <row r="943" spans="1:23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</row>
    <row r="944" spans="1:23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</row>
    <row r="945" spans="1:23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</row>
    <row r="946" spans="1:23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</row>
    <row r="947" spans="1:23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</row>
    <row r="948" spans="1:23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</row>
    <row r="949" spans="1:23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</row>
    <row r="950" spans="1:23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</row>
    <row r="951" spans="1:23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</row>
    <row r="952" spans="1:23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</row>
    <row r="953" spans="1:23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</row>
    <row r="954" spans="1:23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</row>
    <row r="955" spans="1:23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</row>
    <row r="956" spans="1:23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</row>
    <row r="957" spans="1:23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</row>
    <row r="958" spans="1:23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</row>
    <row r="959" spans="1:23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</row>
    <row r="960" spans="1:23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</row>
    <row r="961" spans="1:23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</row>
    <row r="962" spans="1:23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</row>
    <row r="963" spans="1:23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</row>
    <row r="964" spans="1:23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</row>
    <row r="965" spans="1:23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</row>
    <row r="966" spans="1:23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</row>
    <row r="967" spans="1:23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</row>
    <row r="968" spans="1:23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</row>
    <row r="969" spans="1:23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</row>
    <row r="970" spans="1:23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</row>
    <row r="971" spans="1:23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</row>
    <row r="972" spans="1:23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</row>
    <row r="973" spans="1:23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</row>
    <row r="974" spans="1:23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</row>
    <row r="975" spans="1:23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</row>
    <row r="976" spans="1:23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</row>
    <row r="977" spans="1:23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</row>
    <row r="978" spans="1:23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</row>
    <row r="979" spans="1:23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</row>
    <row r="980" spans="1:23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</row>
    <row r="981" spans="1:23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</row>
    <row r="982" spans="1:23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</row>
    <row r="983" spans="1:23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</row>
    <row r="984" spans="1:23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</row>
    <row r="985" spans="1:23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</row>
    <row r="986" spans="1:23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</row>
    <row r="987" spans="1:23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</row>
    <row r="988" spans="1:23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</row>
    <row r="989" spans="1:23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</row>
    <row r="990" spans="1:23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</row>
    <row r="991" spans="1:23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</row>
    <row r="992" spans="1:23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</row>
    <row r="993" spans="1:23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</row>
    <row r="994" spans="1:23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</row>
    <row r="995" spans="1:23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</row>
    <row r="996" spans="1:23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</row>
    <row r="997" spans="1:23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</row>
    <row r="998" spans="1:23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</row>
    <row r="999" spans="1:23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</row>
    <row r="1000" spans="1:23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</row>
    <row r="1001" spans="1:231" x14ac:dyDescent="0.25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</row>
    <row r="1002" spans="1:231" x14ac:dyDescent="0.25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</row>
    <row r="1003" spans="1:231" x14ac:dyDescent="0.25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</row>
    <row r="1004" spans="1:231" x14ac:dyDescent="0.25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</row>
    <row r="1005" spans="1:231" x14ac:dyDescent="0.25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</row>
    <row r="1006" spans="1:231" x14ac:dyDescent="0.25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</row>
    <row r="1007" spans="1:231" x14ac:dyDescent="0.25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</row>
    <row r="1008" spans="1:231" x14ac:dyDescent="0.25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</row>
    <row r="1009" spans="1:231" x14ac:dyDescent="0.25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</row>
    <row r="1010" spans="1:231" x14ac:dyDescent="0.25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</row>
    <row r="1011" spans="1:231" x14ac:dyDescent="0.25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</row>
    <row r="1012" spans="1:231" x14ac:dyDescent="0.25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</row>
    <row r="1013" spans="1:231" x14ac:dyDescent="0.25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</row>
    <row r="1014" spans="1:231" x14ac:dyDescent="0.25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</row>
    <row r="1015" spans="1:231" x14ac:dyDescent="0.25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</row>
    <row r="1016" spans="1:231" x14ac:dyDescent="0.25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</row>
    <row r="1017" spans="1:231" x14ac:dyDescent="0.25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</row>
    <row r="1018" spans="1:231" x14ac:dyDescent="0.25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</row>
    <row r="1019" spans="1:231" x14ac:dyDescent="0.25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</row>
    <row r="1020" spans="1:231" x14ac:dyDescent="0.25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</row>
    <row r="1021" spans="1:231" x14ac:dyDescent="0.25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</row>
    <row r="1022" spans="1:231" x14ac:dyDescent="0.25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</row>
    <row r="1023" spans="1:231" x14ac:dyDescent="0.25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</row>
    <row r="1024" spans="1:231" x14ac:dyDescent="0.25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</row>
    <row r="1025" spans="1:231" x14ac:dyDescent="0.25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</row>
    <row r="1026" spans="1:231" x14ac:dyDescent="0.25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</row>
    <row r="1027" spans="1:231" x14ac:dyDescent="0.25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</row>
    <row r="1028" spans="1:231" x14ac:dyDescent="0.25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</row>
    <row r="1029" spans="1:231" x14ac:dyDescent="0.25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</row>
    <row r="1030" spans="1:231" x14ac:dyDescent="0.25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</row>
    <row r="1031" spans="1:231" x14ac:dyDescent="0.25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</row>
    <row r="1032" spans="1:231" x14ac:dyDescent="0.25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</row>
    <row r="1033" spans="1:231" x14ac:dyDescent="0.25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</row>
    <row r="1034" spans="1:231" x14ac:dyDescent="0.25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</row>
    <row r="1035" spans="1:231" x14ac:dyDescent="0.25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</row>
    <row r="1036" spans="1:231" x14ac:dyDescent="0.25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</row>
    <row r="1037" spans="1:231" x14ac:dyDescent="0.25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</row>
    <row r="1038" spans="1:231" x14ac:dyDescent="0.25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</row>
    <row r="1039" spans="1:231" x14ac:dyDescent="0.25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</row>
    <row r="1040" spans="1:231" x14ac:dyDescent="0.25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</row>
    <row r="1041" spans="1:231" x14ac:dyDescent="0.25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</row>
    <row r="1042" spans="1:231" x14ac:dyDescent="0.25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</row>
    <row r="1043" spans="1:231" x14ac:dyDescent="0.25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</row>
    <row r="1044" spans="1:231" x14ac:dyDescent="0.25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</row>
    <row r="1045" spans="1:231" x14ac:dyDescent="0.25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</row>
    <row r="1046" spans="1:231" x14ac:dyDescent="0.25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</row>
    <row r="1047" spans="1:231" x14ac:dyDescent="0.25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</row>
    <row r="1048" spans="1:231" x14ac:dyDescent="0.25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</row>
    <row r="1049" spans="1:231" x14ac:dyDescent="0.25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</row>
    <row r="1050" spans="1:231" x14ac:dyDescent="0.25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</row>
    <row r="1051" spans="1:231" x14ac:dyDescent="0.25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</row>
    <row r="1052" spans="1:231" x14ac:dyDescent="0.25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</row>
    <row r="1053" spans="1:231" x14ac:dyDescent="0.25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</row>
    <row r="1054" spans="1:231" x14ac:dyDescent="0.25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</row>
    <row r="1055" spans="1:231" x14ac:dyDescent="0.25">
      <c r="A1055" s="25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</row>
    <row r="1056" spans="1:231" x14ac:dyDescent="0.25">
      <c r="A1056" s="25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</row>
    <row r="1057" spans="1:231" x14ac:dyDescent="0.25">
      <c r="A1057" s="25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</row>
    <row r="1058" spans="1:231" x14ac:dyDescent="0.25">
      <c r="A1058" s="25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</row>
    <row r="1059" spans="1:231" x14ac:dyDescent="0.25">
      <c r="A1059" s="25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</row>
    <row r="1060" spans="1:231" x14ac:dyDescent="0.25">
      <c r="A1060" s="25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</row>
    <row r="1061" spans="1:231" x14ac:dyDescent="0.25">
      <c r="A1061" s="25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</row>
    <row r="1062" spans="1:231" x14ac:dyDescent="0.25">
      <c r="A1062" s="25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</row>
    <row r="1063" spans="1:231" x14ac:dyDescent="0.25">
      <c r="A1063" s="25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</row>
    <row r="1064" spans="1:231" x14ac:dyDescent="0.25">
      <c r="A1064" s="25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</row>
    <row r="1065" spans="1:231" x14ac:dyDescent="0.25">
      <c r="A1065" s="25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</row>
    <row r="1066" spans="1:231" x14ac:dyDescent="0.25">
      <c r="A1066" s="25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</row>
    <row r="1067" spans="1:231" x14ac:dyDescent="0.25">
      <c r="A1067" s="25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</row>
    <row r="1068" spans="1:231" x14ac:dyDescent="0.25">
      <c r="A1068" s="25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</row>
    <row r="1069" spans="1:231" x14ac:dyDescent="0.25">
      <c r="A1069" s="25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</row>
    <row r="1070" spans="1:231" x14ac:dyDescent="0.25">
      <c r="A1070" s="25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</row>
    <row r="1071" spans="1:231" x14ac:dyDescent="0.25">
      <c r="A1071" s="25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</row>
    <row r="1072" spans="1:231" x14ac:dyDescent="0.25">
      <c r="A1072" s="25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</row>
    <row r="1073" spans="1:231" x14ac:dyDescent="0.25">
      <c r="A1073" s="25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</row>
    <row r="1074" spans="1:231" x14ac:dyDescent="0.25">
      <c r="A1074" s="25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</row>
    <row r="1075" spans="1:231" x14ac:dyDescent="0.25">
      <c r="A1075" s="25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</row>
    <row r="1076" spans="1:231" x14ac:dyDescent="0.25">
      <c r="A1076" s="25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</row>
  </sheetData>
  <sheetProtection password="C997" sheet="1" formatCells="0" formatColumns="0" formatRows="0" insertColumns="0" insertRows="0" insertHyperlinks="0" sort="0" autoFilter="0" pivotTables="0"/>
  <mergeCells count="109">
    <mergeCell ref="O1:P1"/>
    <mergeCell ref="I45:I48"/>
    <mergeCell ref="J45:J48"/>
    <mergeCell ref="K45:K48"/>
    <mergeCell ref="L45:L48"/>
    <mergeCell ref="M45:M48"/>
    <mergeCell ref="I1:M1"/>
    <mergeCell ref="I37:I40"/>
    <mergeCell ref="J37:J40"/>
    <mergeCell ref="K37:K40"/>
    <mergeCell ref="L37:L40"/>
    <mergeCell ref="M37:M40"/>
    <mergeCell ref="I41:I44"/>
    <mergeCell ref="J41:J44"/>
    <mergeCell ref="K41:K44"/>
    <mergeCell ref="L41:L44"/>
    <mergeCell ref="M41:M44"/>
    <mergeCell ref="I29:I32"/>
    <mergeCell ref="J29:J32"/>
    <mergeCell ref="K29:K32"/>
    <mergeCell ref="L29:L32"/>
    <mergeCell ref="M29:M32"/>
    <mergeCell ref="I33:I36"/>
    <mergeCell ref="J33:J36"/>
    <mergeCell ref="L13:L16"/>
    <mergeCell ref="M13:M16"/>
    <mergeCell ref="I17:I20"/>
    <mergeCell ref="J17:J20"/>
    <mergeCell ref="K17:K20"/>
    <mergeCell ref="L17:L20"/>
    <mergeCell ref="M17:M20"/>
    <mergeCell ref="K33:K36"/>
    <mergeCell ref="L33:L36"/>
    <mergeCell ref="M33:M36"/>
    <mergeCell ref="I21:I24"/>
    <mergeCell ref="J21:J24"/>
    <mergeCell ref="K21:K24"/>
    <mergeCell ref="L21:L24"/>
    <mergeCell ref="M21:M24"/>
    <mergeCell ref="I25:I28"/>
    <mergeCell ref="J25:J28"/>
    <mergeCell ref="K25:K28"/>
    <mergeCell ref="L25:L28"/>
    <mergeCell ref="M25:M28"/>
    <mergeCell ref="A41:A44"/>
    <mergeCell ref="B41:B44"/>
    <mergeCell ref="C41:C44"/>
    <mergeCell ref="D41:D44"/>
    <mergeCell ref="A45:A48"/>
    <mergeCell ref="B45:B48"/>
    <mergeCell ref="C45:C48"/>
    <mergeCell ref="D45:D48"/>
    <mergeCell ref="A33:A36"/>
    <mergeCell ref="B33:B36"/>
    <mergeCell ref="C33:C36"/>
    <mergeCell ref="D33:D36"/>
    <mergeCell ref="A37:A40"/>
    <mergeCell ref="B37:B40"/>
    <mergeCell ref="C37:C40"/>
    <mergeCell ref="D37:D40"/>
    <mergeCell ref="A25:A28"/>
    <mergeCell ref="B25:B28"/>
    <mergeCell ref="C25:C28"/>
    <mergeCell ref="D25:D28"/>
    <mergeCell ref="A29:A32"/>
    <mergeCell ref="B29:B32"/>
    <mergeCell ref="C29:C32"/>
    <mergeCell ref="D29:D32"/>
    <mergeCell ref="A17:A20"/>
    <mergeCell ref="B17:B20"/>
    <mergeCell ref="C17:C20"/>
    <mergeCell ref="D17:D20"/>
    <mergeCell ref="A21:A24"/>
    <mergeCell ref="B21:B24"/>
    <mergeCell ref="C21:C24"/>
    <mergeCell ref="D21:D24"/>
    <mergeCell ref="A1:G1"/>
    <mergeCell ref="A2:B2"/>
    <mergeCell ref="A3:B3"/>
    <mergeCell ref="C2:G2"/>
    <mergeCell ref="C3:G3"/>
    <mergeCell ref="A5:A8"/>
    <mergeCell ref="B5:B8"/>
    <mergeCell ref="C5:C8"/>
    <mergeCell ref="D5:D8"/>
    <mergeCell ref="AA3:AC3"/>
    <mergeCell ref="AD3:AE3"/>
    <mergeCell ref="AF3:AI3"/>
    <mergeCell ref="A9:A12"/>
    <mergeCell ref="B9:B12"/>
    <mergeCell ref="C9:C12"/>
    <mergeCell ref="D9:D12"/>
    <mergeCell ref="A13:A16"/>
    <mergeCell ref="B13:B16"/>
    <mergeCell ref="C13:C16"/>
    <mergeCell ref="D13:D16"/>
    <mergeCell ref="I5:I8"/>
    <mergeCell ref="J5:J8"/>
    <mergeCell ref="K5:K8"/>
    <mergeCell ref="L5:L8"/>
    <mergeCell ref="M5:M8"/>
    <mergeCell ref="I9:I12"/>
    <mergeCell ref="J9:J12"/>
    <mergeCell ref="K9:K12"/>
    <mergeCell ref="L9:L12"/>
    <mergeCell ref="M9:M12"/>
    <mergeCell ref="I13:I16"/>
    <mergeCell ref="J13:J16"/>
    <mergeCell ref="K13:K1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G19" sqref="G19"/>
    </sheetView>
  </sheetViews>
  <sheetFormatPr defaultRowHeight="15" x14ac:dyDescent="0.25"/>
  <sheetData>
    <row r="1" spans="1:2" x14ac:dyDescent="0.25">
      <c r="A1" s="1" t="str">
        <f>'Example 1'!O5</f>
        <v>Lassa-Aboum Hospital</v>
      </c>
      <c r="B1" s="1"/>
    </row>
    <row r="2" spans="1:2" x14ac:dyDescent="0.25">
      <c r="A2" s="1">
        <f>'Example 1'!O6</f>
        <v>2</v>
      </c>
      <c r="B2" s="1"/>
    </row>
    <row r="3" spans="1:2" x14ac:dyDescent="0.25">
      <c r="A3" s="1">
        <f>'Example 1'!O7</f>
        <v>0.6</v>
      </c>
      <c r="B3" s="1">
        <f>'Example 1'!P7</f>
        <v>15.347953731429486</v>
      </c>
    </row>
    <row r="4" spans="1:2" x14ac:dyDescent="0.25">
      <c r="A4" s="1">
        <f>'Example 1'!O8</f>
        <v>1</v>
      </c>
      <c r="B4" s="1">
        <f>'Example 1'!P8</f>
        <v>7.1329113201505399</v>
      </c>
    </row>
    <row r="5" spans="1:2" x14ac:dyDescent="0.25">
      <c r="A5" s="1">
        <f>'Example 1'!O9</f>
        <v>1.6</v>
      </c>
      <c r="B5" s="1">
        <f>'Example 1'!P9</f>
        <v>5.8212215874517161</v>
      </c>
    </row>
    <row r="6" spans="1:2" x14ac:dyDescent="0.25">
      <c r="A6" s="1">
        <f>'Example 1'!O10</f>
        <v>2</v>
      </c>
      <c r="B6" s="1">
        <f>'Example 1'!P10</f>
        <v>6.3479604134391696</v>
      </c>
    </row>
    <row r="7" spans="1:2" x14ac:dyDescent="0.25">
      <c r="A7" s="1">
        <f>'Example 1'!O11</f>
        <v>3</v>
      </c>
      <c r="B7" s="1">
        <f>'Example 1'!P11</f>
        <v>6.481466154988123</v>
      </c>
    </row>
    <row r="8" spans="1:2" x14ac:dyDescent="0.25">
      <c r="A8" s="1">
        <f>'Example 1'!O12</f>
        <v>6</v>
      </c>
      <c r="B8" s="1">
        <f>'Example 1'!P12</f>
        <v>9.6150028370417893</v>
      </c>
    </row>
    <row r="9" spans="1:2" x14ac:dyDescent="0.25">
      <c r="A9" s="1">
        <f>'Example 1'!O13</f>
        <v>9</v>
      </c>
      <c r="B9" s="1">
        <f>'Example 1'!P13</f>
        <v>14.293457228945723</v>
      </c>
    </row>
    <row r="10" spans="1:2" x14ac:dyDescent="0.25">
      <c r="A10" s="1">
        <f>'Example 1'!O14</f>
        <v>15</v>
      </c>
      <c r="B10" s="1">
        <f>'Example 1'!P14</f>
        <v>23.37038437426553</v>
      </c>
    </row>
    <row r="11" spans="1:2" x14ac:dyDescent="0.25">
      <c r="A11" s="1">
        <f>'Example 1'!O15</f>
        <v>20</v>
      </c>
      <c r="B11" s="1">
        <f>'Example 1'!P15</f>
        <v>31.899248482604051</v>
      </c>
    </row>
    <row r="12" spans="1:2" x14ac:dyDescent="0.25">
      <c r="A12" s="1">
        <f>'Example 1'!O16</f>
        <v>30</v>
      </c>
      <c r="B12" s="1">
        <f>'Example 1'!P16</f>
        <v>52.319011313929529</v>
      </c>
    </row>
    <row r="13" spans="1:2" x14ac:dyDescent="0.25">
      <c r="A13" s="1">
        <f>'Example 1'!O17</f>
        <v>60</v>
      </c>
      <c r="B13" s="1">
        <f>'Example 1'!P17</f>
        <v>134.88325443352358</v>
      </c>
    </row>
    <row r="14" spans="1:2" x14ac:dyDescent="0.25">
      <c r="A14" s="1">
        <f>'Example 1'!O18</f>
        <v>0</v>
      </c>
      <c r="B14" s="1">
        <f>'Example 1'!P18</f>
        <v>0</v>
      </c>
    </row>
  </sheetData>
  <sheetProtection password="C997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076"/>
  <sheetViews>
    <sheetView zoomScale="60" zoomScaleNormal="60" workbookViewId="0">
      <selection activeCell="F5" sqref="F5:G48"/>
    </sheetView>
  </sheetViews>
  <sheetFormatPr defaultRowHeight="15" x14ac:dyDescent="0.25"/>
  <cols>
    <col min="2" max="2" width="11.28515625" customWidth="1"/>
    <col min="8" max="8" width="1.42578125" customWidth="1"/>
    <col min="11" max="12" width="10.85546875" customWidth="1"/>
    <col min="14" max="14" width="3.140625" customWidth="1"/>
    <col min="27" max="31" width="10.28515625" customWidth="1"/>
    <col min="32" max="35" width="46.5703125" customWidth="1"/>
  </cols>
  <sheetData>
    <row r="1" spans="1:233" ht="21.75" thickBot="1" x14ac:dyDescent="0.4">
      <c r="A1" s="78" t="s">
        <v>0</v>
      </c>
      <c r="B1" s="79"/>
      <c r="C1" s="79"/>
      <c r="D1" s="79"/>
      <c r="E1" s="79"/>
      <c r="F1" s="79"/>
      <c r="G1" s="80"/>
      <c r="I1" s="105" t="s">
        <v>13</v>
      </c>
      <c r="J1" s="106"/>
      <c r="K1" s="106"/>
      <c r="L1" s="106"/>
      <c r="M1" s="107"/>
      <c r="O1" s="103" t="s">
        <v>14</v>
      </c>
      <c r="P1" s="104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</row>
    <row r="2" spans="1:233" ht="15.75" thickBot="1" x14ac:dyDescent="0.3">
      <c r="A2" s="81" t="s">
        <v>1</v>
      </c>
      <c r="B2" s="82"/>
      <c r="C2" s="85" t="s">
        <v>50</v>
      </c>
      <c r="D2" s="86"/>
      <c r="E2" s="86"/>
      <c r="F2" s="86"/>
      <c r="G2" s="87"/>
      <c r="O2" s="16" t="s">
        <v>15</v>
      </c>
      <c r="P2" s="11"/>
      <c r="AK2" s="41" t="s">
        <v>23</v>
      </c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</row>
    <row r="3" spans="1:233" ht="15.75" thickBot="1" x14ac:dyDescent="0.3">
      <c r="A3" s="83" t="s">
        <v>2</v>
      </c>
      <c r="B3" s="84"/>
      <c r="C3" s="88" t="s">
        <v>51</v>
      </c>
      <c r="D3" s="89"/>
      <c r="E3" s="89"/>
      <c r="F3" s="89"/>
      <c r="G3" s="90"/>
      <c r="I3" s="11"/>
      <c r="AA3" s="60" t="s">
        <v>16</v>
      </c>
      <c r="AB3" s="61"/>
      <c r="AC3" s="62"/>
      <c r="AD3" s="60" t="s">
        <v>17</v>
      </c>
      <c r="AE3" s="62"/>
      <c r="AF3" s="63" t="s">
        <v>43</v>
      </c>
      <c r="AG3" s="64"/>
      <c r="AH3" s="64"/>
      <c r="AI3" s="6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</row>
    <row r="4" spans="1:233" ht="73.5" customHeight="1" thickBot="1" x14ac:dyDescent="0.3">
      <c r="A4" s="2" t="s">
        <v>3</v>
      </c>
      <c r="B4" s="3" t="s">
        <v>4</v>
      </c>
      <c r="C4" s="4" t="s">
        <v>6</v>
      </c>
      <c r="D4" s="5" t="s">
        <v>5</v>
      </c>
      <c r="E4" s="6" t="s">
        <v>7</v>
      </c>
      <c r="F4" s="4" t="s">
        <v>8</v>
      </c>
      <c r="G4" s="7" t="s">
        <v>9</v>
      </c>
      <c r="I4" s="12" t="s">
        <v>10</v>
      </c>
      <c r="J4" s="13" t="s">
        <v>11</v>
      </c>
      <c r="K4" s="14" t="s">
        <v>24</v>
      </c>
      <c r="L4" s="12" t="s">
        <v>12</v>
      </c>
      <c r="M4" s="15" t="s">
        <v>22</v>
      </c>
      <c r="AA4" s="17" t="s">
        <v>18</v>
      </c>
      <c r="AB4" s="18" t="s">
        <v>19</v>
      </c>
      <c r="AC4" s="19" t="s">
        <v>20</v>
      </c>
      <c r="AD4" s="17" t="s">
        <v>25</v>
      </c>
      <c r="AE4" s="19" t="s">
        <v>21</v>
      </c>
      <c r="AF4" s="42" t="s">
        <v>44</v>
      </c>
      <c r="AG4" s="43" t="s">
        <v>45</v>
      </c>
      <c r="AH4" s="43" t="s">
        <v>46</v>
      </c>
      <c r="AI4" s="44" t="s">
        <v>47</v>
      </c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</row>
    <row r="5" spans="1:233" x14ac:dyDescent="0.25">
      <c r="A5" s="66">
        <v>1</v>
      </c>
      <c r="B5" s="69">
        <v>0.6</v>
      </c>
      <c r="C5" s="72">
        <v>0.3</v>
      </c>
      <c r="D5" s="75">
        <v>0.9</v>
      </c>
      <c r="E5" s="8">
        <v>1</v>
      </c>
      <c r="F5" s="35">
        <v>248</v>
      </c>
      <c r="G5" s="36">
        <v>82</v>
      </c>
      <c r="I5" s="91">
        <f>IF(ISERROR(AVERAGE(F5:F8)),"",AVERAGE(F5:F8))</f>
        <v>186.75</v>
      </c>
      <c r="J5" s="94">
        <f>IF(ISERROR(AVERAGE(G5:G8)),"",AVERAGE(G5:G8))</f>
        <v>82.25</v>
      </c>
      <c r="K5" s="97">
        <f>IF(ISERROR(I5/J5),"",I5/J5)</f>
        <v>2.2705167173252279</v>
      </c>
      <c r="L5" s="91">
        <f>IF(I5="","",B5)</f>
        <v>0.6</v>
      </c>
      <c r="M5" s="100">
        <f>IF(ISERROR(AVERAGE(F5:F8)),"",(2*PI()*L5*I5/J5))</f>
        <v>8.5596463668020988</v>
      </c>
      <c r="O5" s="1" t="str">
        <f>C2</f>
        <v>Lassa - Aloum - Kpene</v>
      </c>
      <c r="AA5" s="20">
        <v>1</v>
      </c>
      <c r="AB5" s="26"/>
      <c r="AC5" s="27"/>
      <c r="AD5" s="28"/>
      <c r="AE5" s="27"/>
      <c r="AF5" s="45"/>
      <c r="AG5" s="46"/>
      <c r="AH5" s="46"/>
      <c r="AI5" s="47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</row>
    <row r="6" spans="1:233" x14ac:dyDescent="0.25">
      <c r="A6" s="67"/>
      <c r="B6" s="70"/>
      <c r="C6" s="73"/>
      <c r="D6" s="76"/>
      <c r="E6" s="9">
        <v>2</v>
      </c>
      <c r="F6" s="37">
        <v>120</v>
      </c>
      <c r="G6" s="38">
        <v>82</v>
      </c>
      <c r="I6" s="92"/>
      <c r="J6" s="95"/>
      <c r="K6" s="98"/>
      <c r="L6" s="92"/>
      <c r="M6" s="101"/>
      <c r="O6" s="1">
        <v>2</v>
      </c>
      <c r="AA6" s="21">
        <v>2</v>
      </c>
      <c r="AB6" s="29"/>
      <c r="AC6" s="30"/>
      <c r="AD6" s="31"/>
      <c r="AE6" s="30"/>
      <c r="AF6" s="48"/>
      <c r="AG6" s="49"/>
      <c r="AH6" s="49"/>
      <c r="AI6" s="50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</row>
    <row r="7" spans="1:233" x14ac:dyDescent="0.25">
      <c r="A7" s="67"/>
      <c r="B7" s="70"/>
      <c r="C7" s="73"/>
      <c r="D7" s="76"/>
      <c r="E7" s="9">
        <v>3</v>
      </c>
      <c r="F7" s="37">
        <v>254</v>
      </c>
      <c r="G7" s="38">
        <v>82</v>
      </c>
      <c r="I7" s="92"/>
      <c r="J7" s="95"/>
      <c r="K7" s="98"/>
      <c r="L7" s="92"/>
      <c r="M7" s="101"/>
      <c r="N7" s="1">
        <v>1</v>
      </c>
      <c r="O7" s="1">
        <f>IF(L5="",0,L5)</f>
        <v>0.6</v>
      </c>
      <c r="P7" s="1">
        <f>IF(M5="",0,M5)</f>
        <v>8.5596463668020988</v>
      </c>
      <c r="AA7" s="22">
        <v>3</v>
      </c>
      <c r="AB7" s="29"/>
      <c r="AC7" s="30"/>
      <c r="AD7" s="31"/>
      <c r="AE7" s="30"/>
      <c r="AF7" s="48"/>
      <c r="AG7" s="49"/>
      <c r="AH7" s="49"/>
      <c r="AI7" s="50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</row>
    <row r="8" spans="1:233" ht="15.75" thickBot="1" x14ac:dyDescent="0.3">
      <c r="A8" s="68"/>
      <c r="B8" s="71"/>
      <c r="C8" s="74"/>
      <c r="D8" s="77"/>
      <c r="E8" s="10">
        <v>4</v>
      </c>
      <c r="F8" s="39">
        <v>125</v>
      </c>
      <c r="G8" s="40">
        <v>83</v>
      </c>
      <c r="I8" s="93"/>
      <c r="J8" s="96"/>
      <c r="K8" s="99"/>
      <c r="L8" s="93"/>
      <c r="M8" s="102"/>
      <c r="N8" s="1">
        <v>2</v>
      </c>
      <c r="O8" s="1">
        <f>IF(L9="",0,L9)</f>
        <v>1</v>
      </c>
      <c r="P8" s="1">
        <f>IF(M9="",0,M9)</f>
        <v>7.4588733554555215</v>
      </c>
      <c r="AA8" s="23">
        <v>4</v>
      </c>
      <c r="AB8" s="29"/>
      <c r="AC8" s="30"/>
      <c r="AD8" s="31"/>
      <c r="AE8" s="30"/>
      <c r="AF8" s="48"/>
      <c r="AG8" s="49"/>
      <c r="AH8" s="49"/>
      <c r="AI8" s="50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</row>
    <row r="9" spans="1:233" ht="15.75" thickBot="1" x14ac:dyDescent="0.3">
      <c r="A9" s="66">
        <v>2</v>
      </c>
      <c r="B9" s="69">
        <v>1</v>
      </c>
      <c r="C9" s="72">
        <v>0.5</v>
      </c>
      <c r="D9" s="75">
        <v>1.5</v>
      </c>
      <c r="E9" s="8">
        <v>1</v>
      </c>
      <c r="F9" s="35">
        <v>156</v>
      </c>
      <c r="G9" s="36">
        <v>82</v>
      </c>
      <c r="I9" s="91">
        <f>IF(ISERROR(AVERAGE(F9:F12)),"",AVERAGE(F9:F12))</f>
        <v>96.75</v>
      </c>
      <c r="J9" s="94">
        <f>IF(ISERROR(AVERAGE(G9:G12)),"",AVERAGE(G9:G12))</f>
        <v>81.5</v>
      </c>
      <c r="K9" s="97">
        <f>IF(ISERROR(I9/J9),"",I9/J9)</f>
        <v>1.1871165644171779</v>
      </c>
      <c r="L9" s="91">
        <f>IF(I9="","",B9)</f>
        <v>1</v>
      </c>
      <c r="M9" s="100">
        <f>IF(ISERROR(AVERAGE(F9:F12)),"",(2*PI()*L9*I9/J9))</f>
        <v>7.4588733554555215</v>
      </c>
      <c r="N9" s="1">
        <v>3</v>
      </c>
      <c r="O9" s="1">
        <f>IF(L13="",0,L13)</f>
        <v>1.6</v>
      </c>
      <c r="P9" s="1">
        <f>IF(M13="",0,M13)</f>
        <v>5.4108409250818701</v>
      </c>
      <c r="AA9" s="24">
        <v>5</v>
      </c>
      <c r="AB9" s="32"/>
      <c r="AC9" s="33"/>
      <c r="AD9" s="34"/>
      <c r="AE9" s="33"/>
      <c r="AF9" s="51"/>
      <c r="AG9" s="52"/>
      <c r="AH9" s="52"/>
      <c r="AI9" s="53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</row>
    <row r="10" spans="1:233" x14ac:dyDescent="0.25">
      <c r="A10" s="67"/>
      <c r="B10" s="70"/>
      <c r="C10" s="73"/>
      <c r="D10" s="76"/>
      <c r="E10" s="9">
        <v>2</v>
      </c>
      <c r="F10" s="37">
        <v>42</v>
      </c>
      <c r="G10" s="38">
        <v>83</v>
      </c>
      <c r="I10" s="92"/>
      <c r="J10" s="95"/>
      <c r="K10" s="98"/>
      <c r="L10" s="92"/>
      <c r="M10" s="101"/>
      <c r="N10" s="1">
        <v>4</v>
      </c>
      <c r="O10" s="1">
        <f>IF(L17="",0,L17)</f>
        <v>2</v>
      </c>
      <c r="P10" s="1">
        <f>IF(M17="",0,M17)</f>
        <v>4.9593034531584692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</row>
    <row r="11" spans="1:233" x14ac:dyDescent="0.25">
      <c r="A11" s="67"/>
      <c r="B11" s="70"/>
      <c r="C11" s="73"/>
      <c r="D11" s="76"/>
      <c r="E11" s="9">
        <v>3</v>
      </c>
      <c r="F11" s="37">
        <v>151</v>
      </c>
      <c r="G11" s="38">
        <v>80</v>
      </c>
      <c r="I11" s="92"/>
      <c r="J11" s="95"/>
      <c r="K11" s="98"/>
      <c r="L11" s="92"/>
      <c r="M11" s="101"/>
      <c r="N11" s="1">
        <v>5</v>
      </c>
      <c r="O11" s="1">
        <f>IF(L21="",0,L21)</f>
        <v>3</v>
      </c>
      <c r="P11" s="1">
        <f>IF(M21="",0,M21)</f>
        <v>4.5238934211693023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</row>
    <row r="12" spans="1:233" ht="15.75" thickBot="1" x14ac:dyDescent="0.3">
      <c r="A12" s="68"/>
      <c r="B12" s="71"/>
      <c r="C12" s="74"/>
      <c r="D12" s="77"/>
      <c r="E12" s="10">
        <v>4</v>
      </c>
      <c r="F12" s="39">
        <v>38</v>
      </c>
      <c r="G12" s="40">
        <v>81</v>
      </c>
      <c r="I12" s="93"/>
      <c r="J12" s="96"/>
      <c r="K12" s="99"/>
      <c r="L12" s="93"/>
      <c r="M12" s="102"/>
      <c r="N12" s="1">
        <v>6</v>
      </c>
      <c r="O12" s="1">
        <f>IF(L25="",0,L25)</f>
        <v>6</v>
      </c>
      <c r="P12" s="1">
        <f>IF(M25="",0,M25)</f>
        <v>6.1163750777854373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</row>
    <row r="13" spans="1:233" x14ac:dyDescent="0.25">
      <c r="A13" s="66">
        <v>3</v>
      </c>
      <c r="B13" s="69">
        <v>1.6</v>
      </c>
      <c r="C13" s="72">
        <v>0.8</v>
      </c>
      <c r="D13" s="75">
        <v>2.4</v>
      </c>
      <c r="E13" s="8">
        <v>1</v>
      </c>
      <c r="F13" s="35">
        <v>106</v>
      </c>
      <c r="G13" s="36">
        <v>83</v>
      </c>
      <c r="I13" s="91">
        <f>IF(ISERROR(AVERAGE(F13:F16)),"",AVERAGE(F13:F16))</f>
        <v>44</v>
      </c>
      <c r="J13" s="94">
        <f>IF(ISERROR(AVERAGE(G13:G16)),"",AVERAGE(G13:G16))</f>
        <v>81.75</v>
      </c>
      <c r="K13" s="97">
        <f>IF(ISERROR(I13/J13),"",I13/J13)</f>
        <v>0.53822629969418956</v>
      </c>
      <c r="L13" s="91">
        <f t="shared" ref="L13" si="0">IF(I13="","",B13)</f>
        <v>1.6</v>
      </c>
      <c r="M13" s="100">
        <f t="shared" ref="M13" si="1">IF(ISERROR(AVERAGE(F13:F16)),"",(2*PI()*L13*I13/J13))</f>
        <v>5.4108409250818701</v>
      </c>
      <c r="N13" s="1">
        <v>7</v>
      </c>
      <c r="O13" s="1">
        <f>IF(L29="",0,L29)</f>
        <v>9</v>
      </c>
      <c r="P13" s="1">
        <f>IF(M29="",0,M29)</f>
        <v>8.0998091758336308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</row>
    <row r="14" spans="1:233" x14ac:dyDescent="0.25">
      <c r="A14" s="67"/>
      <c r="B14" s="70"/>
      <c r="C14" s="73"/>
      <c r="D14" s="76"/>
      <c r="E14" s="9">
        <v>2</v>
      </c>
      <c r="F14" s="37">
        <v>-10</v>
      </c>
      <c r="G14" s="38">
        <v>82</v>
      </c>
      <c r="I14" s="92"/>
      <c r="J14" s="95"/>
      <c r="K14" s="98"/>
      <c r="L14" s="92"/>
      <c r="M14" s="101"/>
      <c r="N14" s="1">
        <v>8</v>
      </c>
      <c r="O14" s="1">
        <f>IF(L33="",0,L33)</f>
        <v>15</v>
      </c>
      <c r="P14" s="1">
        <f>IF(M33="",0,M33)</f>
        <v>15.579734996373871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</row>
    <row r="15" spans="1:233" x14ac:dyDescent="0.25">
      <c r="A15" s="67"/>
      <c r="B15" s="70"/>
      <c r="C15" s="73"/>
      <c r="D15" s="76"/>
      <c r="E15" s="9">
        <v>3</v>
      </c>
      <c r="F15" s="37">
        <v>91</v>
      </c>
      <c r="G15" s="38">
        <v>80</v>
      </c>
      <c r="I15" s="92"/>
      <c r="J15" s="95"/>
      <c r="K15" s="98"/>
      <c r="L15" s="92"/>
      <c r="M15" s="101"/>
      <c r="N15" s="1">
        <v>9</v>
      </c>
      <c r="O15" s="1">
        <f>IF(L37="",0,L37)</f>
        <v>20</v>
      </c>
      <c r="P15" s="1">
        <f>IF(M37="",0,M37)</f>
        <v>17.977136082252954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</row>
    <row r="16" spans="1:233" ht="15.75" thickBot="1" x14ac:dyDescent="0.3">
      <c r="A16" s="68"/>
      <c r="B16" s="71"/>
      <c r="C16" s="74"/>
      <c r="D16" s="77"/>
      <c r="E16" s="10">
        <v>4</v>
      </c>
      <c r="F16" s="39">
        <v>-11</v>
      </c>
      <c r="G16" s="40">
        <v>82</v>
      </c>
      <c r="I16" s="93"/>
      <c r="J16" s="96"/>
      <c r="K16" s="99"/>
      <c r="L16" s="93"/>
      <c r="M16" s="102"/>
      <c r="N16" s="1">
        <v>10</v>
      </c>
      <c r="O16" s="1">
        <f>IF(L41="",0,L41)</f>
        <v>30</v>
      </c>
      <c r="P16" s="1">
        <f>IF(M41="",0,M41)</f>
        <v>29.698221200122216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</row>
    <row r="17" spans="1:233" x14ac:dyDescent="0.25">
      <c r="A17" s="66">
        <v>4</v>
      </c>
      <c r="B17" s="69">
        <v>2</v>
      </c>
      <c r="C17" s="72">
        <v>1</v>
      </c>
      <c r="D17" s="75">
        <v>3</v>
      </c>
      <c r="E17" s="8">
        <v>1</v>
      </c>
      <c r="F17" s="35">
        <v>87</v>
      </c>
      <c r="G17" s="36">
        <v>74</v>
      </c>
      <c r="I17" s="91">
        <f>IF(ISERROR(AVERAGE(F17:F20)),"",AVERAGE(F17:F20))</f>
        <v>29.5</v>
      </c>
      <c r="J17" s="94">
        <f>IF(ISERROR(AVERAGE(G17:G20)),"",AVERAGE(G17:G20))</f>
        <v>74.75</v>
      </c>
      <c r="K17" s="97">
        <f>IF(ISERROR(I17/J17),"",I17/J17)</f>
        <v>0.39464882943143814</v>
      </c>
      <c r="L17" s="91">
        <f t="shared" ref="L17" si="2">IF(I17="","",B17)</f>
        <v>2</v>
      </c>
      <c r="M17" s="100">
        <f t="shared" ref="M17" si="3">IF(ISERROR(AVERAGE(F17:F20)),"",(2*PI()*L17*I17/J17))</f>
        <v>4.9593034531584692</v>
      </c>
      <c r="N17" s="1">
        <v>11</v>
      </c>
      <c r="O17" s="1">
        <f>IF(L45="",0,L45)</f>
        <v>60</v>
      </c>
      <c r="P17" s="1">
        <f>IF(M45="",0,M45)</f>
        <v>76.627542550603209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</row>
    <row r="18" spans="1:233" x14ac:dyDescent="0.25">
      <c r="A18" s="67"/>
      <c r="B18" s="70"/>
      <c r="C18" s="73"/>
      <c r="D18" s="76"/>
      <c r="E18" s="9">
        <v>2</v>
      </c>
      <c r="F18" s="37">
        <v>-28</v>
      </c>
      <c r="G18" s="38">
        <v>75</v>
      </c>
      <c r="I18" s="92"/>
      <c r="J18" s="95"/>
      <c r="K18" s="98"/>
      <c r="L18" s="92"/>
      <c r="M18" s="101"/>
      <c r="O18" s="1">
        <v>0</v>
      </c>
      <c r="P18" s="1">
        <v>0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</row>
    <row r="19" spans="1:233" x14ac:dyDescent="0.25">
      <c r="A19" s="67"/>
      <c r="B19" s="70"/>
      <c r="C19" s="73"/>
      <c r="D19" s="76"/>
      <c r="E19" s="9">
        <v>3</v>
      </c>
      <c r="F19" s="37">
        <v>87</v>
      </c>
      <c r="G19" s="38">
        <v>75</v>
      </c>
      <c r="I19" s="92"/>
      <c r="J19" s="95"/>
      <c r="K19" s="98"/>
      <c r="L19" s="92"/>
      <c r="M19" s="101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</row>
    <row r="20" spans="1:233" ht="15.75" thickBot="1" x14ac:dyDescent="0.3">
      <c r="A20" s="68"/>
      <c r="B20" s="71"/>
      <c r="C20" s="74"/>
      <c r="D20" s="77"/>
      <c r="E20" s="10">
        <v>4</v>
      </c>
      <c r="F20" s="39">
        <v>-28</v>
      </c>
      <c r="G20" s="40">
        <v>75</v>
      </c>
      <c r="I20" s="93"/>
      <c r="J20" s="96"/>
      <c r="K20" s="99"/>
      <c r="L20" s="93"/>
      <c r="M20" s="102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</row>
    <row r="21" spans="1:233" x14ac:dyDescent="0.25">
      <c r="A21" s="66">
        <v>5</v>
      </c>
      <c r="B21" s="69">
        <v>3</v>
      </c>
      <c r="C21" s="72">
        <v>1.5</v>
      </c>
      <c r="D21" s="75">
        <v>4.5</v>
      </c>
      <c r="E21" s="8">
        <v>1</v>
      </c>
      <c r="F21" s="35">
        <v>85</v>
      </c>
      <c r="G21" s="36">
        <v>83</v>
      </c>
      <c r="I21" s="91">
        <f>IF(ISERROR(AVERAGE(F21:F24)),"",AVERAGE(F21:F24))</f>
        <v>19.5</v>
      </c>
      <c r="J21" s="94">
        <f>IF(ISERROR(AVERAGE(G21:G24)),"",AVERAGE(G21:G24))</f>
        <v>81.25</v>
      </c>
      <c r="K21" s="97">
        <f>IF(ISERROR(I21/J21),"",I21/J21)</f>
        <v>0.24</v>
      </c>
      <c r="L21" s="91">
        <f t="shared" ref="L21" si="4">IF(I21="","",B21)</f>
        <v>3</v>
      </c>
      <c r="M21" s="100">
        <f t="shared" ref="M21" si="5">IF(ISERROR(AVERAGE(F21:F24)),"",(2*PI()*L21*I21/J21))</f>
        <v>4.5238934211693023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</row>
    <row r="22" spans="1:233" x14ac:dyDescent="0.25">
      <c r="A22" s="67"/>
      <c r="B22" s="70"/>
      <c r="C22" s="73"/>
      <c r="D22" s="76"/>
      <c r="E22" s="9">
        <v>2</v>
      </c>
      <c r="F22" s="37">
        <v>-45</v>
      </c>
      <c r="G22" s="38">
        <v>80</v>
      </c>
      <c r="I22" s="92"/>
      <c r="J22" s="95"/>
      <c r="K22" s="98"/>
      <c r="L22" s="92"/>
      <c r="M22" s="101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</row>
    <row r="23" spans="1:233" x14ac:dyDescent="0.25">
      <c r="A23" s="67"/>
      <c r="B23" s="70"/>
      <c r="C23" s="73"/>
      <c r="D23" s="76"/>
      <c r="E23" s="9">
        <v>3</v>
      </c>
      <c r="F23" s="37">
        <v>82</v>
      </c>
      <c r="G23" s="38">
        <v>81</v>
      </c>
      <c r="I23" s="92"/>
      <c r="J23" s="95"/>
      <c r="K23" s="98"/>
      <c r="L23" s="92"/>
      <c r="M23" s="101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</row>
    <row r="24" spans="1:233" ht="15.75" thickBot="1" x14ac:dyDescent="0.3">
      <c r="A24" s="68"/>
      <c r="B24" s="71"/>
      <c r="C24" s="74"/>
      <c r="D24" s="77"/>
      <c r="E24" s="10">
        <v>4</v>
      </c>
      <c r="F24" s="39">
        <v>-44</v>
      </c>
      <c r="G24" s="40">
        <v>81</v>
      </c>
      <c r="I24" s="93"/>
      <c r="J24" s="96"/>
      <c r="K24" s="99"/>
      <c r="L24" s="93"/>
      <c r="M24" s="102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</row>
    <row r="25" spans="1:233" x14ac:dyDescent="0.25">
      <c r="A25" s="66">
        <v>6</v>
      </c>
      <c r="B25" s="69">
        <v>6</v>
      </c>
      <c r="C25" s="72">
        <v>3</v>
      </c>
      <c r="D25" s="75">
        <v>9</v>
      </c>
      <c r="E25" s="8">
        <v>1</v>
      </c>
      <c r="F25" s="35">
        <v>76</v>
      </c>
      <c r="G25" s="36">
        <v>88</v>
      </c>
      <c r="I25" s="91">
        <f>IF(ISERROR(AVERAGE(F25:F28)),"",AVERAGE(F25:F28))</f>
        <v>13.75</v>
      </c>
      <c r="J25" s="94">
        <f>IF(ISERROR(AVERAGE(G25:G28)),"",AVERAGE(G25:G28))</f>
        <v>84.75</v>
      </c>
      <c r="K25" s="97">
        <f>IF(ISERROR(I25/J25),"",I25/J25)</f>
        <v>0.16224188790560473</v>
      </c>
      <c r="L25" s="91">
        <f t="shared" ref="L25" si="6">IF(I25="","",B25)</f>
        <v>6</v>
      </c>
      <c r="M25" s="100">
        <f t="shared" ref="M25" si="7">IF(ISERROR(AVERAGE(F25:F28)),"",(2*PI()*L25*I25/J25))</f>
        <v>6.1163750777854373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</row>
    <row r="26" spans="1:233" x14ac:dyDescent="0.25">
      <c r="A26" s="67"/>
      <c r="B26" s="70"/>
      <c r="C26" s="73"/>
      <c r="D26" s="76"/>
      <c r="E26" s="9">
        <v>2</v>
      </c>
      <c r="F26" s="37">
        <v>-48</v>
      </c>
      <c r="G26" s="38">
        <v>85</v>
      </c>
      <c r="I26" s="92"/>
      <c r="J26" s="95"/>
      <c r="K26" s="98"/>
      <c r="L26" s="92"/>
      <c r="M26" s="101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</row>
    <row r="27" spans="1:233" x14ac:dyDescent="0.25">
      <c r="A27" s="67"/>
      <c r="B27" s="70"/>
      <c r="C27" s="73"/>
      <c r="D27" s="76"/>
      <c r="E27" s="9">
        <v>3</v>
      </c>
      <c r="F27" s="37">
        <v>75</v>
      </c>
      <c r="G27" s="38">
        <v>84</v>
      </c>
      <c r="I27" s="92"/>
      <c r="J27" s="95"/>
      <c r="K27" s="98"/>
      <c r="L27" s="92"/>
      <c r="M27" s="10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</row>
    <row r="28" spans="1:233" ht="15.75" thickBot="1" x14ac:dyDescent="0.3">
      <c r="A28" s="68"/>
      <c r="B28" s="71"/>
      <c r="C28" s="74"/>
      <c r="D28" s="77"/>
      <c r="E28" s="10">
        <v>4</v>
      </c>
      <c r="F28" s="39">
        <v>-48</v>
      </c>
      <c r="G28" s="40">
        <v>82</v>
      </c>
      <c r="I28" s="93"/>
      <c r="J28" s="96"/>
      <c r="K28" s="99"/>
      <c r="L28" s="93"/>
      <c r="M28" s="102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</row>
    <row r="29" spans="1:233" x14ac:dyDescent="0.25">
      <c r="A29" s="66">
        <v>7</v>
      </c>
      <c r="B29" s="69">
        <v>9</v>
      </c>
      <c r="C29" s="72">
        <v>4.5</v>
      </c>
      <c r="D29" s="75">
        <v>13.5</v>
      </c>
      <c r="E29" s="8">
        <v>1</v>
      </c>
      <c r="F29" s="35">
        <v>87</v>
      </c>
      <c r="G29" s="36">
        <v>98</v>
      </c>
      <c r="I29" s="91">
        <f>IF(ISERROR(AVERAGE(F29:F32)),"",AVERAGE(F29:F32))</f>
        <v>13.5</v>
      </c>
      <c r="J29" s="94">
        <f>IF(ISERROR(AVERAGE(G29:G32)),"",AVERAGE(G29:G32))</f>
        <v>94.25</v>
      </c>
      <c r="K29" s="97">
        <f>IF(ISERROR(I29/J29),"",I29/J29)</f>
        <v>0.14323607427055704</v>
      </c>
      <c r="L29" s="91">
        <f t="shared" ref="L29" si="8">IF(I29="","",B29)</f>
        <v>9</v>
      </c>
      <c r="M29" s="100">
        <f t="shared" ref="M29" si="9">IF(ISERROR(AVERAGE(F29:F32)),"",(2*PI()*L29*I29/J29))</f>
        <v>8.0998091758336308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</row>
    <row r="30" spans="1:233" x14ac:dyDescent="0.25">
      <c r="A30" s="67"/>
      <c r="B30" s="70"/>
      <c r="C30" s="73"/>
      <c r="D30" s="76"/>
      <c r="E30" s="9">
        <v>2</v>
      </c>
      <c r="F30" s="37">
        <v>-59</v>
      </c>
      <c r="G30" s="38">
        <v>95</v>
      </c>
      <c r="I30" s="92"/>
      <c r="J30" s="95"/>
      <c r="K30" s="98"/>
      <c r="L30" s="92"/>
      <c r="M30" s="101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</row>
    <row r="31" spans="1:233" x14ac:dyDescent="0.25">
      <c r="A31" s="67"/>
      <c r="B31" s="70"/>
      <c r="C31" s="73"/>
      <c r="D31" s="76"/>
      <c r="E31" s="9">
        <v>3</v>
      </c>
      <c r="F31" s="37">
        <v>86</v>
      </c>
      <c r="G31" s="38">
        <v>93</v>
      </c>
      <c r="I31" s="92"/>
      <c r="J31" s="95"/>
      <c r="K31" s="98"/>
      <c r="L31" s="92"/>
      <c r="M31" s="101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</row>
    <row r="32" spans="1:233" ht="15.75" thickBot="1" x14ac:dyDescent="0.3">
      <c r="A32" s="68"/>
      <c r="B32" s="71"/>
      <c r="C32" s="74"/>
      <c r="D32" s="77"/>
      <c r="E32" s="10">
        <v>4</v>
      </c>
      <c r="F32" s="39">
        <v>-60</v>
      </c>
      <c r="G32" s="40">
        <v>91</v>
      </c>
      <c r="I32" s="93"/>
      <c r="J32" s="96"/>
      <c r="K32" s="99"/>
      <c r="L32" s="93"/>
      <c r="M32" s="102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</row>
    <row r="33" spans="1:233" x14ac:dyDescent="0.25">
      <c r="A33" s="66">
        <v>8</v>
      </c>
      <c r="B33" s="69">
        <v>15</v>
      </c>
      <c r="C33" s="72">
        <v>7.5</v>
      </c>
      <c r="D33" s="75">
        <v>22.5</v>
      </c>
      <c r="E33" s="8">
        <v>1</v>
      </c>
      <c r="F33" s="35">
        <v>103</v>
      </c>
      <c r="G33" s="36">
        <v>200</v>
      </c>
      <c r="I33" s="91">
        <f>IF(ISERROR(AVERAGE(F33:F36)),"",AVERAGE(F33:F36))</f>
        <v>20.25</v>
      </c>
      <c r="J33" s="94">
        <f>IF(ISERROR(AVERAGE(G33:G36)),"",AVERAGE(G33:G36))</f>
        <v>122.5</v>
      </c>
      <c r="K33" s="97">
        <f>IF(ISERROR(I33/J33),"",I33/J33)</f>
        <v>0.1653061224489796</v>
      </c>
      <c r="L33" s="91">
        <f t="shared" ref="L33" si="10">IF(I33="","",B33)</f>
        <v>15</v>
      </c>
      <c r="M33" s="100">
        <f t="shared" ref="M33" si="11">IF(ISERROR(AVERAGE(F33:F36)),"",(2*PI()*L33*I33/J33))</f>
        <v>15.579734996373871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</row>
    <row r="34" spans="1:233" x14ac:dyDescent="0.25">
      <c r="A34" s="67"/>
      <c r="B34" s="70"/>
      <c r="C34" s="73"/>
      <c r="D34" s="76"/>
      <c r="E34" s="9">
        <v>2</v>
      </c>
      <c r="F34" s="37">
        <v>-55</v>
      </c>
      <c r="G34" s="38">
        <v>140</v>
      </c>
      <c r="I34" s="92"/>
      <c r="J34" s="95"/>
      <c r="K34" s="98"/>
      <c r="L34" s="92"/>
      <c r="M34" s="101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</row>
    <row r="35" spans="1:233" x14ac:dyDescent="0.25">
      <c r="A35" s="67"/>
      <c r="B35" s="70"/>
      <c r="C35" s="73"/>
      <c r="D35" s="76"/>
      <c r="E35" s="9">
        <v>3</v>
      </c>
      <c r="F35" s="37">
        <v>88</v>
      </c>
      <c r="G35" s="38">
        <v>130</v>
      </c>
      <c r="I35" s="92"/>
      <c r="J35" s="95"/>
      <c r="K35" s="98"/>
      <c r="L35" s="92"/>
      <c r="M35" s="101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</row>
    <row r="36" spans="1:233" ht="15.75" thickBot="1" x14ac:dyDescent="0.3">
      <c r="A36" s="68"/>
      <c r="B36" s="71"/>
      <c r="C36" s="74"/>
      <c r="D36" s="77"/>
      <c r="E36" s="10">
        <v>4</v>
      </c>
      <c r="F36" s="39">
        <v>-55</v>
      </c>
      <c r="G36" s="40">
        <v>20</v>
      </c>
      <c r="I36" s="93"/>
      <c r="J36" s="96"/>
      <c r="K36" s="99"/>
      <c r="L36" s="93"/>
      <c r="M36" s="102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</row>
    <row r="37" spans="1:233" x14ac:dyDescent="0.25">
      <c r="A37" s="66">
        <v>9</v>
      </c>
      <c r="B37" s="69">
        <v>20</v>
      </c>
      <c r="C37" s="72">
        <v>10</v>
      </c>
      <c r="D37" s="75">
        <v>30</v>
      </c>
      <c r="E37" s="8">
        <v>1</v>
      </c>
      <c r="F37" s="35">
        <v>133</v>
      </c>
      <c r="G37" s="36">
        <v>179</v>
      </c>
      <c r="I37" s="91">
        <f>IF(ISERROR(AVERAGE(F37:F40)),"",AVERAGE(F37:F40))</f>
        <v>25.5</v>
      </c>
      <c r="J37" s="94">
        <f>IF(ISERROR(AVERAGE(G37:G40)),"",AVERAGE(G37:G40))</f>
        <v>178.25</v>
      </c>
      <c r="K37" s="97">
        <f>IF(ISERROR(I37/J37),"",I37/J37)</f>
        <v>0.14305750350631136</v>
      </c>
      <c r="L37" s="91">
        <f t="shared" ref="L37" si="12">IF(I37="","",B37)</f>
        <v>20</v>
      </c>
      <c r="M37" s="100">
        <f t="shared" ref="M37" si="13">IF(ISERROR(AVERAGE(F37:F40)),"",(2*PI()*L37*I37/J37))</f>
        <v>17.977136082252954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</row>
    <row r="38" spans="1:233" x14ac:dyDescent="0.25">
      <c r="A38" s="67"/>
      <c r="B38" s="70"/>
      <c r="C38" s="73"/>
      <c r="D38" s="76"/>
      <c r="E38" s="9">
        <v>2</v>
      </c>
      <c r="F38" s="37">
        <v>-82</v>
      </c>
      <c r="G38" s="38">
        <v>177</v>
      </c>
      <c r="I38" s="92"/>
      <c r="J38" s="95"/>
      <c r="K38" s="98"/>
      <c r="L38" s="92"/>
      <c r="M38" s="101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</row>
    <row r="39" spans="1:233" x14ac:dyDescent="0.25">
      <c r="A39" s="67"/>
      <c r="B39" s="70"/>
      <c r="C39" s="73"/>
      <c r="D39" s="76"/>
      <c r="E39" s="9">
        <v>3</v>
      </c>
      <c r="F39" s="37">
        <v>131</v>
      </c>
      <c r="G39" s="38">
        <v>178</v>
      </c>
      <c r="I39" s="92"/>
      <c r="J39" s="95"/>
      <c r="K39" s="98"/>
      <c r="L39" s="92"/>
      <c r="M39" s="101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  <c r="HX39" s="25"/>
      <c r="HY39" s="25"/>
    </row>
    <row r="40" spans="1:233" ht="15.75" thickBot="1" x14ac:dyDescent="0.3">
      <c r="A40" s="68"/>
      <c r="B40" s="71"/>
      <c r="C40" s="74"/>
      <c r="D40" s="77"/>
      <c r="E40" s="10">
        <v>4</v>
      </c>
      <c r="F40" s="39">
        <v>-80</v>
      </c>
      <c r="G40" s="40">
        <v>179</v>
      </c>
      <c r="I40" s="93"/>
      <c r="J40" s="96"/>
      <c r="K40" s="99"/>
      <c r="L40" s="93"/>
      <c r="M40" s="102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</row>
    <row r="41" spans="1:233" x14ac:dyDescent="0.25">
      <c r="A41" s="66">
        <v>10</v>
      </c>
      <c r="B41" s="69">
        <v>30</v>
      </c>
      <c r="C41" s="72">
        <v>15</v>
      </c>
      <c r="D41" s="75">
        <v>45</v>
      </c>
      <c r="E41" s="8">
        <v>1</v>
      </c>
      <c r="F41" s="35">
        <v>129</v>
      </c>
      <c r="G41" s="36">
        <v>380</v>
      </c>
      <c r="I41" s="91">
        <f>IF(ISERROR(AVERAGE(F41:F44)),"",AVERAGE(F41:F44))</f>
        <v>54.75</v>
      </c>
      <c r="J41" s="94">
        <f>IF(ISERROR(AVERAGE(G41:G44)),"",AVERAGE(G41:G44))</f>
        <v>347.5</v>
      </c>
      <c r="K41" s="97">
        <f>IF(ISERROR(I41/J41),"",I41/J41)</f>
        <v>0.15755395683453238</v>
      </c>
      <c r="L41" s="91">
        <f t="shared" ref="L41" si="14">IF(I41="","",B41)</f>
        <v>30</v>
      </c>
      <c r="M41" s="100">
        <f t="shared" ref="M41" si="15">IF(ISERROR(AVERAGE(F41:F44)),"",(2*PI()*L41*I41/J41))</f>
        <v>29.698221200122216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</row>
    <row r="42" spans="1:233" x14ac:dyDescent="0.25">
      <c r="A42" s="67"/>
      <c r="B42" s="70"/>
      <c r="C42" s="73"/>
      <c r="D42" s="76"/>
      <c r="E42" s="9">
        <v>2</v>
      </c>
      <c r="F42" s="37">
        <v>-20</v>
      </c>
      <c r="G42" s="38">
        <v>340</v>
      </c>
      <c r="I42" s="92"/>
      <c r="J42" s="95"/>
      <c r="K42" s="98"/>
      <c r="L42" s="92"/>
      <c r="M42" s="101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</row>
    <row r="43" spans="1:233" x14ac:dyDescent="0.25">
      <c r="A43" s="67"/>
      <c r="B43" s="70"/>
      <c r="C43" s="73"/>
      <c r="D43" s="76"/>
      <c r="E43" s="9">
        <v>3</v>
      </c>
      <c r="F43" s="37">
        <v>128</v>
      </c>
      <c r="G43" s="38">
        <v>340</v>
      </c>
      <c r="I43" s="92"/>
      <c r="J43" s="95"/>
      <c r="K43" s="98"/>
      <c r="L43" s="92"/>
      <c r="M43" s="101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</row>
    <row r="44" spans="1:233" ht="15.75" thickBot="1" x14ac:dyDescent="0.3">
      <c r="A44" s="68"/>
      <c r="B44" s="71"/>
      <c r="C44" s="74"/>
      <c r="D44" s="77"/>
      <c r="E44" s="10">
        <v>4</v>
      </c>
      <c r="F44" s="39">
        <v>-18</v>
      </c>
      <c r="G44" s="40">
        <v>330</v>
      </c>
      <c r="I44" s="93"/>
      <c r="J44" s="96"/>
      <c r="K44" s="99"/>
      <c r="L44" s="93"/>
      <c r="M44" s="102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</row>
    <row r="45" spans="1:233" x14ac:dyDescent="0.25">
      <c r="A45" s="66">
        <v>11</v>
      </c>
      <c r="B45" s="69">
        <v>60</v>
      </c>
      <c r="C45" s="72">
        <v>30</v>
      </c>
      <c r="D45" s="75">
        <v>90</v>
      </c>
      <c r="E45" s="8">
        <v>1</v>
      </c>
      <c r="F45" s="35">
        <v>128</v>
      </c>
      <c r="G45" s="36">
        <v>230</v>
      </c>
      <c r="I45" s="91">
        <f>IF(ISERROR(AVERAGE(F45:F48)),"",AVERAGE(F45:F48))</f>
        <v>46.75</v>
      </c>
      <c r="J45" s="94">
        <f>IF(ISERROR(AVERAGE(G45:G48)),"",AVERAGE(G45:G48))</f>
        <v>230</v>
      </c>
      <c r="K45" s="97">
        <f>IF(ISERROR(I45/J45),"",I45/J45)</f>
        <v>0.20326086956521738</v>
      </c>
      <c r="L45" s="91">
        <f t="shared" ref="L45" si="16">IF(I45="","",B45)</f>
        <v>60</v>
      </c>
      <c r="M45" s="100">
        <f t="shared" ref="M45" si="17">IF(ISERROR(AVERAGE(F45:F48)),"",(2*PI()*L45*I45/J45))</f>
        <v>76.627542550603209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</row>
    <row r="46" spans="1:233" x14ac:dyDescent="0.25">
      <c r="A46" s="67"/>
      <c r="B46" s="70"/>
      <c r="C46" s="73"/>
      <c r="D46" s="76"/>
      <c r="E46" s="9">
        <v>2</v>
      </c>
      <c r="F46" s="37">
        <v>-34</v>
      </c>
      <c r="G46" s="38">
        <v>230</v>
      </c>
      <c r="I46" s="92"/>
      <c r="J46" s="95"/>
      <c r="K46" s="98"/>
      <c r="L46" s="92"/>
      <c r="M46" s="101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</row>
    <row r="47" spans="1:233" x14ac:dyDescent="0.25">
      <c r="A47" s="67"/>
      <c r="B47" s="70"/>
      <c r="C47" s="73"/>
      <c r="D47" s="76"/>
      <c r="E47" s="9">
        <v>3</v>
      </c>
      <c r="F47" s="37">
        <v>124</v>
      </c>
      <c r="G47" s="38">
        <v>230</v>
      </c>
      <c r="I47" s="92"/>
      <c r="J47" s="95"/>
      <c r="K47" s="98"/>
      <c r="L47" s="92"/>
      <c r="M47" s="101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</row>
    <row r="48" spans="1:233" ht="15.75" thickBot="1" x14ac:dyDescent="0.3">
      <c r="A48" s="68"/>
      <c r="B48" s="71"/>
      <c r="C48" s="74"/>
      <c r="D48" s="77"/>
      <c r="E48" s="10">
        <v>4</v>
      </c>
      <c r="F48" s="39">
        <v>-31</v>
      </c>
      <c r="G48" s="40">
        <v>230</v>
      </c>
      <c r="I48" s="93"/>
      <c r="J48" s="96"/>
      <c r="K48" s="99"/>
      <c r="L48" s="93"/>
      <c r="M48" s="102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</row>
    <row r="49" spans="1:233" x14ac:dyDescent="0.2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</row>
    <row r="50" spans="1:233" x14ac:dyDescent="0.2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</row>
    <row r="51" spans="1:233" x14ac:dyDescent="0.2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</row>
    <row r="52" spans="1:233" x14ac:dyDescent="0.2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</row>
    <row r="53" spans="1:233" x14ac:dyDescent="0.2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</row>
    <row r="54" spans="1:233" x14ac:dyDescent="0.2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</row>
    <row r="55" spans="1:233" x14ac:dyDescent="0.2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</row>
    <row r="56" spans="1:233" x14ac:dyDescent="0.2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</row>
    <row r="57" spans="1:233" x14ac:dyDescent="0.2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</row>
    <row r="58" spans="1:233" x14ac:dyDescent="0.2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</row>
    <row r="59" spans="1:233" x14ac:dyDescent="0.2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</row>
    <row r="60" spans="1:233" x14ac:dyDescent="0.2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</row>
    <row r="61" spans="1:233" x14ac:dyDescent="0.2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</row>
    <row r="62" spans="1:233" x14ac:dyDescent="0.2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</row>
    <row r="63" spans="1:233" x14ac:dyDescent="0.2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</row>
    <row r="64" spans="1:233" x14ac:dyDescent="0.2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</row>
    <row r="65" spans="1:233" x14ac:dyDescent="0.2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</row>
    <row r="66" spans="1:233" x14ac:dyDescent="0.2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</row>
    <row r="67" spans="1:233" x14ac:dyDescent="0.2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</row>
    <row r="68" spans="1:233" x14ac:dyDescent="0.2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</row>
    <row r="69" spans="1:233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</row>
    <row r="70" spans="1:233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</row>
    <row r="71" spans="1:233" x14ac:dyDescent="0.2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</row>
    <row r="72" spans="1:233" x14ac:dyDescent="0.2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</row>
    <row r="73" spans="1:233" x14ac:dyDescent="0.2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</row>
    <row r="74" spans="1:233" x14ac:dyDescent="0.2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</row>
    <row r="75" spans="1:233" x14ac:dyDescent="0.2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</row>
    <row r="76" spans="1:233" x14ac:dyDescent="0.2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</row>
    <row r="77" spans="1:233" x14ac:dyDescent="0.2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  <c r="HX77" s="25"/>
      <c r="HY77" s="25"/>
    </row>
    <row r="78" spans="1:233" x14ac:dyDescent="0.2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</row>
    <row r="79" spans="1:233" x14ac:dyDescent="0.2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</row>
    <row r="80" spans="1:233" x14ac:dyDescent="0.2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</row>
    <row r="81" spans="1:233" x14ac:dyDescent="0.2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</row>
    <row r="82" spans="1:233" x14ac:dyDescent="0.2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</row>
    <row r="83" spans="1:233" x14ac:dyDescent="0.2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  <c r="HX83" s="25"/>
      <c r="HY83" s="25"/>
    </row>
    <row r="84" spans="1:233" x14ac:dyDescent="0.2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</row>
    <row r="85" spans="1:233" x14ac:dyDescent="0.2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  <c r="HX85" s="25"/>
      <c r="HY85" s="25"/>
    </row>
    <row r="86" spans="1:233" x14ac:dyDescent="0.2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</row>
    <row r="87" spans="1:233" x14ac:dyDescent="0.2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</row>
    <row r="88" spans="1:233" x14ac:dyDescent="0.2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  <c r="HX88" s="25"/>
      <c r="HY88" s="25"/>
    </row>
    <row r="89" spans="1:233" x14ac:dyDescent="0.2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  <c r="HX89" s="25"/>
      <c r="HY89" s="25"/>
    </row>
    <row r="90" spans="1:233" x14ac:dyDescent="0.2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</row>
    <row r="91" spans="1:233" x14ac:dyDescent="0.2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  <c r="HX91" s="25"/>
      <c r="HY91" s="25"/>
    </row>
    <row r="92" spans="1:233" x14ac:dyDescent="0.2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</row>
    <row r="93" spans="1:233" x14ac:dyDescent="0.2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</row>
    <row r="94" spans="1:233" x14ac:dyDescent="0.2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</row>
    <row r="95" spans="1:233" x14ac:dyDescent="0.2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</row>
    <row r="96" spans="1:233" x14ac:dyDescent="0.2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</row>
    <row r="97" spans="1:233" x14ac:dyDescent="0.2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</row>
    <row r="98" spans="1:233" x14ac:dyDescent="0.2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</row>
    <row r="99" spans="1:233" x14ac:dyDescent="0.2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</row>
    <row r="100" spans="1:233" x14ac:dyDescent="0.2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</row>
    <row r="101" spans="1:233" x14ac:dyDescent="0.2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</row>
    <row r="102" spans="1:233" x14ac:dyDescent="0.2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</row>
    <row r="103" spans="1:233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</row>
    <row r="104" spans="1:233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</row>
    <row r="105" spans="1:233" x14ac:dyDescent="0.2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</row>
    <row r="106" spans="1:233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</row>
    <row r="107" spans="1:233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</row>
    <row r="108" spans="1:233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</row>
    <row r="109" spans="1:233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</row>
    <row r="110" spans="1:233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</row>
    <row r="111" spans="1:233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</row>
    <row r="112" spans="1:233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</row>
    <row r="113" spans="1:233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  <c r="HW113" s="25"/>
      <c r="HX113" s="25"/>
      <c r="HY113" s="25"/>
    </row>
    <row r="114" spans="1:233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  <c r="HW114" s="25"/>
      <c r="HX114" s="25"/>
      <c r="HY114" s="25"/>
    </row>
    <row r="115" spans="1:233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</row>
    <row r="116" spans="1:233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  <c r="GD116" s="25"/>
      <c r="GE116" s="25"/>
      <c r="GF116" s="25"/>
      <c r="GG116" s="25"/>
      <c r="GH116" s="25"/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  <c r="HW116" s="25"/>
    </row>
    <row r="117" spans="1:233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  <c r="HW117" s="25"/>
    </row>
    <row r="118" spans="1:233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</row>
    <row r="119" spans="1:233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</row>
    <row r="120" spans="1:233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</row>
    <row r="121" spans="1:233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  <c r="HW121" s="25"/>
    </row>
    <row r="122" spans="1:233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</row>
    <row r="123" spans="1:233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</row>
    <row r="124" spans="1:233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</row>
    <row r="125" spans="1:233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</row>
    <row r="126" spans="1:233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  <c r="HW126" s="25"/>
    </row>
    <row r="127" spans="1:233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/>
      <c r="GL127" s="25"/>
      <c r="GM127" s="25"/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  <c r="HW127" s="25"/>
    </row>
    <row r="128" spans="1:233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</row>
    <row r="129" spans="1:23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  <c r="HW129" s="25"/>
    </row>
    <row r="130" spans="1:23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</row>
    <row r="131" spans="1:23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</row>
    <row r="132" spans="1:23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</row>
    <row r="133" spans="1:23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</row>
    <row r="134" spans="1:23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</row>
    <row r="135" spans="1:23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</row>
    <row r="136" spans="1:23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</row>
    <row r="137" spans="1:23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</row>
    <row r="138" spans="1:23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</row>
    <row r="139" spans="1:23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/>
    </row>
    <row r="140" spans="1:23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</row>
    <row r="141" spans="1:23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</row>
    <row r="142" spans="1:23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/>
      <c r="GK142" s="25"/>
      <c r="GL142" s="25"/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  <c r="HW142" s="25"/>
    </row>
    <row r="143" spans="1:23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/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  <c r="HW143" s="25"/>
    </row>
    <row r="144" spans="1:23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</row>
    <row r="145" spans="1:23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  <c r="HW145" s="25"/>
    </row>
    <row r="146" spans="1:23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/>
      <c r="HP146" s="25"/>
      <c r="HQ146" s="25"/>
      <c r="HR146" s="25"/>
      <c r="HS146" s="25"/>
      <c r="HT146" s="25"/>
      <c r="HU146" s="25"/>
      <c r="HV146" s="25"/>
      <c r="HW146" s="25"/>
    </row>
    <row r="147" spans="1:23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  <c r="HW147" s="25"/>
    </row>
    <row r="148" spans="1:23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  <c r="HW148" s="25"/>
    </row>
    <row r="149" spans="1:23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</row>
    <row r="150" spans="1:23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  <c r="HW150" s="25"/>
    </row>
    <row r="151" spans="1:23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/>
    </row>
    <row r="152" spans="1:23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/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  <c r="HW152" s="25"/>
    </row>
    <row r="153" spans="1:23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</row>
    <row r="154" spans="1:23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/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/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  <c r="HW154" s="25"/>
    </row>
    <row r="155" spans="1:23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</row>
    <row r="156" spans="1:23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/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</row>
    <row r="157" spans="1:23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</row>
    <row r="158" spans="1:23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</row>
    <row r="159" spans="1:23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/>
      <c r="GG159" s="25"/>
      <c r="GH159" s="25"/>
      <c r="GI159" s="25"/>
      <c r="GJ159" s="25"/>
      <c r="GK159" s="25"/>
      <c r="GL159" s="25"/>
      <c r="GM159" s="25"/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/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</row>
    <row r="160" spans="1:23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/>
      <c r="GF160" s="25"/>
      <c r="GG160" s="25"/>
      <c r="GH160" s="25"/>
      <c r="GI160" s="25"/>
      <c r="GJ160" s="25"/>
      <c r="GK160" s="25"/>
      <c r="GL160" s="25"/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  <c r="HW160" s="25"/>
    </row>
    <row r="161" spans="1:23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/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/>
      <c r="HS161" s="25"/>
      <c r="HT161" s="25"/>
      <c r="HU161" s="25"/>
      <c r="HV161" s="25"/>
      <c r="HW161" s="25"/>
    </row>
    <row r="162" spans="1:23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  <c r="HW162" s="25"/>
    </row>
    <row r="163" spans="1:23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/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  <c r="HW163" s="25"/>
    </row>
    <row r="164" spans="1:23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/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/>
      <c r="HS164" s="25"/>
      <c r="HT164" s="25"/>
      <c r="HU164" s="25"/>
      <c r="HV164" s="25"/>
      <c r="HW164" s="25"/>
    </row>
    <row r="165" spans="1:23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/>
      <c r="HS165" s="25"/>
      <c r="HT165" s="25"/>
      <c r="HU165" s="25"/>
      <c r="HV165" s="25"/>
      <c r="HW165" s="25"/>
    </row>
    <row r="166" spans="1:23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/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  <c r="HW166" s="25"/>
    </row>
    <row r="167" spans="1:23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/>
      <c r="HU167" s="25"/>
      <c r="HV167" s="25"/>
      <c r="HW167" s="25"/>
    </row>
    <row r="168" spans="1:23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  <c r="GD168" s="25"/>
      <c r="GE168" s="25"/>
      <c r="GF168" s="25"/>
      <c r="GG168" s="25"/>
      <c r="GH168" s="25"/>
      <c r="GI168" s="25"/>
      <c r="GJ168" s="25"/>
      <c r="GK168" s="25"/>
      <c r="GL168" s="25"/>
      <c r="GM168" s="25"/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/>
      <c r="HT168" s="25"/>
      <c r="HU168" s="25"/>
      <c r="HV168" s="25"/>
      <c r="HW168" s="25"/>
    </row>
    <row r="169" spans="1:23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/>
      <c r="GM169" s="25"/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/>
      <c r="HU169" s="25"/>
      <c r="HV169" s="25"/>
      <c r="HW169" s="25"/>
    </row>
    <row r="170" spans="1:23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/>
      <c r="HI170" s="25"/>
      <c r="HJ170" s="25"/>
      <c r="HK170" s="25"/>
      <c r="HL170" s="25"/>
      <c r="HM170" s="25"/>
      <c r="HN170" s="25"/>
      <c r="HO170" s="25"/>
      <c r="HP170" s="25"/>
      <c r="HQ170" s="25"/>
      <c r="HR170" s="25"/>
      <c r="HS170" s="25"/>
      <c r="HT170" s="25"/>
      <c r="HU170" s="25"/>
      <c r="HV170" s="25"/>
      <c r="HW170" s="25"/>
    </row>
    <row r="171" spans="1:23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/>
      <c r="GH171" s="25"/>
      <c r="GI171" s="25"/>
      <c r="GJ171" s="25"/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/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/>
      <c r="HW171" s="25"/>
    </row>
    <row r="172" spans="1:23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/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/>
      <c r="HB172" s="25"/>
      <c r="HC172" s="25"/>
      <c r="HD172" s="25"/>
      <c r="HE172" s="25"/>
      <c r="HF172" s="25"/>
      <c r="HG172" s="25"/>
      <c r="HH172" s="25"/>
      <c r="HI172" s="25"/>
      <c r="HJ172" s="25"/>
      <c r="HK172" s="25"/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  <c r="HW172" s="25"/>
    </row>
    <row r="173" spans="1:23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  <c r="HA173" s="25"/>
      <c r="HB173" s="25"/>
      <c r="HC173" s="25"/>
      <c r="HD173" s="25"/>
      <c r="HE173" s="25"/>
      <c r="HF173" s="25"/>
      <c r="HG173" s="25"/>
      <c r="HH173" s="25"/>
      <c r="HI173" s="25"/>
      <c r="HJ173" s="25"/>
      <c r="HK173" s="25"/>
      <c r="HL173" s="25"/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  <c r="HW173" s="25"/>
    </row>
    <row r="174" spans="1:23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/>
      <c r="GF174" s="25"/>
      <c r="GG174" s="25"/>
      <c r="GH174" s="25"/>
      <c r="GI174" s="25"/>
      <c r="GJ174" s="25"/>
      <c r="GK174" s="25"/>
      <c r="GL174" s="25"/>
      <c r="GM174" s="25"/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  <c r="HA174" s="25"/>
      <c r="HB174" s="25"/>
      <c r="HC174" s="25"/>
      <c r="HD174" s="25"/>
      <c r="HE174" s="25"/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  <c r="HW174" s="25"/>
    </row>
    <row r="175" spans="1:23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/>
      <c r="HO175" s="25"/>
      <c r="HP175" s="25"/>
      <c r="HQ175" s="25"/>
      <c r="HR175" s="25"/>
      <c r="HS175" s="25"/>
      <c r="HT175" s="25"/>
      <c r="HU175" s="25"/>
      <c r="HV175" s="25"/>
      <c r="HW175" s="25"/>
    </row>
    <row r="176" spans="1:23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/>
      <c r="HW176" s="25"/>
    </row>
    <row r="177" spans="1:23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/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/>
      <c r="HG177" s="25"/>
      <c r="HH177" s="25"/>
      <c r="HI177" s="25"/>
      <c r="HJ177" s="25"/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  <c r="HW177" s="25"/>
    </row>
    <row r="178" spans="1:23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/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  <c r="HW178" s="25"/>
    </row>
    <row r="179" spans="1:23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  <c r="HW179" s="25"/>
    </row>
    <row r="180" spans="1:23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/>
      <c r="HV180" s="25"/>
      <c r="HW180" s="25"/>
    </row>
    <row r="181" spans="1:23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  <c r="HW181" s="25"/>
    </row>
    <row r="182" spans="1:23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  <c r="GD182" s="25"/>
      <c r="GE182" s="25"/>
      <c r="GF182" s="25"/>
      <c r="GG182" s="25"/>
      <c r="GH182" s="25"/>
      <c r="GI182" s="25"/>
      <c r="GJ182" s="25"/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/>
      <c r="HP182" s="25"/>
      <c r="HQ182" s="25"/>
      <c r="HR182" s="25"/>
      <c r="HS182" s="25"/>
      <c r="HT182" s="25"/>
      <c r="HU182" s="25"/>
      <c r="HV182" s="25"/>
      <c r="HW182" s="25"/>
    </row>
    <row r="183" spans="1:23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/>
      <c r="HL183" s="25"/>
      <c r="HM183" s="25"/>
      <c r="HN183" s="25"/>
      <c r="HO183" s="25"/>
      <c r="HP183" s="25"/>
      <c r="HQ183" s="25"/>
      <c r="HR183" s="25"/>
      <c r="HS183" s="25"/>
      <c r="HT183" s="25"/>
      <c r="HU183" s="25"/>
      <c r="HV183" s="25"/>
      <c r="HW183" s="25"/>
    </row>
    <row r="184" spans="1:23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/>
      <c r="GE184" s="25"/>
      <c r="GF184" s="25"/>
      <c r="GG184" s="25"/>
      <c r="GH184" s="25"/>
      <c r="GI184" s="25"/>
      <c r="GJ184" s="25"/>
      <c r="GK184" s="25"/>
      <c r="GL184" s="25"/>
      <c r="GM184" s="25"/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  <c r="HW184" s="25"/>
    </row>
    <row r="185" spans="1:23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/>
      <c r="GG185" s="25"/>
      <c r="GH185" s="25"/>
      <c r="GI185" s="25"/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  <c r="HW185" s="25"/>
    </row>
    <row r="186" spans="1:23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  <c r="GD186" s="25"/>
      <c r="GE186" s="25"/>
      <c r="GF186" s="25"/>
      <c r="GG186" s="25"/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  <c r="HW186" s="25"/>
    </row>
    <row r="187" spans="1:23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/>
      <c r="GK187" s="25"/>
      <c r="GL187" s="25"/>
      <c r="GM187" s="25"/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  <c r="HW187" s="25"/>
    </row>
    <row r="188" spans="1:23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/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25"/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/>
      <c r="HS188" s="25"/>
      <c r="HT188" s="25"/>
      <c r="HU188" s="25"/>
      <c r="HV188" s="25"/>
      <c r="HW188" s="25"/>
    </row>
    <row r="189" spans="1:23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  <c r="GD189" s="25"/>
      <c r="GE189" s="25"/>
      <c r="GF189" s="25"/>
      <c r="GG189" s="25"/>
      <c r="GH189" s="25"/>
      <c r="GI189" s="25"/>
      <c r="GJ189" s="25"/>
      <c r="GK189" s="25"/>
      <c r="GL189" s="25"/>
      <c r="GM189" s="25"/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  <c r="HA189" s="25"/>
      <c r="HB189" s="25"/>
      <c r="HC189" s="25"/>
      <c r="HD189" s="25"/>
      <c r="HE189" s="25"/>
      <c r="HF189" s="25"/>
      <c r="HG189" s="25"/>
      <c r="HH189" s="25"/>
      <c r="HI189" s="25"/>
      <c r="HJ189" s="25"/>
      <c r="HK189" s="25"/>
      <c r="HL189" s="25"/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  <c r="HW189" s="25"/>
    </row>
    <row r="190" spans="1:23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/>
      <c r="FU190" s="25"/>
      <c r="FV190" s="25"/>
      <c r="FW190" s="25"/>
      <c r="FX190" s="25"/>
      <c r="FY190" s="25"/>
      <c r="FZ190" s="25"/>
      <c r="GA190" s="25"/>
      <c r="GB190" s="25"/>
      <c r="GC190" s="25"/>
      <c r="GD190" s="25"/>
      <c r="GE190" s="25"/>
      <c r="GF190" s="25"/>
      <c r="GG190" s="25"/>
      <c r="GH190" s="25"/>
      <c r="GI190" s="25"/>
      <c r="GJ190" s="25"/>
      <c r="GK190" s="25"/>
      <c r="GL190" s="25"/>
      <c r="GM190" s="25"/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/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  <c r="HW190" s="25"/>
    </row>
    <row r="191" spans="1:23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25"/>
      <c r="FO191" s="25"/>
      <c r="FP191" s="25"/>
      <c r="FQ191" s="25"/>
      <c r="FR191" s="25"/>
      <c r="FS191" s="25"/>
      <c r="FT191" s="25"/>
      <c r="FU191" s="25"/>
      <c r="FV191" s="25"/>
      <c r="FW191" s="25"/>
      <c r="FX191" s="25"/>
      <c r="FY191" s="25"/>
      <c r="FZ191" s="25"/>
      <c r="GA191" s="25"/>
      <c r="GB191" s="25"/>
      <c r="GC191" s="25"/>
      <c r="GD191" s="25"/>
      <c r="GE191" s="25"/>
      <c r="GF191" s="25"/>
      <c r="GG191" s="25"/>
      <c r="GH191" s="25"/>
      <c r="GI191" s="25"/>
      <c r="GJ191" s="25"/>
      <c r="GK191" s="25"/>
      <c r="GL191" s="25"/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/>
      <c r="HK191" s="25"/>
      <c r="HL191" s="25"/>
      <c r="HM191" s="25"/>
      <c r="HN191" s="25"/>
      <c r="HO191" s="25"/>
      <c r="HP191" s="25"/>
      <c r="HQ191" s="25"/>
      <c r="HR191" s="25"/>
      <c r="HS191" s="25"/>
      <c r="HT191" s="25"/>
      <c r="HU191" s="25"/>
      <c r="HV191" s="25"/>
      <c r="HW191" s="25"/>
    </row>
    <row r="192" spans="1:23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25"/>
      <c r="FO192" s="25"/>
      <c r="FP192" s="25"/>
      <c r="FQ192" s="25"/>
      <c r="FR192" s="25"/>
      <c r="FS192" s="25"/>
      <c r="FT192" s="25"/>
      <c r="FU192" s="25"/>
      <c r="FV192" s="25"/>
      <c r="FW192" s="25"/>
      <c r="FX192" s="25"/>
      <c r="FY192" s="25"/>
      <c r="FZ192" s="25"/>
      <c r="GA192" s="25"/>
      <c r="GB192" s="25"/>
      <c r="GC192" s="25"/>
      <c r="GD192" s="25"/>
      <c r="GE192" s="25"/>
      <c r="GF192" s="25"/>
      <c r="GG192" s="25"/>
      <c r="GH192" s="25"/>
      <c r="GI192" s="25"/>
      <c r="GJ192" s="25"/>
      <c r="GK192" s="25"/>
      <c r="GL192" s="25"/>
      <c r="GM192" s="25"/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  <c r="HW192" s="25"/>
    </row>
    <row r="193" spans="1:23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25"/>
      <c r="FW193" s="25"/>
      <c r="FX193" s="25"/>
      <c r="FY193" s="25"/>
      <c r="FZ193" s="25"/>
      <c r="GA193" s="25"/>
      <c r="GB193" s="25"/>
      <c r="GC193" s="25"/>
      <c r="GD193" s="25"/>
      <c r="GE193" s="25"/>
      <c r="GF193" s="25"/>
      <c r="GG193" s="25"/>
      <c r="GH193" s="25"/>
      <c r="GI193" s="25"/>
      <c r="GJ193" s="25"/>
      <c r="GK193" s="25"/>
      <c r="GL193" s="25"/>
      <c r="GM193" s="25"/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  <c r="HA193" s="25"/>
      <c r="HB193" s="25"/>
      <c r="HC193" s="25"/>
      <c r="HD193" s="25"/>
      <c r="HE193" s="25"/>
      <c r="HF193" s="25"/>
      <c r="HG193" s="25"/>
      <c r="HH193" s="25"/>
      <c r="HI193" s="25"/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/>
      <c r="HW193" s="25"/>
    </row>
    <row r="194" spans="1:23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/>
      <c r="FP194" s="25"/>
      <c r="FQ194" s="25"/>
      <c r="FR194" s="25"/>
      <c r="FS194" s="25"/>
      <c r="FT194" s="25"/>
      <c r="FU194" s="25"/>
      <c r="FV194" s="25"/>
      <c r="FW194" s="25"/>
      <c r="FX194" s="25"/>
      <c r="FY194" s="25"/>
      <c r="FZ194" s="25"/>
      <c r="GA194" s="25"/>
      <c r="GB194" s="25"/>
      <c r="GC194" s="25"/>
      <c r="GD194" s="25"/>
      <c r="GE194" s="25"/>
      <c r="GF194" s="25"/>
      <c r="GG194" s="25"/>
      <c r="GH194" s="25"/>
      <c r="GI194" s="25"/>
      <c r="GJ194" s="25"/>
      <c r="GK194" s="25"/>
      <c r="GL194" s="25"/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  <c r="HW194" s="25"/>
    </row>
    <row r="195" spans="1:23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/>
      <c r="FV195" s="25"/>
      <c r="FW195" s="25"/>
      <c r="FX195" s="25"/>
      <c r="FY195" s="25"/>
      <c r="FZ195" s="25"/>
      <c r="GA195" s="25"/>
      <c r="GB195" s="25"/>
      <c r="GC195" s="25"/>
      <c r="GD195" s="25"/>
      <c r="GE195" s="25"/>
      <c r="GF195" s="25"/>
      <c r="GG195" s="25"/>
      <c r="GH195" s="25"/>
      <c r="GI195" s="25"/>
      <c r="GJ195" s="25"/>
      <c r="GK195" s="25"/>
      <c r="GL195" s="25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/>
      <c r="HT195" s="25"/>
      <c r="HU195" s="25"/>
      <c r="HV195" s="25"/>
      <c r="HW195" s="25"/>
    </row>
    <row r="196" spans="1:23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  <c r="HW196" s="25"/>
    </row>
    <row r="197" spans="1:23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  <c r="GD197" s="25"/>
      <c r="GE197" s="25"/>
      <c r="GF197" s="25"/>
      <c r="GG197" s="25"/>
      <c r="GH197" s="25"/>
      <c r="GI197" s="25"/>
      <c r="GJ197" s="25"/>
      <c r="GK197" s="25"/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</row>
    <row r="198" spans="1:23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/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/>
      <c r="HG198" s="25"/>
      <c r="HH198" s="25"/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/>
      <c r="HT198" s="25"/>
      <c r="HU198" s="25"/>
      <c r="HV198" s="25"/>
      <c r="HW198" s="25"/>
    </row>
    <row r="199" spans="1:23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/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/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</row>
    <row r="200" spans="1:23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/>
      <c r="HG200" s="25"/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</row>
    <row r="201" spans="1:23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</row>
    <row r="202" spans="1:23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/>
      <c r="HI202" s="25"/>
      <c r="HJ202" s="25"/>
      <c r="HK202" s="25"/>
      <c r="HL202" s="25"/>
      <c r="HM202" s="25"/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</row>
    <row r="203" spans="1:23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25"/>
      <c r="GI203" s="25"/>
      <c r="GJ203" s="25"/>
      <c r="GK203" s="25"/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/>
      <c r="HV203" s="25"/>
      <c r="HW203" s="25"/>
    </row>
    <row r="204" spans="1:23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/>
      <c r="GJ204" s="25"/>
      <c r="GK204" s="25"/>
      <c r="GL204" s="25"/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  <c r="HD204" s="25"/>
      <c r="HE204" s="25"/>
      <c r="HF204" s="25"/>
      <c r="HG204" s="25"/>
      <c r="HH204" s="25"/>
      <c r="HI204" s="25"/>
      <c r="HJ204" s="25"/>
      <c r="HK204" s="25"/>
      <c r="HL204" s="25"/>
      <c r="HM204" s="25"/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</row>
    <row r="205" spans="1:23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</row>
    <row r="206" spans="1:23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</row>
    <row r="207" spans="1:23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/>
      <c r="HS207" s="25"/>
      <c r="HT207" s="25"/>
      <c r="HU207" s="25"/>
      <c r="HV207" s="25"/>
      <c r="HW207" s="25"/>
    </row>
    <row r="208" spans="1:23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/>
    </row>
    <row r="209" spans="1:23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/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/>
      <c r="HP209" s="25"/>
      <c r="HQ209" s="25"/>
      <c r="HR209" s="25"/>
      <c r="HS209" s="25"/>
      <c r="HT209" s="25"/>
      <c r="HU209" s="25"/>
      <c r="HV209" s="25"/>
      <c r="HW209" s="25"/>
    </row>
    <row r="210" spans="1:23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/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</row>
    <row r="211" spans="1:23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  <c r="GD211" s="25"/>
      <c r="GE211" s="25"/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</row>
    <row r="212" spans="1:23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  <c r="GD212" s="25"/>
      <c r="GE212" s="25"/>
      <c r="GF212" s="25"/>
      <c r="GG212" s="25"/>
      <c r="GH212" s="25"/>
      <c r="GI212" s="25"/>
      <c r="GJ212" s="25"/>
      <c r="GK212" s="25"/>
      <c r="GL212" s="25"/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/>
      <c r="HC212" s="25"/>
      <c r="HD212" s="25"/>
      <c r="HE212" s="25"/>
      <c r="HF212" s="25"/>
      <c r="HG212" s="25"/>
      <c r="HH212" s="25"/>
      <c r="HI212" s="25"/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</row>
    <row r="213" spans="1:23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  <c r="GD213" s="25"/>
      <c r="GE213" s="25"/>
      <c r="GF213" s="25"/>
      <c r="GG213" s="25"/>
      <c r="GH213" s="25"/>
      <c r="GI213" s="25"/>
      <c r="GJ213" s="25"/>
      <c r="GK213" s="25"/>
      <c r="GL213" s="25"/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/>
      <c r="HF213" s="25"/>
      <c r="HG213" s="25"/>
      <c r="HH213" s="25"/>
      <c r="HI213" s="25"/>
      <c r="HJ213" s="25"/>
      <c r="HK213" s="25"/>
      <c r="HL213" s="25"/>
      <c r="HM213" s="25"/>
      <c r="HN213" s="25"/>
      <c r="HO213" s="25"/>
      <c r="HP213" s="25"/>
      <c r="HQ213" s="25"/>
      <c r="HR213" s="25"/>
      <c r="HS213" s="25"/>
      <c r="HT213" s="25"/>
      <c r="HU213" s="25"/>
      <c r="HV213" s="25"/>
      <c r="HW213" s="25"/>
    </row>
    <row r="214" spans="1:23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  <c r="GD214" s="25"/>
      <c r="GE214" s="25"/>
      <c r="GF214" s="25"/>
      <c r="GG214" s="25"/>
      <c r="GH214" s="25"/>
      <c r="GI214" s="25"/>
      <c r="GJ214" s="25"/>
      <c r="GK214" s="25"/>
      <c r="GL214" s="25"/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</row>
    <row r="215" spans="1:23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/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/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</row>
    <row r="216" spans="1:23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  <c r="HA216" s="25"/>
      <c r="HB216" s="25"/>
      <c r="HC216" s="25"/>
      <c r="HD216" s="25"/>
      <c r="HE216" s="25"/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</row>
    <row r="217" spans="1:23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/>
      <c r="GJ217" s="25"/>
      <c r="GK217" s="25"/>
      <c r="GL217" s="25"/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/>
      <c r="HW217" s="25"/>
    </row>
    <row r="218" spans="1:23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  <c r="HA218" s="25"/>
      <c r="HB218" s="25"/>
      <c r="HC218" s="25"/>
      <c r="HD218" s="25"/>
      <c r="HE218" s="25"/>
      <c r="HF218" s="25"/>
      <c r="HG218" s="25"/>
      <c r="HH218" s="25"/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/>
      <c r="HU218" s="25"/>
      <c r="HV218" s="25"/>
      <c r="HW218" s="25"/>
    </row>
    <row r="219" spans="1:23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/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/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</row>
    <row r="220" spans="1:23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  <c r="GD220" s="25"/>
      <c r="GE220" s="25"/>
      <c r="GF220" s="25"/>
      <c r="GG220" s="25"/>
      <c r="GH220" s="25"/>
      <c r="GI220" s="25"/>
      <c r="GJ220" s="25"/>
      <c r="GK220" s="25"/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/>
      <c r="HO220" s="25"/>
      <c r="HP220" s="25"/>
      <c r="HQ220" s="25"/>
      <c r="HR220" s="25"/>
      <c r="HS220" s="25"/>
      <c r="HT220" s="25"/>
      <c r="HU220" s="25"/>
      <c r="HV220" s="25"/>
      <c r="HW220" s="25"/>
    </row>
    <row r="221" spans="1:23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/>
      <c r="HT221" s="25"/>
      <c r="HU221" s="25"/>
      <c r="HV221" s="25"/>
      <c r="HW221" s="25"/>
    </row>
    <row r="222" spans="1:23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/>
      <c r="GF222" s="25"/>
      <c r="GG222" s="25"/>
      <c r="GH222" s="25"/>
      <c r="GI222" s="25"/>
      <c r="GJ222" s="25"/>
      <c r="GK222" s="25"/>
      <c r="GL222" s="25"/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/>
      <c r="HP222" s="25"/>
      <c r="HQ222" s="25"/>
      <c r="HR222" s="25"/>
      <c r="HS222" s="25"/>
      <c r="HT222" s="25"/>
      <c r="HU222" s="25"/>
      <c r="HV222" s="25"/>
      <c r="HW222" s="25"/>
    </row>
    <row r="223" spans="1:23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/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</row>
    <row r="224" spans="1:23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/>
      <c r="HC224" s="25"/>
      <c r="HD224" s="25"/>
      <c r="HE224" s="25"/>
      <c r="HF224" s="25"/>
      <c r="HG224" s="25"/>
      <c r="HH224" s="25"/>
      <c r="HI224" s="25"/>
      <c r="HJ224" s="25"/>
      <c r="HK224" s="25"/>
      <c r="HL224" s="25"/>
      <c r="HM224" s="25"/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</row>
    <row r="225" spans="1:23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  <c r="GD225" s="25"/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/>
      <c r="HQ225" s="25"/>
      <c r="HR225" s="25"/>
      <c r="HS225" s="25"/>
      <c r="HT225" s="25"/>
      <c r="HU225" s="25"/>
      <c r="HV225" s="25"/>
      <c r="HW225" s="25"/>
    </row>
    <row r="226" spans="1:23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</row>
    <row r="227" spans="1:23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  <c r="GD227" s="25"/>
      <c r="GE227" s="25"/>
      <c r="GF227" s="25"/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</row>
    <row r="228" spans="1:23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/>
      <c r="GE228" s="25"/>
      <c r="GF228" s="25"/>
      <c r="GG228" s="25"/>
      <c r="GH228" s="25"/>
      <c r="GI228" s="25"/>
      <c r="GJ228" s="25"/>
      <c r="GK228" s="25"/>
      <c r="GL228" s="25"/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  <c r="HA228" s="25"/>
      <c r="HB228" s="25"/>
      <c r="HC228" s="25"/>
      <c r="HD228" s="25"/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</row>
    <row r="229" spans="1:23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  <c r="GD229" s="25"/>
      <c r="GE229" s="25"/>
      <c r="GF229" s="25"/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/>
      <c r="HL229" s="25"/>
      <c r="HM229" s="25"/>
      <c r="HN229" s="25"/>
      <c r="HO229" s="25"/>
      <c r="HP229" s="25"/>
      <c r="HQ229" s="25"/>
      <c r="HR229" s="25"/>
      <c r="HS229" s="25"/>
      <c r="HT229" s="25"/>
      <c r="HU229" s="25"/>
      <c r="HV229" s="25"/>
      <c r="HW229" s="25"/>
    </row>
    <row r="230" spans="1:23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</row>
    <row r="231" spans="1:23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  <c r="GD231" s="25"/>
      <c r="GE231" s="25"/>
      <c r="GF231" s="25"/>
      <c r="GG231" s="25"/>
      <c r="GH231" s="25"/>
      <c r="GI231" s="25"/>
      <c r="GJ231" s="25"/>
      <c r="GK231" s="25"/>
      <c r="GL231" s="25"/>
      <c r="GM231" s="25"/>
      <c r="GN231" s="25"/>
      <c r="GO231" s="25"/>
      <c r="GP231" s="25"/>
      <c r="GQ231" s="25"/>
      <c r="GR231" s="25"/>
      <c r="GS231" s="25"/>
      <c r="GT231" s="25"/>
      <c r="GU231" s="25"/>
      <c r="GV231" s="25"/>
      <c r="GW231" s="25"/>
      <c r="GX231" s="25"/>
      <c r="GY231" s="25"/>
      <c r="GZ231" s="25"/>
      <c r="HA231" s="25"/>
      <c r="HB231" s="25"/>
      <c r="HC231" s="25"/>
      <c r="HD231" s="25"/>
      <c r="HE231" s="25"/>
      <c r="HF231" s="25"/>
      <c r="HG231" s="25"/>
      <c r="HH231" s="25"/>
      <c r="HI231" s="25"/>
      <c r="HJ231" s="25"/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</row>
    <row r="232" spans="1:23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/>
      <c r="HO232" s="25"/>
      <c r="HP232" s="25"/>
      <c r="HQ232" s="25"/>
      <c r="HR232" s="25"/>
      <c r="HS232" s="25"/>
      <c r="HT232" s="25"/>
      <c r="HU232" s="25"/>
      <c r="HV232" s="25"/>
      <c r="HW232" s="25"/>
    </row>
    <row r="233" spans="1:23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/>
      <c r="FP233" s="25"/>
      <c r="FQ233" s="25"/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  <c r="GD233" s="25"/>
      <c r="GE233" s="25"/>
      <c r="GF233" s="25"/>
      <c r="GG233" s="25"/>
      <c r="GH233" s="25"/>
      <c r="GI233" s="25"/>
      <c r="GJ233" s="25"/>
      <c r="GK233" s="25"/>
      <c r="GL233" s="25"/>
      <c r="GM233" s="25"/>
      <c r="GN233" s="25"/>
      <c r="GO233" s="25"/>
      <c r="GP233" s="25"/>
      <c r="GQ233" s="25"/>
      <c r="GR233" s="25"/>
      <c r="GS233" s="25"/>
      <c r="GT233" s="25"/>
      <c r="GU233" s="25"/>
      <c r="GV233" s="25"/>
      <c r="GW233" s="25"/>
      <c r="GX233" s="25"/>
      <c r="GY233" s="25"/>
      <c r="GZ233" s="25"/>
      <c r="HA233" s="25"/>
      <c r="HB233" s="25"/>
      <c r="HC233" s="25"/>
      <c r="HD233" s="25"/>
      <c r="HE233" s="25"/>
      <c r="HF233" s="25"/>
      <c r="HG233" s="25"/>
      <c r="HH233" s="25"/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/>
      <c r="HV233" s="25"/>
      <c r="HW233" s="25"/>
    </row>
    <row r="234" spans="1:23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</row>
    <row r="235" spans="1:23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  <c r="GD235" s="25"/>
      <c r="GE235" s="25"/>
      <c r="GF235" s="25"/>
      <c r="GG235" s="25"/>
      <c r="GH235" s="25"/>
      <c r="GI235" s="25"/>
      <c r="GJ235" s="25"/>
      <c r="GK235" s="25"/>
      <c r="GL235" s="25"/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  <c r="HA235" s="25"/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/>
      <c r="HS235" s="25"/>
      <c r="HT235" s="25"/>
      <c r="HU235" s="25"/>
      <c r="HV235" s="25"/>
      <c r="HW235" s="25"/>
    </row>
    <row r="236" spans="1:23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</row>
    <row r="237" spans="1:23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/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/>
      <c r="HU237" s="25"/>
      <c r="HV237" s="25"/>
      <c r="HW237" s="25"/>
    </row>
    <row r="238" spans="1:23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  <c r="FN238" s="25"/>
      <c r="FO238" s="25"/>
      <c r="FP238" s="25"/>
      <c r="FQ238" s="25"/>
      <c r="FR238" s="25"/>
      <c r="FS238" s="25"/>
      <c r="FT238" s="25"/>
      <c r="FU238" s="25"/>
      <c r="FV238" s="25"/>
      <c r="FW238" s="25"/>
      <c r="FX238" s="25"/>
      <c r="FY238" s="25"/>
      <c r="FZ238" s="25"/>
      <c r="GA238" s="25"/>
      <c r="GB238" s="25"/>
      <c r="GC238" s="25"/>
      <c r="GD238" s="25"/>
      <c r="GE238" s="25"/>
      <c r="GF238" s="25"/>
      <c r="GG238" s="25"/>
      <c r="GH238" s="25"/>
      <c r="GI238" s="25"/>
      <c r="GJ238" s="25"/>
      <c r="GK238" s="25"/>
      <c r="GL238" s="25"/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/>
      <c r="HC238" s="25"/>
      <c r="HD238" s="25"/>
      <c r="HE238" s="25"/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</row>
    <row r="239" spans="1:23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</row>
    <row r="240" spans="1:23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  <c r="GD240" s="25"/>
      <c r="GE240" s="25"/>
      <c r="GF240" s="25"/>
      <c r="GG240" s="25"/>
      <c r="GH240" s="25"/>
      <c r="GI240" s="25"/>
      <c r="GJ240" s="25"/>
      <c r="GK240" s="25"/>
      <c r="GL240" s="25"/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/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/>
      <c r="HR240" s="25"/>
      <c r="HS240" s="25"/>
      <c r="HT240" s="25"/>
      <c r="HU240" s="25"/>
      <c r="HV240" s="25"/>
      <c r="HW240" s="25"/>
    </row>
    <row r="241" spans="1:23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  <c r="FN241" s="25"/>
      <c r="FO241" s="25"/>
      <c r="FP241" s="25"/>
      <c r="FQ241" s="25"/>
      <c r="FR241" s="25"/>
      <c r="FS241" s="25"/>
      <c r="FT241" s="25"/>
      <c r="FU241" s="25"/>
      <c r="FV241" s="25"/>
      <c r="FW241" s="25"/>
      <c r="FX241" s="25"/>
      <c r="FY241" s="25"/>
      <c r="FZ241" s="25"/>
      <c r="GA241" s="25"/>
      <c r="GB241" s="25"/>
      <c r="GC241" s="25"/>
      <c r="GD241" s="25"/>
      <c r="GE241" s="25"/>
      <c r="GF241" s="25"/>
      <c r="GG241" s="25"/>
      <c r="GH241" s="25"/>
      <c r="GI241" s="25"/>
      <c r="GJ241" s="25"/>
      <c r="GK241" s="25"/>
      <c r="GL241" s="25"/>
      <c r="GM241" s="25"/>
      <c r="GN241" s="25"/>
      <c r="GO241" s="25"/>
      <c r="GP241" s="25"/>
      <c r="GQ241" s="25"/>
      <c r="GR241" s="25"/>
      <c r="GS241" s="25"/>
      <c r="GT241" s="25"/>
      <c r="GU241" s="25"/>
      <c r="GV241" s="25"/>
      <c r="GW241" s="25"/>
      <c r="GX241" s="25"/>
      <c r="GY241" s="25"/>
      <c r="GZ241" s="25"/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</row>
    <row r="242" spans="1:23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/>
      <c r="FU242" s="25"/>
      <c r="FV242" s="25"/>
      <c r="FW242" s="25"/>
      <c r="FX242" s="25"/>
      <c r="FY242" s="25"/>
      <c r="FZ242" s="25"/>
      <c r="GA242" s="25"/>
      <c r="GB242" s="25"/>
      <c r="GC242" s="25"/>
      <c r="GD242" s="25"/>
      <c r="GE242" s="25"/>
      <c r="GF242" s="25"/>
      <c r="GG242" s="25"/>
      <c r="GH242" s="25"/>
      <c r="GI242" s="25"/>
      <c r="GJ242" s="25"/>
      <c r="GK242" s="25"/>
      <c r="GL242" s="25"/>
      <c r="GM242" s="25"/>
      <c r="GN242" s="25"/>
      <c r="GO242" s="25"/>
      <c r="GP242" s="25"/>
      <c r="GQ242" s="25"/>
      <c r="GR242" s="25"/>
      <c r="GS242" s="25"/>
      <c r="GT242" s="25"/>
      <c r="GU242" s="25"/>
      <c r="GV242" s="25"/>
      <c r="GW242" s="25"/>
      <c r="GX242" s="25"/>
      <c r="GY242" s="25"/>
      <c r="GZ242" s="25"/>
      <c r="HA242" s="25"/>
      <c r="HB242" s="25"/>
      <c r="HC242" s="25"/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  <c r="HW242" s="25"/>
    </row>
    <row r="243" spans="1:23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/>
      <c r="FT243" s="25"/>
      <c r="FU243" s="25"/>
      <c r="FV243" s="25"/>
      <c r="FW243" s="25"/>
      <c r="FX243" s="25"/>
      <c r="FY243" s="25"/>
      <c r="FZ243" s="25"/>
      <c r="GA243" s="25"/>
      <c r="GB243" s="25"/>
      <c r="GC243" s="25"/>
      <c r="GD243" s="25"/>
      <c r="GE243" s="25"/>
      <c r="GF243" s="25"/>
      <c r="GG243" s="25"/>
      <c r="GH243" s="25"/>
      <c r="GI243" s="25"/>
      <c r="GJ243" s="25"/>
      <c r="GK243" s="25"/>
      <c r="GL243" s="25"/>
      <c r="GM243" s="25"/>
      <c r="GN243" s="25"/>
      <c r="GO243" s="25"/>
      <c r="GP243" s="25"/>
      <c r="GQ243" s="25"/>
      <c r="GR243" s="25"/>
      <c r="GS243" s="25"/>
      <c r="GT243" s="25"/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/>
      <c r="HR243" s="25"/>
      <c r="HS243" s="25"/>
      <c r="HT243" s="25"/>
      <c r="HU243" s="25"/>
      <c r="HV243" s="25"/>
      <c r="HW243" s="25"/>
    </row>
    <row r="244" spans="1:23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/>
      <c r="FR244" s="25"/>
      <c r="FS244" s="25"/>
      <c r="FT244" s="25"/>
      <c r="FU244" s="25"/>
      <c r="FV244" s="25"/>
      <c r="FW244" s="25"/>
      <c r="FX244" s="25"/>
      <c r="FY244" s="25"/>
      <c r="FZ244" s="25"/>
      <c r="GA244" s="25"/>
      <c r="GB244" s="25"/>
      <c r="GC244" s="25"/>
      <c r="GD244" s="25"/>
      <c r="GE244" s="25"/>
      <c r="GF244" s="25"/>
      <c r="GG244" s="25"/>
      <c r="GH244" s="25"/>
      <c r="GI244" s="25"/>
      <c r="GJ244" s="25"/>
      <c r="GK244" s="25"/>
      <c r="GL244" s="25"/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/>
      <c r="HJ244" s="25"/>
      <c r="HK244" s="25"/>
      <c r="HL244" s="25"/>
      <c r="HM244" s="25"/>
      <c r="HN244" s="25"/>
      <c r="HO244" s="25"/>
      <c r="HP244" s="25"/>
      <c r="HQ244" s="25"/>
      <c r="HR244" s="25"/>
      <c r="HS244" s="25"/>
      <c r="HT244" s="25"/>
      <c r="HU244" s="25"/>
      <c r="HV244" s="25"/>
      <c r="HW244" s="25"/>
    </row>
    <row r="245" spans="1:23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  <c r="GD245" s="25"/>
      <c r="GE245" s="25"/>
      <c r="GF245" s="25"/>
      <c r="GG245" s="25"/>
      <c r="GH245" s="25"/>
      <c r="GI245" s="25"/>
      <c r="GJ245" s="25"/>
      <c r="GK245" s="25"/>
      <c r="GL245" s="25"/>
      <c r="GM245" s="25"/>
      <c r="GN245" s="25"/>
      <c r="GO245" s="25"/>
      <c r="GP245" s="25"/>
      <c r="GQ245" s="25"/>
      <c r="GR245" s="25"/>
      <c r="GS245" s="25"/>
      <c r="GT245" s="25"/>
      <c r="GU245" s="25"/>
      <c r="GV245" s="25"/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/>
      <c r="HS245" s="25"/>
      <c r="HT245" s="25"/>
      <c r="HU245" s="25"/>
      <c r="HV245" s="25"/>
      <c r="HW245" s="25"/>
    </row>
    <row r="246" spans="1:23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/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/>
      <c r="HP246" s="25"/>
      <c r="HQ246" s="25"/>
      <c r="HR246" s="25"/>
      <c r="HS246" s="25"/>
      <c r="HT246" s="25"/>
      <c r="HU246" s="25"/>
      <c r="HV246" s="25"/>
      <c r="HW246" s="25"/>
    </row>
    <row r="247" spans="1:23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/>
      <c r="GF247" s="25"/>
      <c r="GG247" s="25"/>
      <c r="GH247" s="25"/>
      <c r="GI247" s="25"/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  <c r="HW247" s="25"/>
    </row>
    <row r="248" spans="1:23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/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/>
      <c r="HP248" s="25"/>
      <c r="HQ248" s="25"/>
      <c r="HR248" s="25"/>
      <c r="HS248" s="25"/>
      <c r="HT248" s="25"/>
      <c r="HU248" s="25"/>
      <c r="HV248" s="25"/>
      <c r="HW248" s="25"/>
    </row>
    <row r="249" spans="1:23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</row>
    <row r="250" spans="1:23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  <c r="GD250" s="25"/>
      <c r="GE250" s="25"/>
      <c r="GF250" s="25"/>
      <c r="GG250" s="25"/>
      <c r="GH250" s="25"/>
      <c r="GI250" s="25"/>
      <c r="GJ250" s="25"/>
      <c r="GK250" s="25"/>
      <c r="GL250" s="25"/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/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  <c r="HW250" s="25"/>
    </row>
    <row r="251" spans="1:23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/>
      <c r="GJ251" s="25"/>
      <c r="GK251" s="25"/>
      <c r="GL251" s="25"/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  <c r="HW251" s="25"/>
    </row>
    <row r="252" spans="1:23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25"/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  <c r="HW252" s="25"/>
    </row>
    <row r="253" spans="1:23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/>
      <c r="HL253" s="25"/>
      <c r="HM253" s="25"/>
      <c r="HN253" s="25"/>
      <c r="HO253" s="25"/>
      <c r="HP253" s="25"/>
      <c r="HQ253" s="25"/>
      <c r="HR253" s="25"/>
      <c r="HS253" s="25"/>
      <c r="HT253" s="25"/>
      <c r="HU253" s="25"/>
      <c r="HV253" s="25"/>
      <c r="HW253" s="25"/>
    </row>
    <row r="254" spans="1:23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/>
      <c r="HL254" s="25"/>
      <c r="HM254" s="25"/>
      <c r="HN254" s="25"/>
      <c r="HO254" s="25"/>
      <c r="HP254" s="25"/>
      <c r="HQ254" s="25"/>
      <c r="HR254" s="25"/>
      <c r="HS254" s="25"/>
      <c r="HT254" s="25"/>
      <c r="HU254" s="25"/>
      <c r="HV254" s="25"/>
      <c r="HW254" s="25"/>
    </row>
    <row r="255" spans="1:23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  <c r="HW255" s="25"/>
    </row>
    <row r="256" spans="1:23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/>
      <c r="HN256" s="25"/>
      <c r="HO256" s="25"/>
      <c r="HP256" s="25"/>
      <c r="HQ256" s="25"/>
      <c r="HR256" s="25"/>
      <c r="HS256" s="25"/>
      <c r="HT256" s="25"/>
      <c r="HU256" s="25"/>
      <c r="HV256" s="25"/>
      <c r="HW256" s="25"/>
    </row>
    <row r="257" spans="1:23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  <c r="HW257" s="25"/>
    </row>
    <row r="258" spans="1:23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  <c r="GD258" s="25"/>
      <c r="GE258" s="25"/>
      <c r="GF258" s="25"/>
      <c r="GG258" s="25"/>
      <c r="GH258" s="25"/>
      <c r="GI258" s="25"/>
      <c r="GJ258" s="25"/>
      <c r="GK258" s="25"/>
      <c r="GL258" s="25"/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  <c r="HW258" s="25"/>
    </row>
    <row r="259" spans="1:23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</row>
    <row r="260" spans="1:23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/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  <c r="HW260" s="25"/>
    </row>
    <row r="261" spans="1:23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/>
      <c r="GH261" s="25"/>
      <c r="GI261" s="25"/>
      <c r="GJ261" s="25"/>
      <c r="GK261" s="25"/>
      <c r="GL261" s="25"/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/>
      <c r="HV261" s="25"/>
      <c r="HW261" s="25"/>
    </row>
    <row r="262" spans="1:23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  <c r="HW262" s="25"/>
    </row>
    <row r="263" spans="1:23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  <c r="GD263" s="25"/>
      <c r="GE263" s="25"/>
      <c r="GF263" s="25"/>
      <c r="GG263" s="25"/>
      <c r="GH263" s="25"/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/>
      <c r="HV263" s="25"/>
      <c r="HW263" s="25"/>
    </row>
    <row r="264" spans="1:23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/>
      <c r="HR264" s="25"/>
      <c r="HS264" s="25"/>
      <c r="HT264" s="25"/>
      <c r="HU264" s="25"/>
      <c r="HV264" s="25"/>
      <c r="HW264" s="25"/>
    </row>
    <row r="265" spans="1:23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</row>
    <row r="266" spans="1:23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</row>
    <row r="267" spans="1:23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  <c r="HW267" s="25"/>
    </row>
    <row r="268" spans="1:23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  <c r="HW268" s="25"/>
    </row>
    <row r="269" spans="1:23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/>
      <c r="HV269" s="25"/>
      <c r="HW269" s="25"/>
    </row>
    <row r="270" spans="1:23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  <c r="HD270" s="25"/>
      <c r="HE270" s="25"/>
      <c r="HF270" s="25"/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  <c r="HW270" s="25"/>
    </row>
    <row r="271" spans="1:23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/>
      <c r="HR271" s="25"/>
      <c r="HS271" s="25"/>
      <c r="HT271" s="25"/>
      <c r="HU271" s="25"/>
      <c r="HV271" s="25"/>
      <c r="HW271" s="25"/>
    </row>
    <row r="272" spans="1:23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</row>
    <row r="273" spans="1:23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</row>
    <row r="274" spans="1:23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  <c r="GD274" s="25"/>
      <c r="GE274" s="25"/>
      <c r="GF274" s="25"/>
      <c r="GG274" s="25"/>
      <c r="GH274" s="25"/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</row>
    <row r="275" spans="1:23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  <c r="HW275" s="25"/>
    </row>
    <row r="276" spans="1:23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/>
      <c r="GF276" s="25"/>
      <c r="GG276" s="25"/>
      <c r="GH276" s="25"/>
      <c r="GI276" s="25"/>
      <c r="GJ276" s="25"/>
      <c r="GK276" s="25"/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  <c r="HW276" s="25"/>
    </row>
    <row r="277" spans="1:23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/>
      <c r="GI277" s="25"/>
      <c r="GJ277" s="25"/>
      <c r="GK277" s="25"/>
      <c r="GL277" s="25"/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/>
      <c r="HF277" s="25"/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</row>
    <row r="278" spans="1:23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/>
      <c r="HK278" s="25"/>
      <c r="HL278" s="25"/>
      <c r="HM278" s="25"/>
      <c r="HN278" s="25"/>
      <c r="HO278" s="25"/>
      <c r="HP278" s="25"/>
      <c r="HQ278" s="25"/>
      <c r="HR278" s="25"/>
      <c r="HS278" s="25"/>
      <c r="HT278" s="25"/>
      <c r="HU278" s="25"/>
      <c r="HV278" s="25"/>
      <c r="HW278" s="25"/>
    </row>
    <row r="279" spans="1:23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/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/>
      <c r="HP279" s="25"/>
      <c r="HQ279" s="25"/>
      <c r="HR279" s="25"/>
      <c r="HS279" s="25"/>
      <c r="HT279" s="25"/>
      <c r="HU279" s="25"/>
      <c r="HV279" s="25"/>
      <c r="HW279" s="25"/>
    </row>
    <row r="280" spans="1:23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/>
      <c r="HS280" s="25"/>
      <c r="HT280" s="25"/>
      <c r="HU280" s="25"/>
      <c r="HV280" s="25"/>
      <c r="HW280" s="25"/>
    </row>
    <row r="281" spans="1:23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</row>
    <row r="282" spans="1:23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</row>
    <row r="283" spans="1:23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/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</row>
    <row r="284" spans="1:23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/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/>
      <c r="HQ284" s="25"/>
      <c r="HR284" s="25"/>
      <c r="HS284" s="25"/>
      <c r="HT284" s="25"/>
      <c r="HU284" s="25"/>
      <c r="HV284" s="25"/>
      <c r="HW284" s="25"/>
    </row>
    <row r="285" spans="1:23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/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/>
      <c r="HT285" s="25"/>
      <c r="HU285" s="25"/>
      <c r="HV285" s="25"/>
      <c r="HW285" s="25"/>
    </row>
    <row r="286" spans="1:23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/>
      <c r="HU286" s="25"/>
      <c r="HV286" s="25"/>
      <c r="HW286" s="25"/>
    </row>
    <row r="287" spans="1:23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  <c r="GD287" s="25"/>
      <c r="GE287" s="25"/>
      <c r="GF287" s="25"/>
      <c r="GG287" s="25"/>
      <c r="GH287" s="25"/>
      <c r="GI287" s="25"/>
      <c r="GJ287" s="25"/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/>
      <c r="HO287" s="25"/>
      <c r="HP287" s="25"/>
      <c r="HQ287" s="25"/>
      <c r="HR287" s="25"/>
      <c r="HS287" s="25"/>
      <c r="HT287" s="25"/>
      <c r="HU287" s="25"/>
      <c r="HV287" s="25"/>
      <c r="HW287" s="25"/>
    </row>
    <row r="288" spans="1:23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/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/>
      <c r="HR288" s="25"/>
      <c r="HS288" s="25"/>
      <c r="HT288" s="25"/>
      <c r="HU288" s="25"/>
      <c r="HV288" s="25"/>
      <c r="HW288" s="25"/>
    </row>
    <row r="289" spans="1:23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</row>
    <row r="290" spans="1:23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/>
      <c r="HN290" s="25"/>
      <c r="HO290" s="25"/>
      <c r="HP290" s="25"/>
      <c r="HQ290" s="25"/>
      <c r="HR290" s="25"/>
      <c r="HS290" s="25"/>
      <c r="HT290" s="25"/>
      <c r="HU290" s="25"/>
      <c r="HV290" s="25"/>
      <c r="HW290" s="25"/>
    </row>
    <row r="291" spans="1:23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</row>
    <row r="292" spans="1:23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</row>
    <row r="293" spans="1:23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/>
      <c r="HL293" s="25"/>
      <c r="HM293" s="25"/>
      <c r="HN293" s="25"/>
      <c r="HO293" s="25"/>
      <c r="HP293" s="25"/>
      <c r="HQ293" s="25"/>
      <c r="HR293" s="25"/>
      <c r="HS293" s="25"/>
      <c r="HT293" s="25"/>
      <c r="HU293" s="25"/>
      <c r="HV293" s="25"/>
      <c r="HW293" s="25"/>
    </row>
    <row r="294" spans="1:23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</row>
    <row r="295" spans="1:23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/>
      <c r="HI295" s="25"/>
      <c r="HJ295" s="25"/>
      <c r="HK295" s="25"/>
      <c r="HL295" s="25"/>
      <c r="HM295" s="25"/>
      <c r="HN295" s="25"/>
      <c r="HO295" s="25"/>
      <c r="HP295" s="25"/>
      <c r="HQ295" s="25"/>
      <c r="HR295" s="25"/>
      <c r="HS295" s="25"/>
      <c r="HT295" s="25"/>
      <c r="HU295" s="25"/>
      <c r="HV295" s="25"/>
      <c r="HW295" s="25"/>
    </row>
    <row r="296" spans="1:23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  <c r="FN296" s="25"/>
      <c r="FO296" s="25"/>
      <c r="FP296" s="25"/>
      <c r="FQ296" s="25"/>
      <c r="FR296" s="25"/>
      <c r="FS296" s="25"/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  <c r="GD296" s="25"/>
      <c r="GE296" s="25"/>
      <c r="GF296" s="25"/>
      <c r="GG296" s="25"/>
      <c r="GH296" s="25"/>
      <c r="GI296" s="25"/>
      <c r="GJ296" s="25"/>
      <c r="GK296" s="25"/>
      <c r="GL296" s="25"/>
      <c r="GM296" s="25"/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/>
      <c r="GY296" s="25"/>
      <c r="GZ296" s="25"/>
      <c r="HA296" s="25"/>
      <c r="HB296" s="25"/>
      <c r="HC296" s="25"/>
      <c r="HD296" s="25"/>
      <c r="HE296" s="25"/>
      <c r="HF296" s="25"/>
      <c r="HG296" s="25"/>
      <c r="HH296" s="25"/>
      <c r="HI296" s="25"/>
      <c r="HJ296" s="25"/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  <c r="HW296" s="25"/>
    </row>
    <row r="297" spans="1:23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  <c r="HW297" s="25"/>
    </row>
    <row r="298" spans="1:23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  <c r="GD298" s="25"/>
      <c r="GE298" s="25"/>
      <c r="GF298" s="25"/>
      <c r="GG298" s="25"/>
      <c r="GH298" s="25"/>
      <c r="GI298" s="25"/>
      <c r="GJ298" s="25"/>
      <c r="GK298" s="25"/>
      <c r="GL298" s="25"/>
      <c r="GM298" s="25"/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/>
      <c r="HR298" s="25"/>
      <c r="HS298" s="25"/>
      <c r="HT298" s="25"/>
      <c r="HU298" s="25"/>
      <c r="HV298" s="25"/>
      <c r="HW298" s="25"/>
    </row>
    <row r="299" spans="1:23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  <c r="GD299" s="25"/>
      <c r="GE299" s="25"/>
      <c r="GF299" s="25"/>
      <c r="GG299" s="25"/>
      <c r="GH299" s="25"/>
      <c r="GI299" s="25"/>
      <c r="GJ299" s="25"/>
      <c r="GK299" s="25"/>
      <c r="GL299" s="25"/>
      <c r="GM299" s="25"/>
      <c r="GN299" s="25"/>
      <c r="GO299" s="25"/>
      <c r="GP299" s="25"/>
      <c r="GQ299" s="25"/>
      <c r="GR299" s="25"/>
      <c r="GS299" s="25"/>
      <c r="GT299" s="25"/>
      <c r="GU299" s="25"/>
      <c r="GV299" s="25"/>
      <c r="GW299" s="25"/>
      <c r="GX299" s="25"/>
      <c r="GY299" s="25"/>
      <c r="GZ299" s="25"/>
      <c r="HA299" s="25"/>
      <c r="HB299" s="25"/>
      <c r="HC299" s="25"/>
      <c r="HD299" s="25"/>
      <c r="HE299" s="25"/>
      <c r="HF299" s="25"/>
      <c r="HG299" s="25"/>
      <c r="HH299" s="25"/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  <c r="HW299" s="25"/>
    </row>
    <row r="300" spans="1:23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</row>
    <row r="301" spans="1:23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</row>
    <row r="302" spans="1:23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/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/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  <c r="HW302" s="25"/>
    </row>
    <row r="303" spans="1:23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  <c r="GD303" s="25"/>
      <c r="GE303" s="25"/>
      <c r="GF303" s="25"/>
      <c r="GG303" s="25"/>
      <c r="GH303" s="25"/>
      <c r="GI303" s="25"/>
      <c r="GJ303" s="25"/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  <c r="HW303" s="25"/>
    </row>
    <row r="304" spans="1:23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/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/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/>
      <c r="HV304" s="25"/>
      <c r="HW304" s="25"/>
    </row>
    <row r="305" spans="1:23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/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/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  <c r="HW305" s="25"/>
    </row>
    <row r="306" spans="1:23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/>
      <c r="HV306" s="25"/>
      <c r="HW306" s="25"/>
    </row>
    <row r="307" spans="1:23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/>
      <c r="GH307" s="25"/>
      <c r="GI307" s="25"/>
      <c r="GJ307" s="25"/>
      <c r="GK307" s="25"/>
      <c r="GL307" s="25"/>
      <c r="GM307" s="25"/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/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  <c r="HW307" s="25"/>
    </row>
    <row r="308" spans="1:23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</row>
    <row r="309" spans="1:23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</row>
    <row r="310" spans="1:23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</row>
    <row r="311" spans="1:23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/>
      <c r="HU311" s="25"/>
      <c r="HV311" s="25"/>
      <c r="HW311" s="25"/>
    </row>
    <row r="312" spans="1:23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/>
      <c r="HV312" s="25"/>
      <c r="HW312" s="25"/>
    </row>
    <row r="313" spans="1:23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/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/>
      <c r="HJ313" s="25"/>
      <c r="HK313" s="25"/>
      <c r="HL313" s="25"/>
      <c r="HM313" s="25"/>
      <c r="HN313" s="25"/>
      <c r="HO313" s="25"/>
      <c r="HP313" s="25"/>
      <c r="HQ313" s="25"/>
      <c r="HR313" s="25"/>
      <c r="HS313" s="25"/>
      <c r="HT313" s="25"/>
      <c r="HU313" s="25"/>
      <c r="HV313" s="25"/>
      <c r="HW313" s="25"/>
    </row>
    <row r="314" spans="1:23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/>
      <c r="HC314" s="25"/>
      <c r="HD314" s="25"/>
      <c r="HE314" s="25"/>
      <c r="HF314" s="25"/>
      <c r="HG314" s="25"/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/>
      <c r="HS314" s="25"/>
      <c r="HT314" s="25"/>
      <c r="HU314" s="25"/>
      <c r="HV314" s="25"/>
      <c r="HW314" s="25"/>
    </row>
    <row r="315" spans="1:23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  <c r="FN315" s="25"/>
      <c r="FO315" s="25"/>
      <c r="FP315" s="25"/>
      <c r="FQ315" s="25"/>
      <c r="FR315" s="25"/>
      <c r="FS315" s="25"/>
      <c r="FT315" s="25"/>
      <c r="FU315" s="25"/>
      <c r="FV315" s="25"/>
      <c r="FW315" s="25"/>
      <c r="FX315" s="25"/>
      <c r="FY315" s="25"/>
      <c r="FZ315" s="25"/>
      <c r="GA315" s="25"/>
      <c r="GB315" s="25"/>
      <c r="GC315" s="25"/>
      <c r="GD315" s="25"/>
      <c r="GE315" s="25"/>
      <c r="GF315" s="25"/>
      <c r="GG315" s="25"/>
      <c r="GH315" s="25"/>
      <c r="GI315" s="25"/>
      <c r="GJ315" s="25"/>
      <c r="GK315" s="25"/>
      <c r="GL315" s="25"/>
      <c r="GM315" s="25"/>
      <c r="GN315" s="25"/>
      <c r="GO315" s="25"/>
      <c r="GP315" s="25"/>
      <c r="GQ315" s="25"/>
      <c r="GR315" s="25"/>
      <c r="GS315" s="25"/>
      <c r="GT315" s="25"/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/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  <c r="HW315" s="25"/>
    </row>
    <row r="316" spans="1:23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  <c r="FN316" s="25"/>
      <c r="FO316" s="25"/>
      <c r="FP316" s="25"/>
      <c r="FQ316" s="25"/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  <c r="GD316" s="25"/>
      <c r="GE316" s="25"/>
      <c r="GF316" s="25"/>
      <c r="GG316" s="25"/>
      <c r="GH316" s="25"/>
      <c r="GI316" s="25"/>
      <c r="GJ316" s="25"/>
      <c r="GK316" s="25"/>
      <c r="GL316" s="25"/>
      <c r="GM316" s="25"/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/>
      <c r="HW316" s="25"/>
    </row>
    <row r="317" spans="1:23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</row>
    <row r="318" spans="1:23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  <c r="GD318" s="25"/>
      <c r="GE318" s="25"/>
      <c r="GF318" s="25"/>
      <c r="GG318" s="25"/>
      <c r="GH318" s="25"/>
      <c r="GI318" s="25"/>
      <c r="GJ318" s="25"/>
      <c r="GK318" s="25"/>
      <c r="GL318" s="25"/>
      <c r="GM318" s="25"/>
      <c r="GN318" s="25"/>
      <c r="GO318" s="25"/>
      <c r="GP318" s="25"/>
      <c r="GQ318" s="25"/>
      <c r="GR318" s="25"/>
      <c r="GS318" s="25"/>
      <c r="GT318" s="25"/>
      <c r="GU318" s="25"/>
      <c r="GV318" s="25"/>
      <c r="GW318" s="25"/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  <c r="HW318" s="25"/>
    </row>
    <row r="319" spans="1:23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</row>
    <row r="320" spans="1:23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/>
      <c r="FT320" s="25"/>
      <c r="FU320" s="25"/>
      <c r="FV320" s="25"/>
      <c r="FW320" s="25"/>
      <c r="FX320" s="25"/>
      <c r="FY320" s="25"/>
      <c r="FZ320" s="25"/>
      <c r="GA320" s="25"/>
      <c r="GB320" s="25"/>
      <c r="GC320" s="25"/>
      <c r="GD320" s="25"/>
      <c r="GE320" s="25"/>
      <c r="GF320" s="25"/>
      <c r="GG320" s="25"/>
      <c r="GH320" s="25"/>
      <c r="GI320" s="25"/>
      <c r="GJ320" s="25"/>
      <c r="GK320" s="25"/>
      <c r="GL320" s="25"/>
      <c r="GM320" s="25"/>
      <c r="GN320" s="25"/>
      <c r="GO320" s="25"/>
      <c r="GP320" s="25"/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/>
      <c r="HC320" s="25"/>
      <c r="HD320" s="25"/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/>
      <c r="HV320" s="25"/>
      <c r="HW320" s="25"/>
    </row>
    <row r="321" spans="1:23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/>
      <c r="FO321" s="25"/>
      <c r="FP321" s="25"/>
      <c r="FQ321" s="25"/>
      <c r="FR321" s="25"/>
      <c r="FS321" s="25"/>
      <c r="FT321" s="25"/>
      <c r="FU321" s="25"/>
      <c r="FV321" s="25"/>
      <c r="FW321" s="25"/>
      <c r="FX321" s="25"/>
      <c r="FY321" s="25"/>
      <c r="FZ321" s="25"/>
      <c r="GA321" s="25"/>
      <c r="GB321" s="25"/>
      <c r="GC321" s="25"/>
      <c r="GD321" s="25"/>
      <c r="GE321" s="25"/>
      <c r="GF321" s="25"/>
      <c r="GG321" s="25"/>
      <c r="GH321" s="25"/>
      <c r="GI321" s="25"/>
      <c r="GJ321" s="25"/>
      <c r="GK321" s="25"/>
      <c r="GL321" s="25"/>
      <c r="GM321" s="25"/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/>
      <c r="GY321" s="25"/>
      <c r="GZ321" s="25"/>
      <c r="HA321" s="25"/>
      <c r="HB321" s="25"/>
      <c r="HC321" s="25"/>
      <c r="HD321" s="25"/>
      <c r="HE321" s="25"/>
      <c r="HF321" s="25"/>
      <c r="HG321" s="25"/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  <c r="HW321" s="25"/>
    </row>
    <row r="322" spans="1:23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  <c r="FE322" s="25"/>
      <c r="FF322" s="25"/>
      <c r="FG322" s="25"/>
      <c r="FH322" s="25"/>
      <c r="FI322" s="25"/>
      <c r="FJ322" s="25"/>
      <c r="FK322" s="25"/>
      <c r="FL322" s="25"/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  <c r="GD322" s="25"/>
      <c r="GE322" s="25"/>
      <c r="GF322" s="25"/>
      <c r="GG322" s="25"/>
      <c r="GH322" s="25"/>
      <c r="GI322" s="25"/>
      <c r="GJ322" s="25"/>
      <c r="GK322" s="25"/>
      <c r="GL322" s="25"/>
      <c r="GM322" s="25"/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/>
      <c r="HK322" s="25"/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/>
      <c r="HW322" s="25"/>
    </row>
    <row r="323" spans="1:23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/>
      <c r="HW323" s="25"/>
    </row>
    <row r="324" spans="1:23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  <c r="GD324" s="25"/>
      <c r="GE324" s="25"/>
      <c r="GF324" s="25"/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/>
      <c r="HI324" s="25"/>
      <c r="HJ324" s="25"/>
      <c r="HK324" s="25"/>
      <c r="HL324" s="25"/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  <c r="HW324" s="25"/>
    </row>
    <row r="325" spans="1:23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/>
      <c r="GG325" s="25"/>
      <c r="GH325" s="25"/>
      <c r="GI325" s="25"/>
      <c r="GJ325" s="25"/>
      <c r="GK325" s="25"/>
      <c r="GL325" s="25"/>
      <c r="GM325" s="25"/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  <c r="HW325" s="25"/>
    </row>
    <row r="326" spans="1:23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  <c r="GD326" s="25"/>
      <c r="GE326" s="25"/>
      <c r="GF326" s="25"/>
      <c r="GG326" s="25"/>
      <c r="GH326" s="25"/>
      <c r="GI326" s="25"/>
      <c r="GJ326" s="25"/>
      <c r="GK326" s="25"/>
      <c r="GL326" s="25"/>
      <c r="GM326" s="25"/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  <c r="HW326" s="25"/>
    </row>
    <row r="327" spans="1:23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/>
      <c r="HU327" s="25"/>
      <c r="HV327" s="25"/>
      <c r="HW327" s="25"/>
    </row>
    <row r="328" spans="1:23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  <c r="GD328" s="25"/>
      <c r="GE328" s="25"/>
      <c r="GF328" s="25"/>
      <c r="GG328" s="25"/>
      <c r="GH328" s="25"/>
      <c r="GI328" s="25"/>
      <c r="GJ328" s="25"/>
      <c r="GK328" s="25"/>
      <c r="GL328" s="25"/>
      <c r="GM328" s="25"/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/>
      <c r="HI328" s="25"/>
      <c r="HJ328" s="25"/>
      <c r="HK328" s="25"/>
      <c r="HL328" s="25"/>
      <c r="HM328" s="25"/>
      <c r="HN328" s="25"/>
      <c r="HO328" s="25"/>
      <c r="HP328" s="25"/>
      <c r="HQ328" s="25"/>
      <c r="HR328" s="25"/>
      <c r="HS328" s="25"/>
      <c r="HT328" s="25"/>
      <c r="HU328" s="25"/>
      <c r="HV328" s="25"/>
      <c r="HW328" s="25"/>
    </row>
    <row r="329" spans="1:23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  <c r="GD329" s="25"/>
      <c r="GE329" s="25"/>
      <c r="GF329" s="25"/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  <c r="HW329" s="25"/>
    </row>
    <row r="330" spans="1:23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/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  <c r="HA330" s="25"/>
      <c r="HB330" s="25"/>
      <c r="HC330" s="25"/>
      <c r="HD330" s="25"/>
      <c r="HE330" s="25"/>
      <c r="HF330" s="25"/>
      <c r="HG330" s="25"/>
      <c r="HH330" s="25"/>
      <c r="HI330" s="25"/>
      <c r="HJ330" s="25"/>
      <c r="HK330" s="25"/>
      <c r="HL330" s="25"/>
      <c r="HM330" s="25"/>
      <c r="HN330" s="25"/>
      <c r="HO330" s="25"/>
      <c r="HP330" s="25"/>
      <c r="HQ330" s="25"/>
      <c r="HR330" s="25"/>
      <c r="HS330" s="25"/>
      <c r="HT330" s="25"/>
      <c r="HU330" s="25"/>
      <c r="HV330" s="25"/>
      <c r="HW330" s="25"/>
    </row>
    <row r="331" spans="1:23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</row>
    <row r="332" spans="1:23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  <c r="HW332" s="25"/>
    </row>
    <row r="333" spans="1:23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/>
      <c r="GE333" s="25"/>
      <c r="GF333" s="25"/>
      <c r="GG333" s="25"/>
      <c r="GH333" s="25"/>
      <c r="GI333" s="25"/>
      <c r="GJ333" s="25"/>
      <c r="GK333" s="25"/>
      <c r="GL333" s="25"/>
      <c r="GM333" s="25"/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/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  <c r="HW333" s="25"/>
    </row>
    <row r="334" spans="1:23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/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/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  <c r="HW334" s="25"/>
    </row>
    <row r="335" spans="1:23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/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/>
      <c r="HV335" s="25"/>
      <c r="HW335" s="25"/>
    </row>
    <row r="336" spans="1:23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/>
      <c r="HP336" s="25"/>
      <c r="HQ336" s="25"/>
      <c r="HR336" s="25"/>
      <c r="HS336" s="25"/>
      <c r="HT336" s="25"/>
      <c r="HU336" s="25"/>
      <c r="HV336" s="25"/>
      <c r="HW336" s="25"/>
    </row>
    <row r="337" spans="1:23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  <c r="HA337" s="25"/>
      <c r="HB337" s="25"/>
      <c r="HC337" s="25"/>
      <c r="HD337" s="25"/>
      <c r="HE337" s="25"/>
      <c r="HF337" s="25"/>
      <c r="HG337" s="25"/>
      <c r="HH337" s="25"/>
      <c r="HI337" s="25"/>
      <c r="HJ337" s="25"/>
      <c r="HK337" s="25"/>
      <c r="HL337" s="25"/>
      <c r="HM337" s="25"/>
      <c r="HN337" s="25"/>
      <c r="HO337" s="25"/>
      <c r="HP337" s="25"/>
      <c r="HQ337" s="25"/>
      <c r="HR337" s="25"/>
      <c r="HS337" s="25"/>
      <c r="HT337" s="25"/>
      <c r="HU337" s="25"/>
      <c r="HV337" s="25"/>
      <c r="HW337" s="25"/>
    </row>
    <row r="338" spans="1:23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/>
      <c r="HD338" s="25"/>
      <c r="HE338" s="25"/>
      <c r="HF338" s="25"/>
      <c r="HG338" s="25"/>
      <c r="HH338" s="25"/>
      <c r="HI338" s="25"/>
      <c r="HJ338" s="25"/>
      <c r="HK338" s="25"/>
      <c r="HL338" s="25"/>
      <c r="HM338" s="25"/>
      <c r="HN338" s="25"/>
      <c r="HO338" s="25"/>
      <c r="HP338" s="25"/>
      <c r="HQ338" s="25"/>
      <c r="HR338" s="25"/>
      <c r="HS338" s="25"/>
      <c r="HT338" s="25"/>
      <c r="HU338" s="25"/>
      <c r="HV338" s="25"/>
      <c r="HW338" s="25"/>
    </row>
    <row r="339" spans="1:23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</row>
    <row r="340" spans="1:23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</row>
    <row r="341" spans="1:23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  <c r="HD341" s="25"/>
      <c r="HE341" s="25"/>
      <c r="HF341" s="25"/>
      <c r="HG341" s="25"/>
      <c r="HH341" s="25"/>
      <c r="HI341" s="25"/>
      <c r="HJ341" s="25"/>
      <c r="HK341" s="25"/>
      <c r="HL341" s="25"/>
      <c r="HM341" s="25"/>
      <c r="HN341" s="25"/>
      <c r="HO341" s="25"/>
      <c r="HP341" s="25"/>
      <c r="HQ341" s="25"/>
      <c r="HR341" s="25"/>
      <c r="HS341" s="25"/>
      <c r="HT341" s="25"/>
      <c r="HU341" s="25"/>
      <c r="HV341" s="25"/>
      <c r="HW341" s="25"/>
    </row>
    <row r="342" spans="1:23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  <c r="HD342" s="25"/>
      <c r="HE342" s="25"/>
      <c r="HF342" s="25"/>
      <c r="HG342" s="25"/>
      <c r="HH342" s="25"/>
      <c r="HI342" s="25"/>
      <c r="HJ342" s="25"/>
      <c r="HK342" s="25"/>
      <c r="HL342" s="25"/>
      <c r="HM342" s="25"/>
      <c r="HN342" s="25"/>
      <c r="HO342" s="25"/>
      <c r="HP342" s="25"/>
      <c r="HQ342" s="25"/>
      <c r="HR342" s="25"/>
      <c r="HS342" s="25"/>
      <c r="HT342" s="25"/>
      <c r="HU342" s="25"/>
      <c r="HV342" s="25"/>
      <c r="HW342" s="25"/>
    </row>
    <row r="343" spans="1:23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</row>
    <row r="344" spans="1:23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/>
      <c r="GR344" s="25"/>
      <c r="GS344" s="25"/>
      <c r="GT344" s="25"/>
      <c r="GU344" s="25"/>
      <c r="GV344" s="25"/>
      <c r="GW344" s="25"/>
      <c r="GX344" s="25"/>
      <c r="GY344" s="25"/>
      <c r="GZ344" s="25"/>
      <c r="HA344" s="25"/>
      <c r="HB344" s="25"/>
      <c r="HC344" s="25"/>
      <c r="HD344" s="25"/>
      <c r="HE344" s="25"/>
      <c r="HF344" s="25"/>
      <c r="HG344" s="25"/>
      <c r="HH344" s="25"/>
      <c r="HI344" s="25"/>
      <c r="HJ344" s="25"/>
      <c r="HK344" s="25"/>
      <c r="HL344" s="25"/>
      <c r="HM344" s="25"/>
      <c r="HN344" s="25"/>
      <c r="HO344" s="25"/>
      <c r="HP344" s="25"/>
      <c r="HQ344" s="25"/>
      <c r="HR344" s="25"/>
      <c r="HS344" s="25"/>
      <c r="HT344" s="25"/>
      <c r="HU344" s="25"/>
      <c r="HV344" s="25"/>
      <c r="HW344" s="25"/>
    </row>
    <row r="345" spans="1:23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  <c r="GD345" s="25"/>
      <c r="GE345" s="25"/>
      <c r="GF345" s="25"/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/>
      <c r="GU345" s="25"/>
      <c r="GV345" s="25"/>
      <c r="GW345" s="25"/>
      <c r="GX345" s="25"/>
      <c r="GY345" s="25"/>
      <c r="GZ345" s="25"/>
      <c r="HA345" s="25"/>
      <c r="HB345" s="25"/>
      <c r="HC345" s="25"/>
      <c r="HD345" s="25"/>
      <c r="HE345" s="25"/>
      <c r="HF345" s="25"/>
      <c r="HG345" s="25"/>
      <c r="HH345" s="25"/>
      <c r="HI345" s="25"/>
      <c r="HJ345" s="25"/>
      <c r="HK345" s="25"/>
      <c r="HL345" s="25"/>
      <c r="HM345" s="25"/>
      <c r="HN345" s="25"/>
      <c r="HO345" s="25"/>
      <c r="HP345" s="25"/>
      <c r="HQ345" s="25"/>
      <c r="HR345" s="25"/>
      <c r="HS345" s="25"/>
      <c r="HT345" s="25"/>
      <c r="HU345" s="25"/>
      <c r="HV345" s="25"/>
      <c r="HW345" s="25"/>
    </row>
    <row r="346" spans="1:23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/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/>
      <c r="GY346" s="25"/>
      <c r="GZ346" s="25"/>
      <c r="HA346" s="25"/>
      <c r="HB346" s="25"/>
      <c r="HC346" s="25"/>
      <c r="HD346" s="25"/>
      <c r="HE346" s="25"/>
      <c r="HF346" s="25"/>
      <c r="HG346" s="25"/>
      <c r="HH346" s="25"/>
      <c r="HI346" s="25"/>
      <c r="HJ346" s="25"/>
      <c r="HK346" s="25"/>
      <c r="HL346" s="25"/>
      <c r="HM346" s="25"/>
      <c r="HN346" s="25"/>
      <c r="HO346" s="25"/>
      <c r="HP346" s="25"/>
      <c r="HQ346" s="25"/>
      <c r="HR346" s="25"/>
      <c r="HS346" s="25"/>
      <c r="HT346" s="25"/>
      <c r="HU346" s="25"/>
      <c r="HV346" s="25"/>
      <c r="HW346" s="25"/>
    </row>
    <row r="347" spans="1:23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  <c r="GD347" s="25"/>
      <c r="GE347" s="25"/>
      <c r="GF347" s="25"/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  <c r="HA347" s="25"/>
      <c r="HB347" s="25"/>
      <c r="HC347" s="25"/>
      <c r="HD347" s="25"/>
      <c r="HE347" s="25"/>
      <c r="HF347" s="25"/>
      <c r="HG347" s="25"/>
      <c r="HH347" s="25"/>
      <c r="HI347" s="25"/>
      <c r="HJ347" s="25"/>
      <c r="HK347" s="25"/>
      <c r="HL347" s="25"/>
      <c r="HM347" s="25"/>
      <c r="HN347" s="25"/>
      <c r="HO347" s="25"/>
      <c r="HP347" s="25"/>
      <c r="HQ347" s="25"/>
      <c r="HR347" s="25"/>
      <c r="HS347" s="25"/>
      <c r="HT347" s="25"/>
      <c r="HU347" s="25"/>
      <c r="HV347" s="25"/>
      <c r="HW347" s="25"/>
    </row>
    <row r="348" spans="1:23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/>
      <c r="GR348" s="25"/>
      <c r="GS348" s="25"/>
      <c r="GT348" s="25"/>
      <c r="GU348" s="25"/>
      <c r="GV348" s="25"/>
      <c r="GW348" s="25"/>
      <c r="GX348" s="25"/>
      <c r="GY348" s="25"/>
      <c r="GZ348" s="25"/>
      <c r="HA348" s="25"/>
      <c r="HB348" s="25"/>
      <c r="HC348" s="25"/>
      <c r="HD348" s="25"/>
      <c r="HE348" s="25"/>
      <c r="HF348" s="25"/>
      <c r="HG348" s="25"/>
      <c r="HH348" s="25"/>
      <c r="HI348" s="25"/>
      <c r="HJ348" s="25"/>
      <c r="HK348" s="25"/>
      <c r="HL348" s="25"/>
      <c r="HM348" s="25"/>
      <c r="HN348" s="25"/>
      <c r="HO348" s="25"/>
      <c r="HP348" s="25"/>
      <c r="HQ348" s="25"/>
      <c r="HR348" s="25"/>
      <c r="HS348" s="25"/>
      <c r="HT348" s="25"/>
      <c r="HU348" s="25"/>
      <c r="HV348" s="25"/>
      <c r="HW348" s="25"/>
    </row>
    <row r="349" spans="1:23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/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  <c r="HD349" s="25"/>
      <c r="HE349" s="25"/>
      <c r="HF349" s="25"/>
      <c r="HG349" s="25"/>
      <c r="HH349" s="25"/>
      <c r="HI349" s="25"/>
      <c r="HJ349" s="25"/>
      <c r="HK349" s="25"/>
      <c r="HL349" s="25"/>
      <c r="HM349" s="25"/>
      <c r="HN349" s="25"/>
      <c r="HO349" s="25"/>
      <c r="HP349" s="25"/>
      <c r="HQ349" s="25"/>
      <c r="HR349" s="25"/>
      <c r="HS349" s="25"/>
      <c r="HT349" s="25"/>
      <c r="HU349" s="25"/>
      <c r="HV349" s="25"/>
      <c r="HW349" s="25"/>
    </row>
    <row r="350" spans="1:23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/>
      <c r="GF350" s="25"/>
      <c r="GG350" s="25"/>
      <c r="GH350" s="25"/>
      <c r="GI350" s="25"/>
      <c r="GJ350" s="25"/>
      <c r="GK350" s="25"/>
      <c r="GL350" s="25"/>
      <c r="GM350" s="25"/>
      <c r="GN350" s="25"/>
      <c r="GO350" s="25"/>
      <c r="GP350" s="25"/>
      <c r="GQ350" s="25"/>
      <c r="GR350" s="25"/>
      <c r="GS350" s="25"/>
      <c r="GT350" s="25"/>
      <c r="GU350" s="25"/>
      <c r="GV350" s="25"/>
      <c r="GW350" s="25"/>
      <c r="GX350" s="25"/>
      <c r="GY350" s="25"/>
      <c r="GZ350" s="25"/>
      <c r="HA350" s="25"/>
      <c r="HB350" s="25"/>
      <c r="HC350" s="25"/>
      <c r="HD350" s="25"/>
      <c r="HE350" s="25"/>
      <c r="HF350" s="25"/>
      <c r="HG350" s="25"/>
      <c r="HH350" s="25"/>
      <c r="HI350" s="25"/>
      <c r="HJ350" s="25"/>
      <c r="HK350" s="25"/>
      <c r="HL350" s="25"/>
      <c r="HM350" s="25"/>
      <c r="HN350" s="25"/>
      <c r="HO350" s="25"/>
      <c r="HP350" s="25"/>
      <c r="HQ350" s="25"/>
      <c r="HR350" s="25"/>
      <c r="HS350" s="25"/>
      <c r="HT350" s="25"/>
      <c r="HU350" s="25"/>
      <c r="HV350" s="25"/>
      <c r="HW350" s="25"/>
    </row>
    <row r="351" spans="1:23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  <c r="GD351" s="25"/>
      <c r="GE351" s="25"/>
      <c r="GF351" s="25"/>
      <c r="GG351" s="25"/>
      <c r="GH351" s="25"/>
      <c r="GI351" s="25"/>
      <c r="GJ351" s="25"/>
      <c r="GK351" s="25"/>
      <c r="GL351" s="25"/>
      <c r="GM351" s="25"/>
      <c r="GN351" s="25"/>
      <c r="GO351" s="25"/>
      <c r="GP351" s="25"/>
      <c r="GQ351" s="25"/>
      <c r="GR351" s="25"/>
      <c r="GS351" s="25"/>
      <c r="GT351" s="25"/>
      <c r="GU351" s="25"/>
      <c r="GV351" s="25"/>
      <c r="GW351" s="25"/>
      <c r="GX351" s="25"/>
      <c r="GY351" s="25"/>
      <c r="GZ351" s="25"/>
      <c r="HA351" s="25"/>
      <c r="HB351" s="25"/>
      <c r="HC351" s="25"/>
      <c r="HD351" s="25"/>
      <c r="HE351" s="25"/>
      <c r="HF351" s="25"/>
      <c r="HG351" s="25"/>
      <c r="HH351" s="25"/>
      <c r="HI351" s="25"/>
      <c r="HJ351" s="25"/>
      <c r="HK351" s="25"/>
      <c r="HL351" s="25"/>
      <c r="HM351" s="25"/>
      <c r="HN351" s="25"/>
      <c r="HO351" s="25"/>
      <c r="HP351" s="25"/>
      <c r="HQ351" s="25"/>
      <c r="HR351" s="25"/>
      <c r="HS351" s="25"/>
      <c r="HT351" s="25"/>
      <c r="HU351" s="25"/>
      <c r="HV351" s="25"/>
      <c r="HW351" s="25"/>
    </row>
    <row r="352" spans="1:23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  <c r="HA352" s="25"/>
      <c r="HB352" s="25"/>
      <c r="HC352" s="25"/>
      <c r="HD352" s="25"/>
      <c r="HE352" s="25"/>
      <c r="HF352" s="25"/>
      <c r="HG352" s="25"/>
      <c r="HH352" s="25"/>
      <c r="HI352" s="25"/>
      <c r="HJ352" s="25"/>
      <c r="HK352" s="25"/>
      <c r="HL352" s="25"/>
      <c r="HM352" s="25"/>
      <c r="HN352" s="25"/>
      <c r="HO352" s="25"/>
      <c r="HP352" s="25"/>
      <c r="HQ352" s="25"/>
      <c r="HR352" s="25"/>
      <c r="HS352" s="25"/>
      <c r="HT352" s="25"/>
      <c r="HU352" s="25"/>
      <c r="HV352" s="25"/>
      <c r="HW352" s="25"/>
    </row>
    <row r="353" spans="1:23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/>
      <c r="GY353" s="25"/>
      <c r="GZ353" s="25"/>
      <c r="HA353" s="25"/>
      <c r="HB353" s="25"/>
      <c r="HC353" s="25"/>
      <c r="HD353" s="25"/>
      <c r="HE353" s="25"/>
      <c r="HF353" s="25"/>
      <c r="HG353" s="25"/>
      <c r="HH353" s="25"/>
      <c r="HI353" s="25"/>
      <c r="HJ353" s="25"/>
      <c r="HK353" s="25"/>
      <c r="HL353" s="25"/>
      <c r="HM353" s="25"/>
      <c r="HN353" s="25"/>
      <c r="HO353" s="25"/>
      <c r="HP353" s="25"/>
      <c r="HQ353" s="25"/>
      <c r="HR353" s="25"/>
      <c r="HS353" s="25"/>
      <c r="HT353" s="25"/>
      <c r="HU353" s="25"/>
      <c r="HV353" s="25"/>
      <c r="HW353" s="25"/>
    </row>
    <row r="354" spans="1:23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/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  <c r="HD354" s="25"/>
      <c r="HE354" s="25"/>
      <c r="HF354" s="25"/>
      <c r="HG354" s="25"/>
      <c r="HH354" s="25"/>
      <c r="HI354" s="25"/>
      <c r="HJ354" s="25"/>
      <c r="HK354" s="25"/>
      <c r="HL354" s="25"/>
      <c r="HM354" s="25"/>
      <c r="HN354" s="25"/>
      <c r="HO354" s="25"/>
      <c r="HP354" s="25"/>
      <c r="HQ354" s="25"/>
      <c r="HR354" s="25"/>
      <c r="HS354" s="25"/>
      <c r="HT354" s="25"/>
      <c r="HU354" s="25"/>
      <c r="HV354" s="25"/>
      <c r="HW354" s="25"/>
    </row>
    <row r="355" spans="1:23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</row>
    <row r="356" spans="1:23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</row>
    <row r="357" spans="1:23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</row>
    <row r="358" spans="1:23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</row>
    <row r="359" spans="1:23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/>
      <c r="GW359" s="25"/>
      <c r="GX359" s="25"/>
      <c r="GY359" s="25"/>
      <c r="GZ359" s="25"/>
      <c r="HA359" s="25"/>
      <c r="HB359" s="25"/>
      <c r="HC359" s="25"/>
      <c r="HD359" s="25"/>
      <c r="HE359" s="25"/>
      <c r="HF359" s="25"/>
      <c r="HG359" s="25"/>
      <c r="HH359" s="25"/>
      <c r="HI359" s="25"/>
      <c r="HJ359" s="25"/>
      <c r="HK359" s="25"/>
      <c r="HL359" s="25"/>
      <c r="HM359" s="25"/>
      <c r="HN359" s="25"/>
      <c r="HO359" s="25"/>
      <c r="HP359" s="25"/>
      <c r="HQ359" s="25"/>
      <c r="HR359" s="25"/>
      <c r="HS359" s="25"/>
      <c r="HT359" s="25"/>
      <c r="HU359" s="25"/>
      <c r="HV359" s="25"/>
      <c r="HW359" s="25"/>
    </row>
    <row r="360" spans="1:23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/>
      <c r="GJ360" s="25"/>
      <c r="GK360" s="25"/>
      <c r="GL360" s="25"/>
      <c r="GM360" s="25"/>
      <c r="GN360" s="25"/>
      <c r="GO360" s="25"/>
      <c r="GP360" s="25"/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  <c r="HD360" s="25"/>
      <c r="HE360" s="25"/>
      <c r="HF360" s="25"/>
      <c r="HG360" s="25"/>
      <c r="HH360" s="25"/>
      <c r="HI360" s="25"/>
      <c r="HJ360" s="25"/>
      <c r="HK360" s="25"/>
      <c r="HL360" s="25"/>
      <c r="HM360" s="25"/>
      <c r="HN360" s="25"/>
      <c r="HO360" s="25"/>
      <c r="HP360" s="25"/>
      <c r="HQ360" s="25"/>
      <c r="HR360" s="25"/>
      <c r="HS360" s="25"/>
      <c r="HT360" s="25"/>
      <c r="HU360" s="25"/>
      <c r="HV360" s="25"/>
      <c r="HW360" s="25"/>
    </row>
    <row r="361" spans="1:23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  <c r="GD361" s="25"/>
      <c r="GE361" s="25"/>
      <c r="GF361" s="25"/>
      <c r="GG361" s="25"/>
      <c r="GH361" s="25"/>
      <c r="GI361" s="25"/>
      <c r="GJ361" s="25"/>
      <c r="GK361" s="25"/>
      <c r="GL361" s="25"/>
      <c r="GM361" s="25"/>
      <c r="GN361" s="25"/>
      <c r="GO361" s="25"/>
      <c r="GP361" s="25"/>
      <c r="GQ361" s="25"/>
      <c r="GR361" s="25"/>
      <c r="GS361" s="25"/>
      <c r="GT361" s="25"/>
      <c r="GU361" s="25"/>
      <c r="GV361" s="25"/>
      <c r="GW361" s="25"/>
      <c r="GX361" s="25"/>
      <c r="GY361" s="25"/>
      <c r="GZ361" s="25"/>
      <c r="HA361" s="25"/>
      <c r="HB361" s="25"/>
      <c r="HC361" s="25"/>
      <c r="HD361" s="25"/>
      <c r="HE361" s="25"/>
      <c r="HF361" s="25"/>
      <c r="HG361" s="25"/>
      <c r="HH361" s="25"/>
      <c r="HI361" s="25"/>
      <c r="HJ361" s="25"/>
      <c r="HK361" s="25"/>
      <c r="HL361" s="25"/>
      <c r="HM361" s="25"/>
      <c r="HN361" s="25"/>
      <c r="HO361" s="25"/>
      <c r="HP361" s="25"/>
      <c r="HQ361" s="25"/>
      <c r="HR361" s="25"/>
      <c r="HS361" s="25"/>
      <c r="HT361" s="25"/>
      <c r="HU361" s="25"/>
      <c r="HV361" s="25"/>
      <c r="HW361" s="25"/>
    </row>
    <row r="362" spans="1:23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/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/>
      <c r="GB362" s="25"/>
      <c r="GC362" s="25"/>
      <c r="GD362" s="25"/>
      <c r="GE362" s="25"/>
      <c r="GF362" s="25"/>
      <c r="GG362" s="25"/>
      <c r="GH362" s="25"/>
      <c r="GI362" s="25"/>
      <c r="GJ362" s="25"/>
      <c r="GK362" s="25"/>
      <c r="GL362" s="25"/>
      <c r="GM362" s="25"/>
      <c r="GN362" s="25"/>
      <c r="GO362" s="25"/>
      <c r="GP362" s="25"/>
      <c r="GQ362" s="25"/>
      <c r="GR362" s="25"/>
      <c r="GS362" s="25"/>
      <c r="GT362" s="25"/>
      <c r="GU362" s="25"/>
      <c r="GV362" s="25"/>
      <c r="GW362" s="25"/>
      <c r="GX362" s="25"/>
      <c r="GY362" s="25"/>
      <c r="GZ362" s="25"/>
      <c r="HA362" s="25"/>
      <c r="HB362" s="25"/>
      <c r="HC362" s="25"/>
      <c r="HD362" s="25"/>
      <c r="HE362" s="25"/>
      <c r="HF362" s="25"/>
      <c r="HG362" s="25"/>
      <c r="HH362" s="25"/>
      <c r="HI362" s="25"/>
      <c r="HJ362" s="25"/>
      <c r="HK362" s="25"/>
      <c r="HL362" s="25"/>
      <c r="HM362" s="25"/>
      <c r="HN362" s="25"/>
      <c r="HO362" s="25"/>
      <c r="HP362" s="25"/>
      <c r="HQ362" s="25"/>
      <c r="HR362" s="25"/>
      <c r="HS362" s="25"/>
      <c r="HT362" s="25"/>
      <c r="HU362" s="25"/>
      <c r="HV362" s="25"/>
      <c r="HW362" s="25"/>
    </row>
    <row r="363" spans="1:23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</row>
    <row r="364" spans="1:23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</row>
    <row r="365" spans="1:23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</row>
    <row r="366" spans="1:23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</row>
    <row r="367" spans="1:23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</row>
    <row r="368" spans="1:23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/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  <c r="GD368" s="25"/>
      <c r="GE368" s="25"/>
      <c r="GF368" s="25"/>
      <c r="GG368" s="25"/>
      <c r="GH368" s="25"/>
      <c r="GI368" s="25"/>
      <c r="GJ368" s="25"/>
      <c r="GK368" s="25"/>
      <c r="GL368" s="25"/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  <c r="HA368" s="25"/>
      <c r="HB368" s="25"/>
      <c r="HC368" s="25"/>
      <c r="HD368" s="25"/>
      <c r="HE368" s="25"/>
      <c r="HF368" s="25"/>
      <c r="HG368" s="25"/>
      <c r="HH368" s="25"/>
      <c r="HI368" s="25"/>
      <c r="HJ368" s="25"/>
      <c r="HK368" s="25"/>
      <c r="HL368" s="25"/>
      <c r="HM368" s="25"/>
      <c r="HN368" s="25"/>
      <c r="HO368" s="25"/>
      <c r="HP368" s="25"/>
      <c r="HQ368" s="25"/>
      <c r="HR368" s="25"/>
      <c r="HS368" s="25"/>
      <c r="HT368" s="25"/>
      <c r="HU368" s="25"/>
      <c r="HV368" s="25"/>
      <c r="HW368" s="25"/>
    </row>
    <row r="369" spans="1:23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/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  <c r="HA369" s="25"/>
      <c r="HB369" s="25"/>
      <c r="HC369" s="25"/>
      <c r="HD369" s="25"/>
      <c r="HE369" s="25"/>
      <c r="HF369" s="25"/>
      <c r="HG369" s="25"/>
      <c r="HH369" s="25"/>
      <c r="HI369" s="25"/>
      <c r="HJ369" s="25"/>
      <c r="HK369" s="25"/>
      <c r="HL369" s="25"/>
      <c r="HM369" s="25"/>
      <c r="HN369" s="25"/>
      <c r="HO369" s="25"/>
      <c r="HP369" s="25"/>
      <c r="HQ369" s="25"/>
      <c r="HR369" s="25"/>
      <c r="HS369" s="25"/>
      <c r="HT369" s="25"/>
      <c r="HU369" s="25"/>
      <c r="HV369" s="25"/>
      <c r="HW369" s="25"/>
    </row>
    <row r="370" spans="1:23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</row>
    <row r="371" spans="1:23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</row>
    <row r="372" spans="1:23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</row>
    <row r="373" spans="1:23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</row>
    <row r="374" spans="1:23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</row>
    <row r="375" spans="1:23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</row>
    <row r="376" spans="1:23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</row>
    <row r="377" spans="1:23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</row>
    <row r="378" spans="1:23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</row>
    <row r="379" spans="1:23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</row>
    <row r="380" spans="1:23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</row>
    <row r="381" spans="1:23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</row>
    <row r="382" spans="1:23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</row>
    <row r="383" spans="1:23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</row>
    <row r="384" spans="1:23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</row>
    <row r="385" spans="1:23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</row>
    <row r="386" spans="1:23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</row>
    <row r="387" spans="1:23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</row>
    <row r="388" spans="1:23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</row>
    <row r="389" spans="1:23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</row>
    <row r="390" spans="1:23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</row>
    <row r="391" spans="1:23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</row>
    <row r="392" spans="1:23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</row>
    <row r="393" spans="1:23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</row>
    <row r="394" spans="1:23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</row>
    <row r="395" spans="1:23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</row>
    <row r="396" spans="1:23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</row>
    <row r="397" spans="1:23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</row>
    <row r="398" spans="1:23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</row>
    <row r="399" spans="1:23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</row>
    <row r="400" spans="1:23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</row>
    <row r="401" spans="1:23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</row>
    <row r="402" spans="1:23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</row>
    <row r="403" spans="1:23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</row>
    <row r="404" spans="1:23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</row>
    <row r="405" spans="1:23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</row>
    <row r="406" spans="1:23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</row>
    <row r="407" spans="1:23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</row>
    <row r="408" spans="1:23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</row>
    <row r="409" spans="1:23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</row>
    <row r="410" spans="1:23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</row>
    <row r="411" spans="1:23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</row>
    <row r="412" spans="1:23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</row>
    <row r="413" spans="1:23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</row>
    <row r="414" spans="1:23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</row>
    <row r="415" spans="1:23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</row>
    <row r="416" spans="1:23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</row>
    <row r="417" spans="1:23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</row>
    <row r="418" spans="1:23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</row>
    <row r="419" spans="1:23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</row>
    <row r="420" spans="1:23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</row>
    <row r="421" spans="1:23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</row>
    <row r="422" spans="1:23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</row>
    <row r="423" spans="1:23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</row>
    <row r="424" spans="1:23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</row>
    <row r="425" spans="1:23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</row>
    <row r="426" spans="1:23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</row>
    <row r="427" spans="1:23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</row>
    <row r="428" spans="1:23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</row>
    <row r="429" spans="1:23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</row>
    <row r="430" spans="1:23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</row>
    <row r="431" spans="1:23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</row>
    <row r="432" spans="1:23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</row>
    <row r="433" spans="1:23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</row>
    <row r="434" spans="1:23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</row>
    <row r="435" spans="1:23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</row>
    <row r="436" spans="1:23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</row>
    <row r="437" spans="1:23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</row>
    <row r="438" spans="1:23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</row>
    <row r="439" spans="1:23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</row>
    <row r="440" spans="1:23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</row>
    <row r="441" spans="1:23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</row>
    <row r="442" spans="1:23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</row>
    <row r="443" spans="1:23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</row>
    <row r="444" spans="1:23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</row>
    <row r="445" spans="1:23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</row>
    <row r="446" spans="1:23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</row>
    <row r="447" spans="1:23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</row>
    <row r="448" spans="1:23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</row>
    <row r="449" spans="1:23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</row>
    <row r="450" spans="1:23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</row>
    <row r="451" spans="1:23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</row>
    <row r="452" spans="1:23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</row>
    <row r="453" spans="1:23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</row>
    <row r="454" spans="1:23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</row>
    <row r="455" spans="1:23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</row>
    <row r="456" spans="1:23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</row>
    <row r="457" spans="1:23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</row>
    <row r="458" spans="1:23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</row>
    <row r="459" spans="1:23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</row>
    <row r="460" spans="1:23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</row>
    <row r="461" spans="1:23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</row>
    <row r="462" spans="1:23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</row>
    <row r="463" spans="1:23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</row>
    <row r="464" spans="1:23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</row>
    <row r="465" spans="1:23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</row>
    <row r="466" spans="1:23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</row>
    <row r="467" spans="1:23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</row>
    <row r="468" spans="1:23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</row>
    <row r="469" spans="1:23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</row>
    <row r="470" spans="1:23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</row>
    <row r="471" spans="1:23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</row>
    <row r="472" spans="1:23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</row>
    <row r="473" spans="1:23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</row>
    <row r="474" spans="1:23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</row>
    <row r="475" spans="1:23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</row>
    <row r="476" spans="1:23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</row>
    <row r="477" spans="1:23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</row>
    <row r="478" spans="1:23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</row>
    <row r="479" spans="1:23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</row>
    <row r="480" spans="1:23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</row>
    <row r="481" spans="1:23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</row>
    <row r="482" spans="1:23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</row>
    <row r="483" spans="1:23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</row>
    <row r="484" spans="1:23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</row>
    <row r="485" spans="1:23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</row>
    <row r="486" spans="1:23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</row>
    <row r="487" spans="1:23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</row>
    <row r="488" spans="1:23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</row>
    <row r="489" spans="1:23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</row>
    <row r="490" spans="1:23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</row>
    <row r="491" spans="1:23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</row>
    <row r="492" spans="1:23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</row>
    <row r="493" spans="1:23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</row>
    <row r="494" spans="1:23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</row>
    <row r="495" spans="1:23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</row>
    <row r="496" spans="1:23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</row>
    <row r="497" spans="1:23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</row>
    <row r="498" spans="1:23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</row>
    <row r="499" spans="1:23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</row>
    <row r="500" spans="1:23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</row>
    <row r="501" spans="1:23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</row>
    <row r="502" spans="1:23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</row>
    <row r="503" spans="1:23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</row>
    <row r="504" spans="1:23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</row>
    <row r="505" spans="1:23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</row>
    <row r="506" spans="1:23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</row>
    <row r="507" spans="1:23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</row>
    <row r="508" spans="1:23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</row>
    <row r="509" spans="1:23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</row>
    <row r="510" spans="1:23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</row>
    <row r="511" spans="1:23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</row>
    <row r="512" spans="1:23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</row>
    <row r="513" spans="1:23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</row>
    <row r="514" spans="1:23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</row>
    <row r="515" spans="1:23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</row>
    <row r="516" spans="1:23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</row>
    <row r="517" spans="1:23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</row>
    <row r="518" spans="1:23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</row>
    <row r="519" spans="1:23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</row>
    <row r="520" spans="1:23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</row>
    <row r="521" spans="1:23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</row>
    <row r="522" spans="1:23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</row>
    <row r="523" spans="1:23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</row>
    <row r="524" spans="1:23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</row>
    <row r="525" spans="1:23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</row>
    <row r="526" spans="1:23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</row>
    <row r="527" spans="1:23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</row>
    <row r="528" spans="1:23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</row>
    <row r="529" spans="1:23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</row>
    <row r="530" spans="1:23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</row>
    <row r="531" spans="1:23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</row>
    <row r="532" spans="1:23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</row>
    <row r="533" spans="1:23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</row>
    <row r="534" spans="1:23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</row>
    <row r="535" spans="1:23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</row>
    <row r="536" spans="1:23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</row>
    <row r="537" spans="1:23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</row>
    <row r="538" spans="1:23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</row>
    <row r="539" spans="1:23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</row>
    <row r="540" spans="1:23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</row>
    <row r="541" spans="1:23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</row>
    <row r="542" spans="1:23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</row>
    <row r="543" spans="1:23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</row>
    <row r="544" spans="1:23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</row>
    <row r="545" spans="1:23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</row>
    <row r="546" spans="1:23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</row>
    <row r="547" spans="1:23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</row>
    <row r="548" spans="1:23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</row>
    <row r="549" spans="1:23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</row>
    <row r="550" spans="1:23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</row>
    <row r="551" spans="1:23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</row>
    <row r="552" spans="1:23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</row>
    <row r="553" spans="1:23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</row>
    <row r="554" spans="1:23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</row>
    <row r="555" spans="1:23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</row>
    <row r="556" spans="1:23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</row>
    <row r="557" spans="1:23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</row>
    <row r="558" spans="1:23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</row>
    <row r="559" spans="1:23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</row>
    <row r="560" spans="1:23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</row>
    <row r="561" spans="1:23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</row>
    <row r="562" spans="1:23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</row>
    <row r="563" spans="1:23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</row>
    <row r="564" spans="1:23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</row>
    <row r="565" spans="1:23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</row>
    <row r="566" spans="1:23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</row>
    <row r="567" spans="1:23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</row>
    <row r="568" spans="1:23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</row>
    <row r="569" spans="1:23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</row>
    <row r="570" spans="1:23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</row>
    <row r="571" spans="1:23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</row>
    <row r="572" spans="1:23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</row>
    <row r="573" spans="1:23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</row>
    <row r="574" spans="1:23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</row>
    <row r="575" spans="1:23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</row>
    <row r="576" spans="1:23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</row>
    <row r="577" spans="1:23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</row>
    <row r="578" spans="1:23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</row>
    <row r="579" spans="1:23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</row>
    <row r="580" spans="1:23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</row>
    <row r="581" spans="1:23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</row>
    <row r="582" spans="1:23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</row>
    <row r="583" spans="1:23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</row>
    <row r="584" spans="1:23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</row>
    <row r="585" spans="1:23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</row>
    <row r="586" spans="1:23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</row>
    <row r="587" spans="1:23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</row>
    <row r="588" spans="1:23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</row>
    <row r="589" spans="1:23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</row>
    <row r="590" spans="1:23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</row>
    <row r="591" spans="1:23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</row>
    <row r="592" spans="1:23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</row>
    <row r="593" spans="1:23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</row>
    <row r="594" spans="1:23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</row>
    <row r="595" spans="1:23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</row>
    <row r="596" spans="1:23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</row>
    <row r="597" spans="1:23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</row>
    <row r="598" spans="1:23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</row>
    <row r="599" spans="1:23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</row>
    <row r="600" spans="1:23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</row>
    <row r="601" spans="1:23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</row>
    <row r="602" spans="1:23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</row>
    <row r="603" spans="1:23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</row>
    <row r="604" spans="1:23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</row>
    <row r="605" spans="1:23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</row>
    <row r="606" spans="1:23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</row>
    <row r="607" spans="1:23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</row>
    <row r="608" spans="1:23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</row>
    <row r="609" spans="1:23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</row>
    <row r="610" spans="1:23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</row>
    <row r="611" spans="1:23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</row>
    <row r="612" spans="1:23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</row>
    <row r="613" spans="1:23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</row>
    <row r="614" spans="1:23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</row>
    <row r="615" spans="1:23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</row>
    <row r="616" spans="1:23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</row>
    <row r="617" spans="1:23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</row>
    <row r="618" spans="1:23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</row>
    <row r="619" spans="1:23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</row>
    <row r="620" spans="1:23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</row>
    <row r="621" spans="1:23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</row>
    <row r="622" spans="1:23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</row>
    <row r="623" spans="1:23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</row>
    <row r="624" spans="1:23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</row>
    <row r="625" spans="1:23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</row>
    <row r="626" spans="1:23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</row>
    <row r="627" spans="1:23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</row>
    <row r="628" spans="1:23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</row>
    <row r="629" spans="1:23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</row>
    <row r="630" spans="1:23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</row>
    <row r="631" spans="1:23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</row>
    <row r="632" spans="1:23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</row>
    <row r="633" spans="1:23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</row>
    <row r="634" spans="1:23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</row>
    <row r="635" spans="1:23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</row>
    <row r="636" spans="1:23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</row>
    <row r="637" spans="1:23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</row>
    <row r="638" spans="1:23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</row>
    <row r="639" spans="1:23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</row>
    <row r="640" spans="1:23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</row>
    <row r="641" spans="1:23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</row>
    <row r="642" spans="1:23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</row>
    <row r="643" spans="1:23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</row>
    <row r="644" spans="1:23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</row>
    <row r="645" spans="1:23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</row>
    <row r="646" spans="1:23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</row>
    <row r="647" spans="1:23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</row>
    <row r="648" spans="1:23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</row>
    <row r="649" spans="1:23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</row>
    <row r="650" spans="1:23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</row>
    <row r="651" spans="1:23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</row>
    <row r="652" spans="1:23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</row>
    <row r="653" spans="1:23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</row>
    <row r="654" spans="1:23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</row>
    <row r="655" spans="1:23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</row>
    <row r="656" spans="1:23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</row>
    <row r="657" spans="1:23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</row>
    <row r="658" spans="1:23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</row>
    <row r="659" spans="1:23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</row>
    <row r="660" spans="1:23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</row>
    <row r="661" spans="1:23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</row>
    <row r="662" spans="1:23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</row>
    <row r="663" spans="1:23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</row>
    <row r="664" spans="1:23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</row>
    <row r="665" spans="1:23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</row>
    <row r="666" spans="1:23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</row>
    <row r="667" spans="1:23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</row>
    <row r="668" spans="1:23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</row>
    <row r="669" spans="1:23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</row>
    <row r="670" spans="1:23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</row>
    <row r="671" spans="1:23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</row>
    <row r="672" spans="1:23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</row>
    <row r="673" spans="1:23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</row>
    <row r="674" spans="1:23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</row>
    <row r="675" spans="1:23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</row>
    <row r="676" spans="1:23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</row>
    <row r="677" spans="1:23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</row>
    <row r="678" spans="1:23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</row>
    <row r="679" spans="1:23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</row>
    <row r="680" spans="1:23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</row>
    <row r="681" spans="1:23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</row>
    <row r="682" spans="1:23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</row>
    <row r="683" spans="1:23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</row>
    <row r="684" spans="1:23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</row>
    <row r="685" spans="1:23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</row>
    <row r="686" spans="1:23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</row>
    <row r="687" spans="1:23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</row>
    <row r="688" spans="1:23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</row>
    <row r="689" spans="1:23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</row>
    <row r="690" spans="1:23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</row>
    <row r="691" spans="1:23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</row>
    <row r="692" spans="1:23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</row>
    <row r="693" spans="1:23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</row>
    <row r="694" spans="1:23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</row>
    <row r="695" spans="1:23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</row>
    <row r="696" spans="1:23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</row>
    <row r="697" spans="1:23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</row>
    <row r="698" spans="1:23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</row>
    <row r="699" spans="1:23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</row>
    <row r="700" spans="1:23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</row>
    <row r="701" spans="1:23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</row>
    <row r="702" spans="1:23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</row>
    <row r="703" spans="1:23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</row>
    <row r="704" spans="1:23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</row>
    <row r="705" spans="1:23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</row>
    <row r="706" spans="1:23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</row>
    <row r="707" spans="1:23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</row>
    <row r="708" spans="1:23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</row>
    <row r="709" spans="1:23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</row>
    <row r="710" spans="1:23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</row>
    <row r="711" spans="1:23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</row>
    <row r="712" spans="1:23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</row>
    <row r="713" spans="1:23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</row>
    <row r="714" spans="1:23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</row>
    <row r="715" spans="1:23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</row>
    <row r="716" spans="1:23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</row>
    <row r="717" spans="1:23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</row>
    <row r="718" spans="1:23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</row>
    <row r="719" spans="1:23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</row>
    <row r="720" spans="1:23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</row>
    <row r="721" spans="1:23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</row>
    <row r="722" spans="1:23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</row>
    <row r="723" spans="1:23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</row>
    <row r="724" spans="1:23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</row>
    <row r="725" spans="1:23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</row>
    <row r="726" spans="1:23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</row>
    <row r="727" spans="1:23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</row>
    <row r="728" spans="1:23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</row>
    <row r="729" spans="1:23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</row>
    <row r="730" spans="1:23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</row>
    <row r="731" spans="1:23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</row>
    <row r="732" spans="1:23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</row>
    <row r="733" spans="1:23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</row>
    <row r="734" spans="1:23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</row>
    <row r="735" spans="1:23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</row>
    <row r="736" spans="1:23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</row>
    <row r="737" spans="1:23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</row>
    <row r="738" spans="1:23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</row>
    <row r="739" spans="1:23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</row>
    <row r="740" spans="1:23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</row>
    <row r="741" spans="1:23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</row>
    <row r="742" spans="1:23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</row>
    <row r="743" spans="1:23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</row>
    <row r="744" spans="1:23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</row>
    <row r="745" spans="1:23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</row>
    <row r="746" spans="1:23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</row>
    <row r="747" spans="1:23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</row>
    <row r="748" spans="1:23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</row>
    <row r="749" spans="1:23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</row>
    <row r="750" spans="1:23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</row>
    <row r="751" spans="1:23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</row>
    <row r="752" spans="1:23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</row>
    <row r="753" spans="1:23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</row>
    <row r="754" spans="1:23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</row>
    <row r="755" spans="1:23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</row>
    <row r="756" spans="1:23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</row>
    <row r="757" spans="1:23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</row>
    <row r="758" spans="1:23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</row>
    <row r="759" spans="1:23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</row>
    <row r="760" spans="1:23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</row>
    <row r="761" spans="1:23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</row>
    <row r="762" spans="1:23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</row>
    <row r="763" spans="1:23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</row>
    <row r="764" spans="1:23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</row>
    <row r="765" spans="1:23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</row>
    <row r="766" spans="1:23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</row>
    <row r="767" spans="1:23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</row>
    <row r="768" spans="1:23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</row>
    <row r="769" spans="1:23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</row>
    <row r="770" spans="1:23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</row>
    <row r="771" spans="1:23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</row>
    <row r="772" spans="1:23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</row>
    <row r="773" spans="1:23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</row>
    <row r="774" spans="1:23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</row>
    <row r="775" spans="1:23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</row>
    <row r="776" spans="1:23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</row>
    <row r="777" spans="1:23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</row>
    <row r="778" spans="1:23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</row>
    <row r="779" spans="1:23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</row>
    <row r="780" spans="1:23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</row>
    <row r="781" spans="1:23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</row>
    <row r="782" spans="1:23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</row>
    <row r="783" spans="1:23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</row>
    <row r="784" spans="1:23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</row>
    <row r="785" spans="1:23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</row>
    <row r="786" spans="1:23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</row>
    <row r="787" spans="1:23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</row>
    <row r="788" spans="1:23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</row>
    <row r="789" spans="1:23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</row>
    <row r="790" spans="1:23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</row>
    <row r="791" spans="1:23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</row>
    <row r="792" spans="1:23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</row>
    <row r="793" spans="1:23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</row>
    <row r="794" spans="1:23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</row>
    <row r="795" spans="1:23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</row>
    <row r="796" spans="1:23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</row>
    <row r="797" spans="1:23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</row>
    <row r="798" spans="1:23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</row>
    <row r="799" spans="1:23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</row>
    <row r="800" spans="1:23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</row>
    <row r="801" spans="1:23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</row>
    <row r="802" spans="1:23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</row>
    <row r="803" spans="1:23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</row>
    <row r="804" spans="1:23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</row>
    <row r="805" spans="1:23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</row>
    <row r="806" spans="1:23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</row>
    <row r="807" spans="1:23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</row>
    <row r="808" spans="1:23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</row>
    <row r="809" spans="1:23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</row>
    <row r="810" spans="1:23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</row>
    <row r="811" spans="1:23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</row>
    <row r="812" spans="1:23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</row>
    <row r="813" spans="1:23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</row>
    <row r="814" spans="1:23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</row>
    <row r="815" spans="1:23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</row>
    <row r="816" spans="1:23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</row>
    <row r="817" spans="1:23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</row>
    <row r="818" spans="1:23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</row>
    <row r="819" spans="1:23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</row>
    <row r="820" spans="1:23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</row>
    <row r="821" spans="1:23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</row>
    <row r="822" spans="1:23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</row>
    <row r="823" spans="1:23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</row>
    <row r="824" spans="1:23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</row>
    <row r="825" spans="1:23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</row>
    <row r="826" spans="1:23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</row>
    <row r="827" spans="1:23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</row>
    <row r="828" spans="1:23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</row>
    <row r="829" spans="1:23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</row>
    <row r="830" spans="1:23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</row>
    <row r="831" spans="1:23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</row>
    <row r="832" spans="1:23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</row>
    <row r="833" spans="1:23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</row>
    <row r="834" spans="1:23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</row>
    <row r="835" spans="1:23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</row>
    <row r="836" spans="1:23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</row>
    <row r="837" spans="1:23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</row>
    <row r="838" spans="1:23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</row>
    <row r="839" spans="1:23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</row>
    <row r="840" spans="1:23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</row>
    <row r="841" spans="1:23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</row>
    <row r="842" spans="1:23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</row>
    <row r="843" spans="1:23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</row>
    <row r="844" spans="1:23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</row>
    <row r="845" spans="1:23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</row>
    <row r="846" spans="1:23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</row>
    <row r="847" spans="1:23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</row>
    <row r="848" spans="1:23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</row>
    <row r="849" spans="1:23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</row>
    <row r="850" spans="1:23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</row>
    <row r="851" spans="1:23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</row>
    <row r="852" spans="1:23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</row>
    <row r="853" spans="1:23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</row>
    <row r="854" spans="1:23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</row>
    <row r="855" spans="1:23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</row>
    <row r="856" spans="1:23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</row>
    <row r="857" spans="1:23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</row>
    <row r="858" spans="1:23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</row>
    <row r="859" spans="1:23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</row>
    <row r="860" spans="1:23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</row>
    <row r="861" spans="1:23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</row>
    <row r="862" spans="1:23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</row>
    <row r="863" spans="1:23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</row>
    <row r="864" spans="1:23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</row>
    <row r="865" spans="1:23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</row>
    <row r="866" spans="1:23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</row>
    <row r="867" spans="1:23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</row>
    <row r="868" spans="1:23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</row>
    <row r="869" spans="1:23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</row>
    <row r="870" spans="1:23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</row>
    <row r="871" spans="1:23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</row>
    <row r="872" spans="1:23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</row>
    <row r="873" spans="1:23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</row>
    <row r="874" spans="1:23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</row>
    <row r="875" spans="1:23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</row>
    <row r="876" spans="1:23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</row>
    <row r="877" spans="1:23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</row>
    <row r="878" spans="1:23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</row>
    <row r="879" spans="1:23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</row>
    <row r="880" spans="1:23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</row>
    <row r="881" spans="1:23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</row>
    <row r="882" spans="1:23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</row>
    <row r="883" spans="1:23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</row>
    <row r="884" spans="1:23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</row>
    <row r="885" spans="1:23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</row>
    <row r="886" spans="1:23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</row>
    <row r="887" spans="1:23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</row>
    <row r="888" spans="1:23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</row>
    <row r="889" spans="1:23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</row>
    <row r="890" spans="1:23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</row>
    <row r="891" spans="1:23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</row>
    <row r="892" spans="1:23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</row>
    <row r="893" spans="1:23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</row>
    <row r="894" spans="1:23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</row>
    <row r="895" spans="1:23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</row>
    <row r="896" spans="1:23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</row>
    <row r="897" spans="1:23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</row>
    <row r="898" spans="1:23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</row>
    <row r="899" spans="1:23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</row>
    <row r="900" spans="1:23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</row>
    <row r="901" spans="1:23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</row>
    <row r="902" spans="1:23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</row>
    <row r="903" spans="1:23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</row>
    <row r="904" spans="1:23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</row>
    <row r="905" spans="1:23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</row>
    <row r="906" spans="1:23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</row>
    <row r="907" spans="1:23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</row>
    <row r="908" spans="1:23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</row>
    <row r="909" spans="1:23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</row>
    <row r="910" spans="1:23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</row>
    <row r="911" spans="1:23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</row>
    <row r="912" spans="1:23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</row>
    <row r="913" spans="1:23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</row>
    <row r="914" spans="1:23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</row>
    <row r="915" spans="1:23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</row>
    <row r="916" spans="1:23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</row>
    <row r="917" spans="1:23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</row>
    <row r="918" spans="1:23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</row>
    <row r="919" spans="1:23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</row>
    <row r="920" spans="1:23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</row>
    <row r="921" spans="1:23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</row>
    <row r="922" spans="1:23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</row>
    <row r="923" spans="1:23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</row>
    <row r="924" spans="1:23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</row>
    <row r="925" spans="1:23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</row>
    <row r="926" spans="1:23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</row>
    <row r="927" spans="1:23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</row>
    <row r="928" spans="1:23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</row>
    <row r="929" spans="1:23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</row>
    <row r="930" spans="1:23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</row>
    <row r="931" spans="1:23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</row>
    <row r="932" spans="1:23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</row>
    <row r="933" spans="1:23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</row>
    <row r="934" spans="1:23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</row>
    <row r="935" spans="1:23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</row>
    <row r="936" spans="1:23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</row>
    <row r="937" spans="1:23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</row>
    <row r="938" spans="1:23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</row>
    <row r="939" spans="1:23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</row>
    <row r="940" spans="1:23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</row>
    <row r="941" spans="1:23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</row>
    <row r="942" spans="1:23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</row>
    <row r="943" spans="1:23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</row>
    <row r="944" spans="1:23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</row>
    <row r="945" spans="1:23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</row>
    <row r="946" spans="1:23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</row>
    <row r="947" spans="1:23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</row>
    <row r="948" spans="1:23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</row>
    <row r="949" spans="1:23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</row>
    <row r="950" spans="1:23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</row>
    <row r="951" spans="1:23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</row>
    <row r="952" spans="1:23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</row>
    <row r="953" spans="1:23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</row>
    <row r="954" spans="1:23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</row>
    <row r="955" spans="1:23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</row>
    <row r="956" spans="1:23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</row>
    <row r="957" spans="1:23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</row>
    <row r="958" spans="1:23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</row>
    <row r="959" spans="1:23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</row>
    <row r="960" spans="1:23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</row>
    <row r="961" spans="1:23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</row>
    <row r="962" spans="1:23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</row>
    <row r="963" spans="1:23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</row>
    <row r="964" spans="1:23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</row>
    <row r="965" spans="1:23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</row>
    <row r="966" spans="1:23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</row>
    <row r="967" spans="1:23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</row>
    <row r="968" spans="1:23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</row>
    <row r="969" spans="1:23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</row>
    <row r="970" spans="1:23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</row>
    <row r="971" spans="1:23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</row>
    <row r="972" spans="1:23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</row>
    <row r="973" spans="1:23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</row>
    <row r="974" spans="1:23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</row>
    <row r="975" spans="1:23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</row>
    <row r="976" spans="1:23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</row>
    <row r="977" spans="1:23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</row>
    <row r="978" spans="1:23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</row>
    <row r="979" spans="1:23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</row>
    <row r="980" spans="1:23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</row>
    <row r="981" spans="1:23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</row>
    <row r="982" spans="1:23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</row>
    <row r="983" spans="1:23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</row>
    <row r="984" spans="1:23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</row>
    <row r="985" spans="1:23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</row>
    <row r="986" spans="1:23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</row>
    <row r="987" spans="1:23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</row>
    <row r="988" spans="1:23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</row>
    <row r="989" spans="1:23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</row>
    <row r="990" spans="1:23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</row>
    <row r="991" spans="1:23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</row>
    <row r="992" spans="1:23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</row>
    <row r="993" spans="1:23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</row>
    <row r="994" spans="1:23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</row>
    <row r="995" spans="1:23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</row>
    <row r="996" spans="1:23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</row>
    <row r="997" spans="1:23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</row>
    <row r="998" spans="1:23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</row>
    <row r="999" spans="1:23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</row>
    <row r="1000" spans="1:23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</row>
    <row r="1001" spans="1:231" x14ac:dyDescent="0.25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</row>
    <row r="1002" spans="1:231" x14ac:dyDescent="0.25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</row>
    <row r="1003" spans="1:231" x14ac:dyDescent="0.25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</row>
    <row r="1004" spans="1:231" x14ac:dyDescent="0.25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</row>
    <row r="1005" spans="1:231" x14ac:dyDescent="0.25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</row>
    <row r="1006" spans="1:231" x14ac:dyDescent="0.25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</row>
    <row r="1007" spans="1:231" x14ac:dyDescent="0.25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</row>
    <row r="1008" spans="1:231" x14ac:dyDescent="0.25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</row>
    <row r="1009" spans="1:231" x14ac:dyDescent="0.25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</row>
    <row r="1010" spans="1:231" x14ac:dyDescent="0.25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</row>
    <row r="1011" spans="1:231" x14ac:dyDescent="0.25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</row>
    <row r="1012" spans="1:231" x14ac:dyDescent="0.25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</row>
    <row r="1013" spans="1:231" x14ac:dyDescent="0.25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</row>
    <row r="1014" spans="1:231" x14ac:dyDescent="0.25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</row>
    <row r="1015" spans="1:231" x14ac:dyDescent="0.25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</row>
    <row r="1016" spans="1:231" x14ac:dyDescent="0.25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</row>
    <row r="1017" spans="1:231" x14ac:dyDescent="0.25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</row>
    <row r="1018" spans="1:231" x14ac:dyDescent="0.25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</row>
    <row r="1019" spans="1:231" x14ac:dyDescent="0.25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</row>
    <row r="1020" spans="1:231" x14ac:dyDescent="0.25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</row>
    <row r="1021" spans="1:231" x14ac:dyDescent="0.25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</row>
    <row r="1022" spans="1:231" x14ac:dyDescent="0.25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</row>
    <row r="1023" spans="1:231" x14ac:dyDescent="0.25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</row>
    <row r="1024" spans="1:231" x14ac:dyDescent="0.25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</row>
    <row r="1025" spans="1:231" x14ac:dyDescent="0.25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</row>
    <row r="1026" spans="1:231" x14ac:dyDescent="0.25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</row>
    <row r="1027" spans="1:231" x14ac:dyDescent="0.25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</row>
    <row r="1028" spans="1:231" x14ac:dyDescent="0.25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</row>
    <row r="1029" spans="1:231" x14ac:dyDescent="0.25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</row>
    <row r="1030" spans="1:231" x14ac:dyDescent="0.25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</row>
    <row r="1031" spans="1:231" x14ac:dyDescent="0.25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</row>
    <row r="1032" spans="1:231" x14ac:dyDescent="0.25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</row>
    <row r="1033" spans="1:231" x14ac:dyDescent="0.25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</row>
    <row r="1034" spans="1:231" x14ac:dyDescent="0.25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</row>
    <row r="1035" spans="1:231" x14ac:dyDescent="0.25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</row>
    <row r="1036" spans="1:231" x14ac:dyDescent="0.25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</row>
    <row r="1037" spans="1:231" x14ac:dyDescent="0.25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</row>
    <row r="1038" spans="1:231" x14ac:dyDescent="0.25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</row>
    <row r="1039" spans="1:231" x14ac:dyDescent="0.25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</row>
    <row r="1040" spans="1:231" x14ac:dyDescent="0.25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</row>
    <row r="1041" spans="1:231" x14ac:dyDescent="0.25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</row>
    <row r="1042" spans="1:231" x14ac:dyDescent="0.25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</row>
    <row r="1043" spans="1:231" x14ac:dyDescent="0.25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</row>
    <row r="1044" spans="1:231" x14ac:dyDescent="0.25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</row>
    <row r="1045" spans="1:231" x14ac:dyDescent="0.25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</row>
    <row r="1046" spans="1:231" x14ac:dyDescent="0.25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</row>
    <row r="1047" spans="1:231" x14ac:dyDescent="0.25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</row>
    <row r="1048" spans="1:231" x14ac:dyDescent="0.25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</row>
    <row r="1049" spans="1:231" x14ac:dyDescent="0.25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</row>
    <row r="1050" spans="1:231" x14ac:dyDescent="0.25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</row>
    <row r="1051" spans="1:231" x14ac:dyDescent="0.25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</row>
    <row r="1052" spans="1:231" x14ac:dyDescent="0.25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</row>
    <row r="1053" spans="1:231" x14ac:dyDescent="0.25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</row>
    <row r="1054" spans="1:231" x14ac:dyDescent="0.25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</row>
    <row r="1055" spans="1:231" x14ac:dyDescent="0.25">
      <c r="A1055" s="25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</row>
    <row r="1056" spans="1:231" x14ac:dyDescent="0.25">
      <c r="A1056" s="25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</row>
    <row r="1057" spans="1:231" x14ac:dyDescent="0.25">
      <c r="A1057" s="25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</row>
    <row r="1058" spans="1:231" x14ac:dyDescent="0.25">
      <c r="A1058" s="25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</row>
    <row r="1059" spans="1:231" x14ac:dyDescent="0.25">
      <c r="A1059" s="25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</row>
    <row r="1060" spans="1:231" x14ac:dyDescent="0.25">
      <c r="A1060" s="25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</row>
    <row r="1061" spans="1:231" x14ac:dyDescent="0.25">
      <c r="A1061" s="25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</row>
    <row r="1062" spans="1:231" x14ac:dyDescent="0.25">
      <c r="A1062" s="25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</row>
    <row r="1063" spans="1:231" x14ac:dyDescent="0.25">
      <c r="A1063" s="25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</row>
    <row r="1064" spans="1:231" x14ac:dyDescent="0.25">
      <c r="A1064" s="25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</row>
    <row r="1065" spans="1:231" x14ac:dyDescent="0.25">
      <c r="A1065" s="25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</row>
    <row r="1066" spans="1:231" x14ac:dyDescent="0.25">
      <c r="A1066" s="25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</row>
    <row r="1067" spans="1:231" x14ac:dyDescent="0.25">
      <c r="A1067" s="25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</row>
    <row r="1068" spans="1:231" x14ac:dyDescent="0.25">
      <c r="A1068" s="25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</row>
    <row r="1069" spans="1:231" x14ac:dyDescent="0.25">
      <c r="A1069" s="25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</row>
    <row r="1070" spans="1:231" x14ac:dyDescent="0.25">
      <c r="A1070" s="25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</row>
    <row r="1071" spans="1:231" x14ac:dyDescent="0.25">
      <c r="A1071" s="25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</row>
    <row r="1072" spans="1:231" x14ac:dyDescent="0.25">
      <c r="A1072" s="25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</row>
    <row r="1073" spans="1:231" x14ac:dyDescent="0.25">
      <c r="A1073" s="25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</row>
    <row r="1074" spans="1:231" x14ac:dyDescent="0.25">
      <c r="A1074" s="25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</row>
    <row r="1075" spans="1:231" x14ac:dyDescent="0.25">
      <c r="A1075" s="25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</row>
    <row r="1076" spans="1:231" x14ac:dyDescent="0.25">
      <c r="A1076" s="25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</row>
  </sheetData>
  <sheetProtection password="C997" sheet="1" formatCells="0" formatColumns="0" formatRows="0" insertColumns="0" insertRows="0" insertHyperlinks="0" sort="0" autoFilter="0" pivotTables="0"/>
  <mergeCells count="109">
    <mergeCell ref="A1:G1"/>
    <mergeCell ref="I1:M1"/>
    <mergeCell ref="O1:P1"/>
    <mergeCell ref="A2:B2"/>
    <mergeCell ref="C2:G2"/>
    <mergeCell ref="A3:B3"/>
    <mergeCell ref="C3:G3"/>
    <mergeCell ref="AA3:AC3"/>
    <mergeCell ref="AD3:AE3"/>
    <mergeCell ref="AF3:AI3"/>
    <mergeCell ref="A5:A8"/>
    <mergeCell ref="B5:B8"/>
    <mergeCell ref="C5:C8"/>
    <mergeCell ref="D5:D8"/>
    <mergeCell ref="I5:I8"/>
    <mergeCell ref="J5:J8"/>
    <mergeCell ref="K5:K8"/>
    <mergeCell ref="L5:L8"/>
    <mergeCell ref="M5:M8"/>
    <mergeCell ref="A9:A12"/>
    <mergeCell ref="B9:B12"/>
    <mergeCell ref="C9:C12"/>
    <mergeCell ref="D9:D12"/>
    <mergeCell ref="I9:I12"/>
    <mergeCell ref="J9:J12"/>
    <mergeCell ref="K9:K12"/>
    <mergeCell ref="L9:L12"/>
    <mergeCell ref="M9:M12"/>
    <mergeCell ref="A13:A16"/>
    <mergeCell ref="B13:B16"/>
    <mergeCell ref="C13:C16"/>
    <mergeCell ref="D13:D16"/>
    <mergeCell ref="I13:I16"/>
    <mergeCell ref="J13:J16"/>
    <mergeCell ref="K13:K16"/>
    <mergeCell ref="L13:L16"/>
    <mergeCell ref="M13:M16"/>
    <mergeCell ref="K17:K20"/>
    <mergeCell ref="L17:L20"/>
    <mergeCell ref="M17:M20"/>
    <mergeCell ref="A21:A24"/>
    <mergeCell ref="B21:B24"/>
    <mergeCell ref="C21:C24"/>
    <mergeCell ref="D21:D24"/>
    <mergeCell ref="I21:I24"/>
    <mergeCell ref="J21:J24"/>
    <mergeCell ref="K21:K24"/>
    <mergeCell ref="A17:A20"/>
    <mergeCell ref="B17:B20"/>
    <mergeCell ref="C17:C20"/>
    <mergeCell ref="D17:D20"/>
    <mergeCell ref="I17:I20"/>
    <mergeCell ref="J17:J20"/>
    <mergeCell ref="L21:L24"/>
    <mergeCell ref="M21:M24"/>
    <mergeCell ref="A25:A28"/>
    <mergeCell ref="B25:B28"/>
    <mergeCell ref="C25:C28"/>
    <mergeCell ref="D25:D28"/>
    <mergeCell ref="I25:I28"/>
    <mergeCell ref="J25:J28"/>
    <mergeCell ref="K25:K28"/>
    <mergeCell ref="L25:L28"/>
    <mergeCell ref="M25:M28"/>
    <mergeCell ref="A29:A32"/>
    <mergeCell ref="B29:B32"/>
    <mergeCell ref="C29:C32"/>
    <mergeCell ref="D29:D32"/>
    <mergeCell ref="I29:I32"/>
    <mergeCell ref="J29:J32"/>
    <mergeCell ref="K29:K32"/>
    <mergeCell ref="L29:L32"/>
    <mergeCell ref="M29:M32"/>
    <mergeCell ref="K33:K36"/>
    <mergeCell ref="L33:L36"/>
    <mergeCell ref="M33:M36"/>
    <mergeCell ref="A37:A40"/>
    <mergeCell ref="B37:B40"/>
    <mergeCell ref="C37:C40"/>
    <mergeCell ref="D37:D40"/>
    <mergeCell ref="I37:I40"/>
    <mergeCell ref="J37:J40"/>
    <mergeCell ref="K37:K40"/>
    <mergeCell ref="A33:A36"/>
    <mergeCell ref="B33:B36"/>
    <mergeCell ref="C33:C36"/>
    <mergeCell ref="D33:D36"/>
    <mergeCell ref="I33:I36"/>
    <mergeCell ref="J33:J36"/>
    <mergeCell ref="L37:L40"/>
    <mergeCell ref="M37:M40"/>
    <mergeCell ref="A41:A44"/>
    <mergeCell ref="B41:B44"/>
    <mergeCell ref="C41:C44"/>
    <mergeCell ref="D41:D44"/>
    <mergeCell ref="I41:I44"/>
    <mergeCell ref="J41:J44"/>
    <mergeCell ref="K41:K44"/>
    <mergeCell ref="L41:L44"/>
    <mergeCell ref="M41:M44"/>
    <mergeCell ref="A45:A48"/>
    <mergeCell ref="B45:B48"/>
    <mergeCell ref="C45:C48"/>
    <mergeCell ref="D45:D48"/>
    <mergeCell ref="I45:I48"/>
    <mergeCell ref="J45:J48"/>
    <mergeCell ref="K45:K48"/>
    <mergeCell ref="L45:L48"/>
    <mergeCell ref="M45:M4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H24" sqref="H24"/>
    </sheetView>
  </sheetViews>
  <sheetFormatPr defaultRowHeight="15" x14ac:dyDescent="0.25"/>
  <sheetData>
    <row r="1" spans="1:2" x14ac:dyDescent="0.25">
      <c r="A1" s="1" t="str">
        <f>'Example 1'!O5</f>
        <v>Lassa-Aboum Hospital</v>
      </c>
      <c r="B1" s="1"/>
    </row>
    <row r="2" spans="1:2" x14ac:dyDescent="0.25">
      <c r="A2" s="1">
        <f>'Example 1'!O6</f>
        <v>2</v>
      </c>
      <c r="B2" s="1"/>
    </row>
    <row r="3" spans="1:2" x14ac:dyDescent="0.25">
      <c r="A3" s="1">
        <f>'Example 1'!O7</f>
        <v>0.6</v>
      </c>
      <c r="B3" s="1">
        <f>'Example 1'!P7</f>
        <v>15.347953731429486</v>
      </c>
    </row>
    <row r="4" spans="1:2" x14ac:dyDescent="0.25">
      <c r="A4" s="1">
        <f>'Example 1'!O8</f>
        <v>1</v>
      </c>
      <c r="B4" s="1">
        <f>'Example 1'!P8</f>
        <v>7.1329113201505399</v>
      </c>
    </row>
    <row r="5" spans="1:2" x14ac:dyDescent="0.25">
      <c r="A5" s="1">
        <f>'Example 1'!O9</f>
        <v>1.6</v>
      </c>
      <c r="B5" s="1">
        <f>'Example 1'!P9</f>
        <v>5.8212215874517161</v>
      </c>
    </row>
    <row r="6" spans="1:2" x14ac:dyDescent="0.25">
      <c r="A6" s="1">
        <f>'Example 1'!O10</f>
        <v>2</v>
      </c>
      <c r="B6" s="1">
        <f>'Example 1'!P10</f>
        <v>6.3479604134391696</v>
      </c>
    </row>
    <row r="7" spans="1:2" x14ac:dyDescent="0.25">
      <c r="A7" s="1">
        <f>'Example 1'!O11</f>
        <v>3</v>
      </c>
      <c r="B7" s="1">
        <f>'Example 1'!P11</f>
        <v>6.481466154988123</v>
      </c>
    </row>
    <row r="8" spans="1:2" x14ac:dyDescent="0.25">
      <c r="A8" s="1">
        <f>'Example 1'!O12</f>
        <v>6</v>
      </c>
      <c r="B8" s="1">
        <f>'Example 1'!P12</f>
        <v>9.6150028370417893</v>
      </c>
    </row>
    <row r="9" spans="1:2" x14ac:dyDescent="0.25">
      <c r="A9" s="1">
        <f>'Example 1'!O13</f>
        <v>9</v>
      </c>
      <c r="B9" s="1">
        <f>'Example 1'!P13</f>
        <v>14.293457228945723</v>
      </c>
    </row>
    <row r="10" spans="1:2" x14ac:dyDescent="0.25">
      <c r="A10" s="1">
        <f>'Example 1'!O14</f>
        <v>15</v>
      </c>
      <c r="B10" s="1">
        <f>'Example 1'!P14</f>
        <v>23.37038437426553</v>
      </c>
    </row>
    <row r="11" spans="1:2" x14ac:dyDescent="0.25">
      <c r="A11" s="1">
        <f>'Example 1'!O15</f>
        <v>20</v>
      </c>
      <c r="B11" s="1">
        <f>'Example 1'!P15</f>
        <v>31.899248482604051</v>
      </c>
    </row>
    <row r="12" spans="1:2" x14ac:dyDescent="0.25">
      <c r="A12" s="1">
        <f>'Example 1'!O16</f>
        <v>30</v>
      </c>
      <c r="B12" s="1">
        <f>'Example 1'!P16</f>
        <v>52.319011313929529</v>
      </c>
    </row>
    <row r="13" spans="1:2" x14ac:dyDescent="0.25">
      <c r="A13" s="1">
        <f>'Example 1'!O17</f>
        <v>60</v>
      </c>
      <c r="B13" s="1">
        <f>'Example 1'!P17</f>
        <v>134.88325443352358</v>
      </c>
    </row>
    <row r="14" spans="1:2" x14ac:dyDescent="0.25">
      <c r="A14" s="1">
        <f>'Example 1'!O18</f>
        <v>0</v>
      </c>
      <c r="B14" s="1">
        <f>'Example 1'!P18</f>
        <v>0</v>
      </c>
    </row>
  </sheetData>
  <sheetProtection password="C997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076"/>
  <sheetViews>
    <sheetView tabSelected="1" zoomScale="60" zoomScaleNormal="60" workbookViewId="0">
      <selection activeCell="Q26" sqref="Q26"/>
    </sheetView>
  </sheetViews>
  <sheetFormatPr defaultRowHeight="15" x14ac:dyDescent="0.25"/>
  <cols>
    <col min="2" max="2" width="11.28515625" customWidth="1"/>
    <col min="8" max="8" width="1.42578125" customWidth="1"/>
    <col min="11" max="12" width="10.85546875" customWidth="1"/>
    <col min="14" max="14" width="3.140625" customWidth="1"/>
    <col min="27" max="31" width="10.28515625" customWidth="1"/>
    <col min="32" max="35" width="46.5703125" customWidth="1"/>
  </cols>
  <sheetData>
    <row r="1" spans="1:233" ht="21.75" thickBot="1" x14ac:dyDescent="0.4">
      <c r="A1" s="78" t="s">
        <v>0</v>
      </c>
      <c r="B1" s="79"/>
      <c r="C1" s="79"/>
      <c r="D1" s="79"/>
      <c r="E1" s="79"/>
      <c r="F1" s="79"/>
      <c r="G1" s="80"/>
      <c r="I1" s="105" t="s">
        <v>13</v>
      </c>
      <c r="J1" s="106"/>
      <c r="K1" s="106"/>
      <c r="L1" s="106"/>
      <c r="M1" s="107"/>
      <c r="O1" s="103" t="s">
        <v>14</v>
      </c>
      <c r="P1" s="104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</row>
    <row r="2" spans="1:233" ht="15.75" thickBot="1" x14ac:dyDescent="0.3">
      <c r="A2" s="81" t="s">
        <v>1</v>
      </c>
      <c r="B2" s="82"/>
      <c r="C2" s="85" t="s">
        <v>52</v>
      </c>
      <c r="D2" s="86"/>
      <c r="E2" s="86"/>
      <c r="F2" s="86"/>
      <c r="G2" s="87"/>
      <c r="O2" s="16" t="s">
        <v>15</v>
      </c>
      <c r="P2" s="11"/>
      <c r="AK2" s="41" t="s">
        <v>23</v>
      </c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</row>
    <row r="3" spans="1:233" ht="15.75" thickBot="1" x14ac:dyDescent="0.3">
      <c r="A3" s="83" t="s">
        <v>2</v>
      </c>
      <c r="B3" s="84"/>
      <c r="C3" s="88" t="s">
        <v>53</v>
      </c>
      <c r="D3" s="89"/>
      <c r="E3" s="89"/>
      <c r="F3" s="89"/>
      <c r="G3" s="90"/>
      <c r="I3" s="11"/>
      <c r="AA3" s="60" t="s">
        <v>16</v>
      </c>
      <c r="AB3" s="61"/>
      <c r="AC3" s="62"/>
      <c r="AD3" s="60" t="s">
        <v>17</v>
      </c>
      <c r="AE3" s="62"/>
      <c r="AF3" s="63" t="s">
        <v>43</v>
      </c>
      <c r="AG3" s="64"/>
      <c r="AH3" s="64"/>
      <c r="AI3" s="6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</row>
    <row r="4" spans="1:233" ht="73.5" customHeight="1" thickBot="1" x14ac:dyDescent="0.3">
      <c r="A4" s="2" t="s">
        <v>3</v>
      </c>
      <c r="B4" s="3" t="s">
        <v>4</v>
      </c>
      <c r="C4" s="4" t="s">
        <v>6</v>
      </c>
      <c r="D4" s="5" t="s">
        <v>5</v>
      </c>
      <c r="E4" s="6" t="s">
        <v>7</v>
      </c>
      <c r="F4" s="4" t="s">
        <v>8</v>
      </c>
      <c r="G4" s="7" t="s">
        <v>9</v>
      </c>
      <c r="I4" s="12" t="s">
        <v>10</v>
      </c>
      <c r="J4" s="13" t="s">
        <v>11</v>
      </c>
      <c r="K4" s="14" t="s">
        <v>24</v>
      </c>
      <c r="L4" s="12" t="s">
        <v>12</v>
      </c>
      <c r="M4" s="15" t="s">
        <v>22</v>
      </c>
      <c r="AA4" s="17" t="s">
        <v>18</v>
      </c>
      <c r="AB4" s="18" t="s">
        <v>19</v>
      </c>
      <c r="AC4" s="19" t="s">
        <v>20</v>
      </c>
      <c r="AD4" s="17" t="s">
        <v>25</v>
      </c>
      <c r="AE4" s="19" t="s">
        <v>21</v>
      </c>
      <c r="AF4" s="42" t="s">
        <v>44</v>
      </c>
      <c r="AG4" s="43" t="s">
        <v>45</v>
      </c>
      <c r="AH4" s="43" t="s">
        <v>46</v>
      </c>
      <c r="AI4" s="44" t="s">
        <v>47</v>
      </c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</row>
    <row r="5" spans="1:233" x14ac:dyDescent="0.25">
      <c r="A5" s="66">
        <v>1</v>
      </c>
      <c r="B5" s="69">
        <v>0.6</v>
      </c>
      <c r="C5" s="72">
        <v>0.3</v>
      </c>
      <c r="D5" s="75">
        <v>0.9</v>
      </c>
      <c r="E5" s="8">
        <v>1</v>
      </c>
      <c r="F5" s="35">
        <v>5750</v>
      </c>
      <c r="G5" s="36">
        <v>23</v>
      </c>
      <c r="I5" s="91">
        <f>IF(ISERROR(AVERAGE(F5:F8)),"",AVERAGE(F5:F8))</f>
        <v>5870</v>
      </c>
      <c r="J5" s="94">
        <f>IF(ISERROR(AVERAGE(G5:G8)),"",AVERAGE(G5:G8))</f>
        <v>24</v>
      </c>
      <c r="K5" s="97">
        <f>IF(ISERROR(I5/J5),"",I5/J5)</f>
        <v>244.58333333333334</v>
      </c>
      <c r="L5" s="91">
        <f>IF(I5="","",B5)</f>
        <v>0.6</v>
      </c>
      <c r="M5" s="100">
        <f>IF(ISERROR(AVERAGE(F5:F8)),"",(2*PI()*L5*I5/J5))</f>
        <v>922.05744382860428</v>
      </c>
      <c r="O5" s="1" t="str">
        <f>C2</f>
        <v>Kara - Leziyo</v>
      </c>
      <c r="AA5" s="20">
        <v>1</v>
      </c>
      <c r="AB5" s="26"/>
      <c r="AC5" s="27"/>
      <c r="AD5" s="28"/>
      <c r="AE5" s="27"/>
      <c r="AF5" s="45"/>
      <c r="AG5" s="46"/>
      <c r="AH5" s="46"/>
      <c r="AI5" s="47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</row>
    <row r="6" spans="1:233" x14ac:dyDescent="0.25">
      <c r="A6" s="67"/>
      <c r="B6" s="70"/>
      <c r="C6" s="73"/>
      <c r="D6" s="76"/>
      <c r="E6" s="9">
        <v>2</v>
      </c>
      <c r="F6" s="37">
        <v>5930</v>
      </c>
      <c r="G6" s="38">
        <v>24</v>
      </c>
      <c r="I6" s="92"/>
      <c r="J6" s="95"/>
      <c r="K6" s="98"/>
      <c r="L6" s="92"/>
      <c r="M6" s="101"/>
      <c r="O6" s="1">
        <v>2</v>
      </c>
      <c r="AA6" s="21">
        <v>2</v>
      </c>
      <c r="AB6" s="29"/>
      <c r="AC6" s="30"/>
      <c r="AD6" s="31"/>
      <c r="AE6" s="30"/>
      <c r="AF6" s="48"/>
      <c r="AG6" s="49"/>
      <c r="AH6" s="49"/>
      <c r="AI6" s="50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</row>
    <row r="7" spans="1:233" x14ac:dyDescent="0.25">
      <c r="A7" s="67"/>
      <c r="B7" s="70"/>
      <c r="C7" s="73"/>
      <c r="D7" s="76"/>
      <c r="E7" s="9">
        <v>3</v>
      </c>
      <c r="F7" s="37">
        <v>5850</v>
      </c>
      <c r="G7" s="38">
        <v>24</v>
      </c>
      <c r="I7" s="92"/>
      <c r="J7" s="95"/>
      <c r="K7" s="98"/>
      <c r="L7" s="92"/>
      <c r="M7" s="101"/>
      <c r="N7" s="1">
        <v>1</v>
      </c>
      <c r="O7" s="1">
        <f>IF(L5="",0,L5)</f>
        <v>0.6</v>
      </c>
      <c r="P7" s="1">
        <f>IF(M5="",0,M5)</f>
        <v>922.05744382860428</v>
      </c>
      <c r="AA7" s="22">
        <v>3</v>
      </c>
      <c r="AB7" s="29"/>
      <c r="AC7" s="30"/>
      <c r="AD7" s="31"/>
      <c r="AE7" s="30"/>
      <c r="AF7" s="48"/>
      <c r="AG7" s="49"/>
      <c r="AH7" s="49"/>
      <c r="AI7" s="50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</row>
    <row r="8" spans="1:233" ht="15.75" thickBot="1" x14ac:dyDescent="0.3">
      <c r="A8" s="68"/>
      <c r="B8" s="71"/>
      <c r="C8" s="74"/>
      <c r="D8" s="77"/>
      <c r="E8" s="10">
        <v>4</v>
      </c>
      <c r="F8" s="39">
        <v>5950</v>
      </c>
      <c r="G8" s="40">
        <v>25</v>
      </c>
      <c r="I8" s="93"/>
      <c r="J8" s="96"/>
      <c r="K8" s="99"/>
      <c r="L8" s="93"/>
      <c r="M8" s="102"/>
      <c r="N8" s="1">
        <v>2</v>
      </c>
      <c r="O8" s="1">
        <f>IF(L9="",0,L9)</f>
        <v>1</v>
      </c>
      <c r="P8" s="1">
        <f>IF(M9="",0,M9)</f>
        <v>770.73739768069595</v>
      </c>
      <c r="AA8" s="23">
        <v>4</v>
      </c>
      <c r="AB8" s="29"/>
      <c r="AC8" s="30"/>
      <c r="AD8" s="31"/>
      <c r="AE8" s="30"/>
      <c r="AF8" s="48"/>
      <c r="AG8" s="49"/>
      <c r="AH8" s="49"/>
      <c r="AI8" s="50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</row>
    <row r="9" spans="1:233" ht="15.75" thickBot="1" x14ac:dyDescent="0.3">
      <c r="A9" s="66">
        <v>2</v>
      </c>
      <c r="B9" s="69">
        <v>1</v>
      </c>
      <c r="C9" s="72">
        <v>0.5</v>
      </c>
      <c r="D9" s="75">
        <v>1.5</v>
      </c>
      <c r="E9" s="8">
        <v>1</v>
      </c>
      <c r="F9" s="35">
        <v>3650</v>
      </c>
      <c r="G9" s="36">
        <v>30</v>
      </c>
      <c r="I9" s="91">
        <f>IF(ISERROR(AVERAGE(F9:F12)),"",AVERAGE(F9:F12))</f>
        <v>3680</v>
      </c>
      <c r="J9" s="94">
        <f>IF(ISERROR(AVERAGE(G9:G12)),"",AVERAGE(G9:G12))</f>
        <v>30</v>
      </c>
      <c r="K9" s="97">
        <f>IF(ISERROR(I9/J9),"",I9/J9)</f>
        <v>122.66666666666667</v>
      </c>
      <c r="L9" s="91">
        <f>IF(I9="","",B9)</f>
        <v>1</v>
      </c>
      <c r="M9" s="100">
        <f>IF(ISERROR(AVERAGE(F9:F12)),"",(2*PI()*L9*I9/J9))</f>
        <v>770.73739768069595</v>
      </c>
      <c r="N9" s="1">
        <v>3</v>
      </c>
      <c r="O9" s="1">
        <f>IF(L13="",0,L13)</f>
        <v>1.6</v>
      </c>
      <c r="P9" s="1">
        <f>IF(M13="",0,M13)</f>
        <v>560.13583596520982</v>
      </c>
      <c r="AA9" s="24">
        <v>5</v>
      </c>
      <c r="AB9" s="32"/>
      <c r="AC9" s="33"/>
      <c r="AD9" s="34"/>
      <c r="AE9" s="33"/>
      <c r="AF9" s="51"/>
      <c r="AG9" s="52"/>
      <c r="AH9" s="52"/>
      <c r="AI9" s="53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</row>
    <row r="10" spans="1:233" x14ac:dyDescent="0.25">
      <c r="A10" s="67"/>
      <c r="B10" s="70"/>
      <c r="C10" s="73"/>
      <c r="D10" s="76"/>
      <c r="E10" s="9">
        <v>2</v>
      </c>
      <c r="F10" s="37">
        <v>3690</v>
      </c>
      <c r="G10" s="38">
        <v>30</v>
      </c>
      <c r="I10" s="92"/>
      <c r="J10" s="95"/>
      <c r="K10" s="98"/>
      <c r="L10" s="92"/>
      <c r="M10" s="101"/>
      <c r="N10" s="1">
        <v>4</v>
      </c>
      <c r="O10" s="1">
        <f>IF(L17="",0,L17)</f>
        <v>2</v>
      </c>
      <c r="P10" s="1">
        <f>IF(M17="",0,M17)</f>
        <v>494.38747548597274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</row>
    <row r="11" spans="1:233" x14ac:dyDescent="0.25">
      <c r="A11" s="67"/>
      <c r="B11" s="70"/>
      <c r="C11" s="73"/>
      <c r="D11" s="76"/>
      <c r="E11" s="9">
        <v>3</v>
      </c>
      <c r="F11" s="37">
        <v>3670</v>
      </c>
      <c r="G11" s="38">
        <v>30</v>
      </c>
      <c r="I11" s="92"/>
      <c r="J11" s="95"/>
      <c r="K11" s="98"/>
      <c r="L11" s="92"/>
      <c r="M11" s="101"/>
      <c r="N11" s="1">
        <v>5</v>
      </c>
      <c r="O11" s="1">
        <f>IF(L21="",0,L21)</f>
        <v>3</v>
      </c>
      <c r="P11" s="1">
        <f>IF(M21="",0,M21)</f>
        <v>382.24724460120427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</row>
    <row r="12" spans="1:233" ht="15.75" thickBot="1" x14ac:dyDescent="0.3">
      <c r="A12" s="68"/>
      <c r="B12" s="71"/>
      <c r="C12" s="74"/>
      <c r="D12" s="77"/>
      <c r="E12" s="10">
        <v>4</v>
      </c>
      <c r="F12" s="39">
        <v>3710</v>
      </c>
      <c r="G12" s="40">
        <v>30</v>
      </c>
      <c r="I12" s="93"/>
      <c r="J12" s="96"/>
      <c r="K12" s="99"/>
      <c r="L12" s="93"/>
      <c r="M12" s="102"/>
      <c r="N12" s="1">
        <v>6</v>
      </c>
      <c r="O12" s="1">
        <f>IF(L25="",0,L25)</f>
        <v>6</v>
      </c>
      <c r="P12" s="1">
        <f>IF(M25="",0,M25)</f>
        <v>368.42313846643941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</row>
    <row r="13" spans="1:233" x14ac:dyDescent="0.25">
      <c r="A13" s="66">
        <v>3</v>
      </c>
      <c r="B13" s="69">
        <v>1.6</v>
      </c>
      <c r="C13" s="72">
        <v>0.8</v>
      </c>
      <c r="D13" s="75">
        <v>2.4</v>
      </c>
      <c r="E13" s="8">
        <v>1</v>
      </c>
      <c r="F13" s="35">
        <v>1462</v>
      </c>
      <c r="G13" s="36">
        <v>31</v>
      </c>
      <c r="I13" s="91">
        <f>IF(ISERROR(AVERAGE(F13:F16)),"",AVERAGE(F13:F16))</f>
        <v>1727.25</v>
      </c>
      <c r="J13" s="94">
        <f>IF(ISERROR(AVERAGE(G13:G16)),"",AVERAGE(G13:G16))</f>
        <v>31</v>
      </c>
      <c r="K13" s="97">
        <f>IF(ISERROR(I13/J13),"",I13/J13)</f>
        <v>55.717741935483872</v>
      </c>
      <c r="L13" s="91">
        <f t="shared" ref="L13" si="0">IF(I13="","",B13)</f>
        <v>1.6</v>
      </c>
      <c r="M13" s="100">
        <f t="shared" ref="M13" si="1">IF(ISERROR(AVERAGE(F13:F16)),"",(2*PI()*L13*I13/J13))</f>
        <v>560.13583596520982</v>
      </c>
      <c r="N13" s="1">
        <v>7</v>
      </c>
      <c r="O13" s="1">
        <f>IF(L29="",0,L29)</f>
        <v>9</v>
      </c>
      <c r="P13" s="1">
        <f>IF(M29="",0,M29)</f>
        <v>447.4289326638937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</row>
    <row r="14" spans="1:233" x14ac:dyDescent="0.25">
      <c r="A14" s="67"/>
      <c r="B14" s="70"/>
      <c r="C14" s="73"/>
      <c r="D14" s="76"/>
      <c r="E14" s="9">
        <v>2</v>
      </c>
      <c r="F14" s="37">
        <v>1820</v>
      </c>
      <c r="G14" s="38">
        <v>31</v>
      </c>
      <c r="I14" s="92"/>
      <c r="J14" s="95"/>
      <c r="K14" s="98"/>
      <c r="L14" s="92"/>
      <c r="M14" s="101"/>
      <c r="N14" s="1">
        <v>8</v>
      </c>
      <c r="O14" s="1">
        <f>IF(L33="",0,L33)</f>
        <v>15</v>
      </c>
      <c r="P14" s="1">
        <f>IF(M33="",0,M33)</f>
        <v>640.59037702104365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</row>
    <row r="15" spans="1:233" x14ac:dyDescent="0.25">
      <c r="A15" s="67"/>
      <c r="B15" s="70"/>
      <c r="C15" s="73"/>
      <c r="D15" s="76"/>
      <c r="E15" s="9">
        <v>3</v>
      </c>
      <c r="F15" s="37">
        <v>1787</v>
      </c>
      <c r="G15" s="38">
        <v>31</v>
      </c>
      <c r="I15" s="92"/>
      <c r="J15" s="95"/>
      <c r="K15" s="98"/>
      <c r="L15" s="92"/>
      <c r="M15" s="101"/>
      <c r="N15" s="1">
        <v>9</v>
      </c>
      <c r="O15" s="1">
        <f>IF(L37="",0,L37)</f>
        <v>20</v>
      </c>
      <c r="P15" s="1">
        <f>IF(M37="",0,M37)</f>
        <v>815.44818008395941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</row>
    <row r="16" spans="1:233" ht="15.75" thickBot="1" x14ac:dyDescent="0.3">
      <c r="A16" s="68"/>
      <c r="B16" s="71"/>
      <c r="C16" s="74"/>
      <c r="D16" s="77"/>
      <c r="E16" s="10">
        <v>4</v>
      </c>
      <c r="F16" s="39">
        <v>1840</v>
      </c>
      <c r="G16" s="40">
        <v>31</v>
      </c>
      <c r="I16" s="93"/>
      <c r="J16" s="96"/>
      <c r="K16" s="99"/>
      <c r="L16" s="93"/>
      <c r="M16" s="102"/>
      <c r="N16" s="1">
        <v>10</v>
      </c>
      <c r="O16" s="1">
        <f>IF(L41="",0,L41)</f>
        <v>30</v>
      </c>
      <c r="P16" s="1">
        <f>IF(M41="",0,M41)</f>
        <v>823.5242878342176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</row>
    <row r="17" spans="1:233" x14ac:dyDescent="0.25">
      <c r="A17" s="66">
        <v>4</v>
      </c>
      <c r="B17" s="69">
        <v>2</v>
      </c>
      <c r="C17" s="72">
        <v>1</v>
      </c>
      <c r="D17" s="75">
        <v>3</v>
      </c>
      <c r="E17" s="8">
        <v>1</v>
      </c>
      <c r="F17" s="35">
        <v>668</v>
      </c>
      <c r="G17" s="36">
        <v>19</v>
      </c>
      <c r="I17" s="91">
        <f>IF(ISERROR(AVERAGE(F17:F20)),"",AVERAGE(F17:F20))</f>
        <v>747.5</v>
      </c>
      <c r="J17" s="94">
        <f>IF(ISERROR(AVERAGE(G17:G20)),"",AVERAGE(G17:G20))</f>
        <v>19</v>
      </c>
      <c r="K17" s="97">
        <f>IF(ISERROR(I17/J17),"",I17/J17)</f>
        <v>39.342105263157897</v>
      </c>
      <c r="L17" s="91">
        <f t="shared" ref="L17" si="2">IF(I17="","",B17)</f>
        <v>2</v>
      </c>
      <c r="M17" s="100">
        <f t="shared" ref="M17" si="3">IF(ISERROR(AVERAGE(F17:F20)),"",(2*PI()*L17*I17/J17))</f>
        <v>494.38747548597274</v>
      </c>
      <c r="N17" s="1">
        <v>11</v>
      </c>
      <c r="O17" s="1">
        <f>IF(L45="",0,L45)</f>
        <v>60</v>
      </c>
      <c r="P17" s="1">
        <f>IF(M45="",0,M45)</f>
        <v>1262.9202467430966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</row>
    <row r="18" spans="1:233" x14ac:dyDescent="0.25">
      <c r="A18" s="67"/>
      <c r="B18" s="70"/>
      <c r="C18" s="73"/>
      <c r="D18" s="76"/>
      <c r="E18" s="9">
        <v>2</v>
      </c>
      <c r="F18" s="37">
        <v>821</v>
      </c>
      <c r="G18" s="38">
        <v>19</v>
      </c>
      <c r="I18" s="92"/>
      <c r="J18" s="95"/>
      <c r="K18" s="98"/>
      <c r="L18" s="92"/>
      <c r="M18" s="101"/>
      <c r="O18" s="1">
        <v>0</v>
      </c>
      <c r="P18" s="1">
        <v>0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</row>
    <row r="19" spans="1:233" x14ac:dyDescent="0.25">
      <c r="A19" s="67"/>
      <c r="B19" s="70"/>
      <c r="C19" s="73"/>
      <c r="D19" s="76"/>
      <c r="E19" s="9">
        <v>3</v>
      </c>
      <c r="F19" s="37">
        <v>676</v>
      </c>
      <c r="G19" s="38">
        <v>19</v>
      </c>
      <c r="I19" s="92"/>
      <c r="J19" s="95"/>
      <c r="K19" s="98"/>
      <c r="L19" s="92"/>
      <c r="M19" s="101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</row>
    <row r="20" spans="1:233" ht="15.75" thickBot="1" x14ac:dyDescent="0.3">
      <c r="A20" s="68"/>
      <c r="B20" s="71"/>
      <c r="C20" s="74"/>
      <c r="D20" s="77"/>
      <c r="E20" s="10">
        <v>4</v>
      </c>
      <c r="F20" s="39">
        <v>825</v>
      </c>
      <c r="G20" s="40">
        <v>19</v>
      </c>
      <c r="I20" s="93"/>
      <c r="J20" s="96"/>
      <c r="K20" s="99"/>
      <c r="L20" s="93"/>
      <c r="M20" s="102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</row>
    <row r="21" spans="1:233" x14ac:dyDescent="0.25">
      <c r="A21" s="66">
        <v>5</v>
      </c>
      <c r="B21" s="69">
        <v>3</v>
      </c>
      <c r="C21" s="72">
        <v>1.5</v>
      </c>
      <c r="D21" s="75">
        <v>4.5</v>
      </c>
      <c r="E21" s="8">
        <v>1</v>
      </c>
      <c r="F21" s="35">
        <v>439</v>
      </c>
      <c r="G21" s="36">
        <v>26</v>
      </c>
      <c r="I21" s="91">
        <f>IF(ISERROR(AVERAGE(F21:F24)),"",AVERAGE(F21:F24))</f>
        <v>527.25</v>
      </c>
      <c r="J21" s="94">
        <f>IF(ISERROR(AVERAGE(G21:G24)),"",AVERAGE(G21:G24))</f>
        <v>26</v>
      </c>
      <c r="K21" s="97">
        <f>IF(ISERROR(I21/J21),"",I21/J21)</f>
        <v>20.278846153846153</v>
      </c>
      <c r="L21" s="91">
        <f t="shared" ref="L21" si="4">IF(I21="","",B21)</f>
        <v>3</v>
      </c>
      <c r="M21" s="100">
        <f t="shared" ref="M21" si="5">IF(ISERROR(AVERAGE(F21:F24)),"",(2*PI()*L21*I21/J21))</f>
        <v>382.24724460120427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</row>
    <row r="22" spans="1:233" x14ac:dyDescent="0.25">
      <c r="A22" s="67"/>
      <c r="B22" s="70"/>
      <c r="C22" s="73"/>
      <c r="D22" s="76"/>
      <c r="E22" s="9">
        <v>2</v>
      </c>
      <c r="F22" s="37">
        <v>612</v>
      </c>
      <c r="G22" s="38">
        <v>26</v>
      </c>
      <c r="I22" s="92"/>
      <c r="J22" s="95"/>
      <c r="K22" s="98"/>
      <c r="L22" s="92"/>
      <c r="M22" s="101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</row>
    <row r="23" spans="1:233" x14ac:dyDescent="0.25">
      <c r="A23" s="67"/>
      <c r="B23" s="70"/>
      <c r="C23" s="73"/>
      <c r="D23" s="76"/>
      <c r="E23" s="9">
        <v>3</v>
      </c>
      <c r="F23" s="37">
        <v>446</v>
      </c>
      <c r="G23" s="38">
        <v>26</v>
      </c>
      <c r="I23" s="92"/>
      <c r="J23" s="95"/>
      <c r="K23" s="98"/>
      <c r="L23" s="92"/>
      <c r="M23" s="101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</row>
    <row r="24" spans="1:233" ht="15.75" thickBot="1" x14ac:dyDescent="0.3">
      <c r="A24" s="68"/>
      <c r="B24" s="71"/>
      <c r="C24" s="74"/>
      <c r="D24" s="77"/>
      <c r="E24" s="10">
        <v>4</v>
      </c>
      <c r="F24" s="39">
        <v>612</v>
      </c>
      <c r="G24" s="40">
        <v>26</v>
      </c>
      <c r="I24" s="93"/>
      <c r="J24" s="96"/>
      <c r="K24" s="99"/>
      <c r="L24" s="93"/>
      <c r="M24" s="102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</row>
    <row r="25" spans="1:233" x14ac:dyDescent="0.25">
      <c r="A25" s="66">
        <v>6</v>
      </c>
      <c r="B25" s="69">
        <v>6</v>
      </c>
      <c r="C25" s="72">
        <v>3</v>
      </c>
      <c r="D25" s="75">
        <v>9</v>
      </c>
      <c r="E25" s="8">
        <v>1</v>
      </c>
      <c r="F25" s="35">
        <v>173</v>
      </c>
      <c r="G25" s="36">
        <v>22</v>
      </c>
      <c r="I25" s="91">
        <f>IF(ISERROR(AVERAGE(F25:F28)),"",AVERAGE(F25:F28))</f>
        <v>215</v>
      </c>
      <c r="J25" s="94">
        <f>IF(ISERROR(AVERAGE(G25:G28)),"",AVERAGE(G25:G28))</f>
        <v>22</v>
      </c>
      <c r="K25" s="97">
        <f>IF(ISERROR(I25/J25),"",I25/J25)</f>
        <v>9.7727272727272734</v>
      </c>
      <c r="L25" s="91">
        <f t="shared" ref="L25" si="6">IF(I25="","",B25)</f>
        <v>6</v>
      </c>
      <c r="M25" s="100">
        <f t="shared" ref="M25" si="7">IF(ISERROR(AVERAGE(F25:F28)),"",(2*PI()*L25*I25/J25))</f>
        <v>368.42313846643941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</row>
    <row r="26" spans="1:233" x14ac:dyDescent="0.25">
      <c r="A26" s="67"/>
      <c r="B26" s="70"/>
      <c r="C26" s="73"/>
      <c r="D26" s="76"/>
      <c r="E26" s="9">
        <v>2</v>
      </c>
      <c r="F26" s="37">
        <v>258</v>
      </c>
      <c r="G26" s="38">
        <v>22</v>
      </c>
      <c r="I26" s="92"/>
      <c r="J26" s="95"/>
      <c r="K26" s="98"/>
      <c r="L26" s="92"/>
      <c r="M26" s="101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</row>
    <row r="27" spans="1:233" x14ac:dyDescent="0.25">
      <c r="A27" s="67"/>
      <c r="B27" s="70"/>
      <c r="C27" s="73"/>
      <c r="D27" s="76"/>
      <c r="E27" s="9">
        <v>3</v>
      </c>
      <c r="F27" s="37">
        <v>171</v>
      </c>
      <c r="G27" s="38">
        <v>22</v>
      </c>
      <c r="I27" s="92"/>
      <c r="J27" s="95"/>
      <c r="K27" s="98"/>
      <c r="L27" s="92"/>
      <c r="M27" s="10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</row>
    <row r="28" spans="1:233" ht="15.75" thickBot="1" x14ac:dyDescent="0.3">
      <c r="A28" s="68"/>
      <c r="B28" s="71"/>
      <c r="C28" s="74"/>
      <c r="D28" s="77"/>
      <c r="E28" s="10">
        <v>4</v>
      </c>
      <c r="F28" s="39">
        <v>258</v>
      </c>
      <c r="G28" s="40">
        <v>22</v>
      </c>
      <c r="I28" s="93"/>
      <c r="J28" s="96"/>
      <c r="K28" s="99"/>
      <c r="L28" s="93"/>
      <c r="M28" s="102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</row>
    <row r="29" spans="1:233" x14ac:dyDescent="0.25">
      <c r="A29" s="66">
        <v>7</v>
      </c>
      <c r="B29" s="69">
        <v>9</v>
      </c>
      <c r="C29" s="72">
        <v>4.5</v>
      </c>
      <c r="D29" s="75">
        <v>13.5</v>
      </c>
      <c r="E29" s="8">
        <v>1</v>
      </c>
      <c r="F29" s="35">
        <v>211</v>
      </c>
      <c r="G29" s="36">
        <v>28</v>
      </c>
      <c r="I29" s="91">
        <f>IF(ISERROR(AVERAGE(F29:F32)),"",AVERAGE(F29:F32))</f>
        <v>225.5</v>
      </c>
      <c r="J29" s="94">
        <f>IF(ISERROR(AVERAGE(G29:G32)),"",AVERAGE(G29:G32))</f>
        <v>28.5</v>
      </c>
      <c r="K29" s="97">
        <f>IF(ISERROR(I29/J29),"",I29/J29)</f>
        <v>7.9122807017543861</v>
      </c>
      <c r="L29" s="91">
        <f t="shared" ref="L29" si="8">IF(I29="","",B29)</f>
        <v>9</v>
      </c>
      <c r="M29" s="100">
        <f t="shared" ref="M29" si="9">IF(ISERROR(AVERAGE(F29:F32)),"",(2*PI()*L29*I29/J29))</f>
        <v>447.4289326638937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</row>
    <row r="30" spans="1:233" x14ac:dyDescent="0.25">
      <c r="A30" s="67"/>
      <c r="B30" s="70"/>
      <c r="C30" s="73"/>
      <c r="D30" s="76"/>
      <c r="E30" s="9">
        <v>2</v>
      </c>
      <c r="F30" s="37">
        <v>240</v>
      </c>
      <c r="G30" s="38">
        <v>29</v>
      </c>
      <c r="I30" s="92"/>
      <c r="J30" s="95"/>
      <c r="K30" s="98"/>
      <c r="L30" s="92"/>
      <c r="M30" s="101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</row>
    <row r="31" spans="1:233" x14ac:dyDescent="0.25">
      <c r="A31" s="67"/>
      <c r="B31" s="70"/>
      <c r="C31" s="73"/>
      <c r="D31" s="76"/>
      <c r="E31" s="9">
        <v>3</v>
      </c>
      <c r="F31" s="37">
        <v>210</v>
      </c>
      <c r="G31" s="38">
        <v>28</v>
      </c>
      <c r="I31" s="92"/>
      <c r="J31" s="95"/>
      <c r="K31" s="98"/>
      <c r="L31" s="92"/>
      <c r="M31" s="101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</row>
    <row r="32" spans="1:233" ht="15.75" thickBot="1" x14ac:dyDescent="0.3">
      <c r="A32" s="68"/>
      <c r="B32" s="71"/>
      <c r="C32" s="74"/>
      <c r="D32" s="77"/>
      <c r="E32" s="10">
        <v>4</v>
      </c>
      <c r="F32" s="39">
        <v>241</v>
      </c>
      <c r="G32" s="40">
        <v>29</v>
      </c>
      <c r="I32" s="93"/>
      <c r="J32" s="96"/>
      <c r="K32" s="99"/>
      <c r="L32" s="93"/>
      <c r="M32" s="102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</row>
    <row r="33" spans="1:233" x14ac:dyDescent="0.25">
      <c r="A33" s="66">
        <v>8</v>
      </c>
      <c r="B33" s="69">
        <v>15</v>
      </c>
      <c r="C33" s="72">
        <v>7.5</v>
      </c>
      <c r="D33" s="75">
        <v>22.5</v>
      </c>
      <c r="E33" s="8">
        <v>1</v>
      </c>
      <c r="F33" s="35">
        <v>86</v>
      </c>
      <c r="G33" s="36">
        <v>16</v>
      </c>
      <c r="I33" s="91">
        <f>IF(ISERROR(AVERAGE(F33:F36)),"",AVERAGE(F33:F36))</f>
        <v>108.75</v>
      </c>
      <c r="J33" s="94">
        <f>IF(ISERROR(AVERAGE(G33:G36)),"",AVERAGE(G33:G36))</f>
        <v>16</v>
      </c>
      <c r="K33" s="97">
        <f>IF(ISERROR(I33/J33),"",I33/J33)</f>
        <v>6.796875</v>
      </c>
      <c r="L33" s="91">
        <f t="shared" ref="L33" si="10">IF(I33="","",B33)</f>
        <v>15</v>
      </c>
      <c r="M33" s="100">
        <f t="shared" ref="M33" si="11">IF(ISERROR(AVERAGE(F33:F36)),"",(2*PI()*L33*I33/J33))</f>
        <v>640.59037702104365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</row>
    <row r="34" spans="1:233" x14ac:dyDescent="0.25">
      <c r="A34" s="67"/>
      <c r="B34" s="70"/>
      <c r="C34" s="73"/>
      <c r="D34" s="76"/>
      <c r="E34" s="9">
        <v>2</v>
      </c>
      <c r="F34" s="37">
        <v>132</v>
      </c>
      <c r="G34" s="38">
        <v>16</v>
      </c>
      <c r="I34" s="92"/>
      <c r="J34" s="95"/>
      <c r="K34" s="98"/>
      <c r="L34" s="92"/>
      <c r="M34" s="101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</row>
    <row r="35" spans="1:233" x14ac:dyDescent="0.25">
      <c r="A35" s="67"/>
      <c r="B35" s="70"/>
      <c r="C35" s="73"/>
      <c r="D35" s="76"/>
      <c r="E35" s="9">
        <v>3</v>
      </c>
      <c r="F35" s="37">
        <v>85</v>
      </c>
      <c r="G35" s="38">
        <v>16</v>
      </c>
      <c r="I35" s="92"/>
      <c r="J35" s="95"/>
      <c r="K35" s="98"/>
      <c r="L35" s="92"/>
      <c r="M35" s="101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</row>
    <row r="36" spans="1:233" ht="15.75" thickBot="1" x14ac:dyDescent="0.3">
      <c r="A36" s="68"/>
      <c r="B36" s="71"/>
      <c r="C36" s="74"/>
      <c r="D36" s="77"/>
      <c r="E36" s="10">
        <v>4</v>
      </c>
      <c r="F36" s="39">
        <v>132</v>
      </c>
      <c r="G36" s="40">
        <v>16</v>
      </c>
      <c r="I36" s="93"/>
      <c r="J36" s="96"/>
      <c r="K36" s="99"/>
      <c r="L36" s="93"/>
      <c r="M36" s="102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</row>
    <row r="37" spans="1:233" x14ac:dyDescent="0.25">
      <c r="A37" s="66">
        <v>9</v>
      </c>
      <c r="B37" s="69">
        <v>20</v>
      </c>
      <c r="C37" s="72">
        <v>10</v>
      </c>
      <c r="D37" s="75">
        <v>30</v>
      </c>
      <c r="E37" s="8">
        <v>1</v>
      </c>
      <c r="F37" s="35">
        <v>97</v>
      </c>
      <c r="G37" s="36">
        <v>23</v>
      </c>
      <c r="I37" s="91">
        <f>IF(ISERROR(AVERAGE(F37:F40)),"",AVERAGE(F37:F40))</f>
        <v>149.25</v>
      </c>
      <c r="J37" s="94">
        <f>IF(ISERROR(AVERAGE(G37:G40)),"",AVERAGE(G37:G40))</f>
        <v>23</v>
      </c>
      <c r="K37" s="97">
        <f>IF(ISERROR(I37/J37),"",I37/J37)</f>
        <v>6.4891304347826084</v>
      </c>
      <c r="L37" s="91">
        <f t="shared" ref="L37" si="12">IF(I37="","",B37)</f>
        <v>20</v>
      </c>
      <c r="M37" s="100">
        <f t="shared" ref="M37" si="13">IF(ISERROR(AVERAGE(F37:F40)),"",(2*PI()*L37*I37/J37))</f>
        <v>815.44818008395941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</row>
    <row r="38" spans="1:233" x14ac:dyDescent="0.25">
      <c r="A38" s="67"/>
      <c r="B38" s="70"/>
      <c r="C38" s="73"/>
      <c r="D38" s="76"/>
      <c r="E38" s="9">
        <v>2</v>
      </c>
      <c r="F38" s="37">
        <v>202</v>
      </c>
      <c r="G38" s="38">
        <v>23</v>
      </c>
      <c r="I38" s="92"/>
      <c r="J38" s="95"/>
      <c r="K38" s="98"/>
      <c r="L38" s="92"/>
      <c r="M38" s="101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</row>
    <row r="39" spans="1:233" x14ac:dyDescent="0.25">
      <c r="A39" s="67"/>
      <c r="B39" s="70"/>
      <c r="C39" s="73"/>
      <c r="D39" s="76"/>
      <c r="E39" s="9">
        <v>3</v>
      </c>
      <c r="F39" s="37">
        <v>96</v>
      </c>
      <c r="G39" s="38">
        <v>23</v>
      </c>
      <c r="I39" s="92"/>
      <c r="J39" s="95"/>
      <c r="K39" s="98"/>
      <c r="L39" s="92"/>
      <c r="M39" s="101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  <c r="HX39" s="25"/>
      <c r="HY39" s="25"/>
    </row>
    <row r="40" spans="1:233" ht="15.75" thickBot="1" x14ac:dyDescent="0.3">
      <c r="A40" s="68"/>
      <c r="B40" s="71"/>
      <c r="C40" s="74"/>
      <c r="D40" s="77"/>
      <c r="E40" s="10">
        <v>4</v>
      </c>
      <c r="F40" s="39">
        <v>202</v>
      </c>
      <c r="G40" s="40">
        <v>23</v>
      </c>
      <c r="I40" s="93"/>
      <c r="J40" s="96"/>
      <c r="K40" s="99"/>
      <c r="L40" s="93"/>
      <c r="M40" s="102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</row>
    <row r="41" spans="1:233" x14ac:dyDescent="0.25">
      <c r="A41" s="66">
        <v>10</v>
      </c>
      <c r="B41" s="69">
        <v>30</v>
      </c>
      <c r="C41" s="72">
        <v>15</v>
      </c>
      <c r="D41" s="75">
        <v>45</v>
      </c>
      <c r="E41" s="8">
        <v>1</v>
      </c>
      <c r="F41" s="35">
        <v>87</v>
      </c>
      <c r="G41" s="36">
        <v>25</v>
      </c>
      <c r="I41" s="91">
        <f>IF(ISERROR(AVERAGE(F41:F44)),"",AVERAGE(F41:F44))</f>
        <v>112.5</v>
      </c>
      <c r="J41" s="94">
        <f>IF(ISERROR(AVERAGE(G41:G44)),"",AVERAGE(G41:G44))</f>
        <v>25.75</v>
      </c>
      <c r="K41" s="97">
        <f>IF(ISERROR(I41/J41),"",I41/J41)</f>
        <v>4.3689320388349513</v>
      </c>
      <c r="L41" s="91">
        <f t="shared" ref="L41" si="14">IF(I41="","",B41)</f>
        <v>30</v>
      </c>
      <c r="M41" s="100">
        <f t="shared" ref="M41" si="15">IF(ISERROR(AVERAGE(F41:F44)),"",(2*PI()*L41*I41/J41))</f>
        <v>823.5242878342176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</row>
    <row r="42" spans="1:233" x14ac:dyDescent="0.25">
      <c r="A42" s="67"/>
      <c r="B42" s="70"/>
      <c r="C42" s="73"/>
      <c r="D42" s="76"/>
      <c r="E42" s="9">
        <v>2</v>
      </c>
      <c r="F42" s="37">
        <v>140</v>
      </c>
      <c r="G42" s="38">
        <v>26</v>
      </c>
      <c r="I42" s="92"/>
      <c r="J42" s="95"/>
      <c r="K42" s="98"/>
      <c r="L42" s="92"/>
      <c r="M42" s="101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</row>
    <row r="43" spans="1:233" x14ac:dyDescent="0.25">
      <c r="A43" s="67"/>
      <c r="B43" s="70"/>
      <c r="C43" s="73"/>
      <c r="D43" s="76"/>
      <c r="E43" s="9">
        <v>3</v>
      </c>
      <c r="F43" s="37">
        <v>85</v>
      </c>
      <c r="G43" s="38">
        <v>26</v>
      </c>
      <c r="I43" s="92"/>
      <c r="J43" s="95"/>
      <c r="K43" s="98"/>
      <c r="L43" s="92"/>
      <c r="M43" s="101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</row>
    <row r="44" spans="1:233" ht="15.75" thickBot="1" x14ac:dyDescent="0.3">
      <c r="A44" s="68"/>
      <c r="B44" s="71"/>
      <c r="C44" s="74"/>
      <c r="D44" s="77"/>
      <c r="E44" s="10">
        <v>4</v>
      </c>
      <c r="F44" s="39">
        <v>138</v>
      </c>
      <c r="G44" s="40">
        <v>26</v>
      </c>
      <c r="I44" s="93"/>
      <c r="J44" s="96"/>
      <c r="K44" s="99"/>
      <c r="L44" s="93"/>
      <c r="M44" s="102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</row>
    <row r="45" spans="1:233" x14ac:dyDescent="0.25">
      <c r="A45" s="66">
        <v>11</v>
      </c>
      <c r="B45" s="69">
        <v>60</v>
      </c>
      <c r="C45" s="72">
        <v>30</v>
      </c>
      <c r="D45" s="75">
        <v>90</v>
      </c>
      <c r="E45" s="8">
        <v>1</v>
      </c>
      <c r="F45" s="35">
        <v>4</v>
      </c>
      <c r="G45" s="36">
        <v>10</v>
      </c>
      <c r="I45" s="91">
        <f>IF(ISERROR(AVERAGE(F45:F48)),"",AVERAGE(F45:F48))</f>
        <v>33.5</v>
      </c>
      <c r="J45" s="94">
        <f>IF(ISERROR(AVERAGE(G45:G48)),"",AVERAGE(G45:G48))</f>
        <v>10</v>
      </c>
      <c r="K45" s="97">
        <f>IF(ISERROR(I45/J45),"",I45/J45)</f>
        <v>3.35</v>
      </c>
      <c r="L45" s="91">
        <f t="shared" ref="L45" si="16">IF(I45="","",B45)</f>
        <v>60</v>
      </c>
      <c r="M45" s="100">
        <f t="shared" ref="M45" si="17">IF(ISERROR(AVERAGE(F45:F48)),"",(2*PI()*L45*I45/J45))</f>
        <v>1262.9202467430966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</row>
    <row r="46" spans="1:233" x14ac:dyDescent="0.25">
      <c r="A46" s="67"/>
      <c r="B46" s="70"/>
      <c r="C46" s="73"/>
      <c r="D46" s="76"/>
      <c r="E46" s="9">
        <v>2</v>
      </c>
      <c r="F46" s="37">
        <v>63</v>
      </c>
      <c r="G46" s="38">
        <v>10</v>
      </c>
      <c r="I46" s="92"/>
      <c r="J46" s="95"/>
      <c r="K46" s="98"/>
      <c r="L46" s="92"/>
      <c r="M46" s="101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</row>
    <row r="47" spans="1:233" x14ac:dyDescent="0.25">
      <c r="A47" s="67"/>
      <c r="B47" s="70"/>
      <c r="C47" s="73"/>
      <c r="D47" s="76"/>
      <c r="E47" s="9">
        <v>3</v>
      </c>
      <c r="F47" s="37">
        <v>5</v>
      </c>
      <c r="G47" s="38">
        <v>10</v>
      </c>
      <c r="I47" s="92"/>
      <c r="J47" s="95"/>
      <c r="K47" s="98"/>
      <c r="L47" s="92"/>
      <c r="M47" s="101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</row>
    <row r="48" spans="1:233" ht="15.75" thickBot="1" x14ac:dyDescent="0.3">
      <c r="A48" s="68"/>
      <c r="B48" s="71"/>
      <c r="C48" s="74"/>
      <c r="D48" s="77"/>
      <c r="E48" s="10">
        <v>4</v>
      </c>
      <c r="F48" s="39">
        <v>62</v>
      </c>
      <c r="G48" s="40">
        <v>10</v>
      </c>
      <c r="I48" s="93"/>
      <c r="J48" s="96"/>
      <c r="K48" s="99"/>
      <c r="L48" s="93"/>
      <c r="M48" s="102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</row>
    <row r="49" spans="1:233" x14ac:dyDescent="0.2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</row>
    <row r="50" spans="1:233" x14ac:dyDescent="0.2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</row>
    <row r="51" spans="1:233" x14ac:dyDescent="0.2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</row>
    <row r="52" spans="1:233" x14ac:dyDescent="0.2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</row>
    <row r="53" spans="1:233" x14ac:dyDescent="0.2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</row>
    <row r="54" spans="1:233" x14ac:dyDescent="0.2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</row>
    <row r="55" spans="1:233" x14ac:dyDescent="0.2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</row>
    <row r="56" spans="1:233" x14ac:dyDescent="0.2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</row>
    <row r="57" spans="1:233" x14ac:dyDescent="0.2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</row>
    <row r="58" spans="1:233" x14ac:dyDescent="0.2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</row>
    <row r="59" spans="1:233" x14ac:dyDescent="0.2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</row>
    <row r="60" spans="1:233" x14ac:dyDescent="0.2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</row>
    <row r="61" spans="1:233" x14ac:dyDescent="0.2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</row>
    <row r="62" spans="1:233" x14ac:dyDescent="0.2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</row>
    <row r="63" spans="1:233" x14ac:dyDescent="0.2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</row>
    <row r="64" spans="1:233" x14ac:dyDescent="0.2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</row>
    <row r="65" spans="1:233" x14ac:dyDescent="0.2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</row>
    <row r="66" spans="1:233" x14ac:dyDescent="0.2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</row>
    <row r="67" spans="1:233" x14ac:dyDescent="0.2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</row>
    <row r="68" spans="1:233" x14ac:dyDescent="0.2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</row>
    <row r="69" spans="1:233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</row>
    <row r="70" spans="1:233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</row>
    <row r="71" spans="1:233" x14ac:dyDescent="0.2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</row>
    <row r="72" spans="1:233" x14ac:dyDescent="0.2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</row>
    <row r="73" spans="1:233" x14ac:dyDescent="0.2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</row>
    <row r="74" spans="1:233" x14ac:dyDescent="0.2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</row>
    <row r="75" spans="1:233" x14ac:dyDescent="0.2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</row>
    <row r="76" spans="1:233" x14ac:dyDescent="0.2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</row>
    <row r="77" spans="1:233" x14ac:dyDescent="0.2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  <c r="HX77" s="25"/>
      <c r="HY77" s="25"/>
    </row>
    <row r="78" spans="1:233" x14ac:dyDescent="0.2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</row>
    <row r="79" spans="1:233" x14ac:dyDescent="0.2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</row>
    <row r="80" spans="1:233" x14ac:dyDescent="0.2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</row>
    <row r="81" spans="1:233" x14ac:dyDescent="0.2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</row>
    <row r="82" spans="1:233" x14ac:dyDescent="0.2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</row>
    <row r="83" spans="1:233" x14ac:dyDescent="0.2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  <c r="HX83" s="25"/>
      <c r="HY83" s="25"/>
    </row>
    <row r="84" spans="1:233" x14ac:dyDescent="0.2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</row>
    <row r="85" spans="1:233" x14ac:dyDescent="0.2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  <c r="HX85" s="25"/>
      <c r="HY85" s="25"/>
    </row>
    <row r="86" spans="1:233" x14ac:dyDescent="0.2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</row>
    <row r="87" spans="1:233" x14ac:dyDescent="0.2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</row>
    <row r="88" spans="1:233" x14ac:dyDescent="0.2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  <c r="HX88" s="25"/>
      <c r="HY88" s="25"/>
    </row>
    <row r="89" spans="1:233" x14ac:dyDescent="0.2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  <c r="HX89" s="25"/>
      <c r="HY89" s="25"/>
    </row>
    <row r="90" spans="1:233" x14ac:dyDescent="0.2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</row>
    <row r="91" spans="1:233" x14ac:dyDescent="0.2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  <c r="HX91" s="25"/>
      <c r="HY91" s="25"/>
    </row>
    <row r="92" spans="1:233" x14ac:dyDescent="0.2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</row>
    <row r="93" spans="1:233" x14ac:dyDescent="0.2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</row>
    <row r="94" spans="1:233" x14ac:dyDescent="0.2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</row>
    <row r="95" spans="1:233" x14ac:dyDescent="0.2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</row>
    <row r="96" spans="1:233" x14ac:dyDescent="0.2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</row>
    <row r="97" spans="1:233" x14ac:dyDescent="0.2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</row>
    <row r="98" spans="1:233" x14ac:dyDescent="0.2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</row>
    <row r="99" spans="1:233" x14ac:dyDescent="0.2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</row>
    <row r="100" spans="1:233" x14ac:dyDescent="0.2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</row>
    <row r="101" spans="1:233" x14ac:dyDescent="0.2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</row>
    <row r="102" spans="1:233" x14ac:dyDescent="0.2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</row>
    <row r="103" spans="1:233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</row>
    <row r="104" spans="1:233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</row>
    <row r="105" spans="1:233" x14ac:dyDescent="0.2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</row>
    <row r="106" spans="1:233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</row>
    <row r="107" spans="1:233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</row>
    <row r="108" spans="1:233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</row>
    <row r="109" spans="1:233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</row>
    <row r="110" spans="1:233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</row>
    <row r="111" spans="1:233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</row>
    <row r="112" spans="1:233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</row>
    <row r="113" spans="1:233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  <c r="HW113" s="25"/>
      <c r="HX113" s="25"/>
      <c r="HY113" s="25"/>
    </row>
    <row r="114" spans="1:233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  <c r="HW114" s="25"/>
      <c r="HX114" s="25"/>
      <c r="HY114" s="25"/>
    </row>
    <row r="115" spans="1:233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</row>
    <row r="116" spans="1:233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  <c r="GD116" s="25"/>
      <c r="GE116" s="25"/>
      <c r="GF116" s="25"/>
      <c r="GG116" s="25"/>
      <c r="GH116" s="25"/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  <c r="HW116" s="25"/>
    </row>
    <row r="117" spans="1:233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  <c r="HW117" s="25"/>
    </row>
    <row r="118" spans="1:233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</row>
    <row r="119" spans="1:233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</row>
    <row r="120" spans="1:233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</row>
    <row r="121" spans="1:233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  <c r="HW121" s="25"/>
    </row>
    <row r="122" spans="1:233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</row>
    <row r="123" spans="1:233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</row>
    <row r="124" spans="1:233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</row>
    <row r="125" spans="1:233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</row>
    <row r="126" spans="1:233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  <c r="HW126" s="25"/>
    </row>
    <row r="127" spans="1:233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/>
      <c r="GL127" s="25"/>
      <c r="GM127" s="25"/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  <c r="HW127" s="25"/>
    </row>
    <row r="128" spans="1:233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</row>
    <row r="129" spans="1:23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  <c r="HW129" s="25"/>
    </row>
    <row r="130" spans="1:23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</row>
    <row r="131" spans="1:23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</row>
    <row r="132" spans="1:23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</row>
    <row r="133" spans="1:23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</row>
    <row r="134" spans="1:23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</row>
    <row r="135" spans="1:23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</row>
    <row r="136" spans="1:23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</row>
    <row r="137" spans="1:23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</row>
    <row r="138" spans="1:23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</row>
    <row r="139" spans="1:23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/>
    </row>
    <row r="140" spans="1:23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</row>
    <row r="141" spans="1:23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</row>
    <row r="142" spans="1:23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/>
      <c r="GK142" s="25"/>
      <c r="GL142" s="25"/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  <c r="HW142" s="25"/>
    </row>
    <row r="143" spans="1:23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/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  <c r="HW143" s="25"/>
    </row>
    <row r="144" spans="1:23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</row>
    <row r="145" spans="1:23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  <c r="HW145" s="25"/>
    </row>
    <row r="146" spans="1:23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/>
      <c r="HP146" s="25"/>
      <c r="HQ146" s="25"/>
      <c r="HR146" s="25"/>
      <c r="HS146" s="25"/>
      <c r="HT146" s="25"/>
      <c r="HU146" s="25"/>
      <c r="HV146" s="25"/>
      <c r="HW146" s="25"/>
    </row>
    <row r="147" spans="1:23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  <c r="HW147" s="25"/>
    </row>
    <row r="148" spans="1:23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  <c r="HW148" s="25"/>
    </row>
    <row r="149" spans="1:23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</row>
    <row r="150" spans="1:23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  <c r="HW150" s="25"/>
    </row>
    <row r="151" spans="1:23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/>
    </row>
    <row r="152" spans="1:23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/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  <c r="HW152" s="25"/>
    </row>
    <row r="153" spans="1:23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</row>
    <row r="154" spans="1:23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/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/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  <c r="HW154" s="25"/>
    </row>
    <row r="155" spans="1:23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</row>
    <row r="156" spans="1:23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/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</row>
    <row r="157" spans="1:23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</row>
    <row r="158" spans="1:23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</row>
    <row r="159" spans="1:23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/>
      <c r="GG159" s="25"/>
      <c r="GH159" s="25"/>
      <c r="GI159" s="25"/>
      <c r="GJ159" s="25"/>
      <c r="GK159" s="25"/>
      <c r="GL159" s="25"/>
      <c r="GM159" s="25"/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/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</row>
    <row r="160" spans="1:23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/>
      <c r="GF160" s="25"/>
      <c r="GG160" s="25"/>
      <c r="GH160" s="25"/>
      <c r="GI160" s="25"/>
      <c r="GJ160" s="25"/>
      <c r="GK160" s="25"/>
      <c r="GL160" s="25"/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  <c r="HW160" s="25"/>
    </row>
    <row r="161" spans="1:23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/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/>
      <c r="HS161" s="25"/>
      <c r="HT161" s="25"/>
      <c r="HU161" s="25"/>
      <c r="HV161" s="25"/>
      <c r="HW161" s="25"/>
    </row>
    <row r="162" spans="1:23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  <c r="HW162" s="25"/>
    </row>
    <row r="163" spans="1:23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/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  <c r="HW163" s="25"/>
    </row>
    <row r="164" spans="1:23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/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/>
      <c r="HS164" s="25"/>
      <c r="HT164" s="25"/>
      <c r="HU164" s="25"/>
      <c r="HV164" s="25"/>
      <c r="HW164" s="25"/>
    </row>
    <row r="165" spans="1:23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/>
      <c r="HS165" s="25"/>
      <c r="HT165" s="25"/>
      <c r="HU165" s="25"/>
      <c r="HV165" s="25"/>
      <c r="HW165" s="25"/>
    </row>
    <row r="166" spans="1:23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/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  <c r="HW166" s="25"/>
    </row>
    <row r="167" spans="1:23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/>
      <c r="HU167" s="25"/>
      <c r="HV167" s="25"/>
      <c r="HW167" s="25"/>
    </row>
    <row r="168" spans="1:23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  <c r="GD168" s="25"/>
      <c r="GE168" s="25"/>
      <c r="GF168" s="25"/>
      <c r="GG168" s="25"/>
      <c r="GH168" s="25"/>
      <c r="GI168" s="25"/>
      <c r="GJ168" s="25"/>
      <c r="GK168" s="25"/>
      <c r="GL168" s="25"/>
      <c r="GM168" s="25"/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/>
      <c r="HT168" s="25"/>
      <c r="HU168" s="25"/>
      <c r="HV168" s="25"/>
      <c r="HW168" s="25"/>
    </row>
    <row r="169" spans="1:23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/>
      <c r="GM169" s="25"/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/>
      <c r="HU169" s="25"/>
      <c r="HV169" s="25"/>
      <c r="HW169" s="25"/>
    </row>
    <row r="170" spans="1:23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/>
      <c r="HI170" s="25"/>
      <c r="HJ170" s="25"/>
      <c r="HK170" s="25"/>
      <c r="HL170" s="25"/>
      <c r="HM170" s="25"/>
      <c r="HN170" s="25"/>
      <c r="HO170" s="25"/>
      <c r="HP170" s="25"/>
      <c r="HQ170" s="25"/>
      <c r="HR170" s="25"/>
      <c r="HS170" s="25"/>
      <c r="HT170" s="25"/>
      <c r="HU170" s="25"/>
      <c r="HV170" s="25"/>
      <c r="HW170" s="25"/>
    </row>
    <row r="171" spans="1:23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/>
      <c r="GH171" s="25"/>
      <c r="GI171" s="25"/>
      <c r="GJ171" s="25"/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/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/>
      <c r="HW171" s="25"/>
    </row>
    <row r="172" spans="1:23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/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/>
      <c r="HB172" s="25"/>
      <c r="HC172" s="25"/>
      <c r="HD172" s="25"/>
      <c r="HE172" s="25"/>
      <c r="HF172" s="25"/>
      <c r="HG172" s="25"/>
      <c r="HH172" s="25"/>
      <c r="HI172" s="25"/>
      <c r="HJ172" s="25"/>
      <c r="HK172" s="25"/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  <c r="HW172" s="25"/>
    </row>
    <row r="173" spans="1:23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  <c r="HA173" s="25"/>
      <c r="HB173" s="25"/>
      <c r="HC173" s="25"/>
      <c r="HD173" s="25"/>
      <c r="HE173" s="25"/>
      <c r="HF173" s="25"/>
      <c r="HG173" s="25"/>
      <c r="HH173" s="25"/>
      <c r="HI173" s="25"/>
      <c r="HJ173" s="25"/>
      <c r="HK173" s="25"/>
      <c r="HL173" s="25"/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  <c r="HW173" s="25"/>
    </row>
    <row r="174" spans="1:23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/>
      <c r="GF174" s="25"/>
      <c r="GG174" s="25"/>
      <c r="GH174" s="25"/>
      <c r="GI174" s="25"/>
      <c r="GJ174" s="25"/>
      <c r="GK174" s="25"/>
      <c r="GL174" s="25"/>
      <c r="GM174" s="25"/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  <c r="HA174" s="25"/>
      <c r="HB174" s="25"/>
      <c r="HC174" s="25"/>
      <c r="HD174" s="25"/>
      <c r="HE174" s="25"/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  <c r="HW174" s="25"/>
    </row>
    <row r="175" spans="1:23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/>
      <c r="HO175" s="25"/>
      <c r="HP175" s="25"/>
      <c r="HQ175" s="25"/>
      <c r="HR175" s="25"/>
      <c r="HS175" s="25"/>
      <c r="HT175" s="25"/>
      <c r="HU175" s="25"/>
      <c r="HV175" s="25"/>
      <c r="HW175" s="25"/>
    </row>
    <row r="176" spans="1:23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/>
      <c r="HW176" s="25"/>
    </row>
    <row r="177" spans="1:23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/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/>
      <c r="HG177" s="25"/>
      <c r="HH177" s="25"/>
      <c r="HI177" s="25"/>
      <c r="HJ177" s="25"/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  <c r="HW177" s="25"/>
    </row>
    <row r="178" spans="1:23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/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  <c r="HW178" s="25"/>
    </row>
    <row r="179" spans="1:23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  <c r="HW179" s="25"/>
    </row>
    <row r="180" spans="1:23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/>
      <c r="HV180" s="25"/>
      <c r="HW180" s="25"/>
    </row>
    <row r="181" spans="1:23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  <c r="HW181" s="25"/>
    </row>
    <row r="182" spans="1:23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  <c r="GD182" s="25"/>
      <c r="GE182" s="25"/>
      <c r="GF182" s="25"/>
      <c r="GG182" s="25"/>
      <c r="GH182" s="25"/>
      <c r="GI182" s="25"/>
      <c r="GJ182" s="25"/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/>
      <c r="HP182" s="25"/>
      <c r="HQ182" s="25"/>
      <c r="HR182" s="25"/>
      <c r="HS182" s="25"/>
      <c r="HT182" s="25"/>
      <c r="HU182" s="25"/>
      <c r="HV182" s="25"/>
      <c r="HW182" s="25"/>
    </row>
    <row r="183" spans="1:23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/>
      <c r="HL183" s="25"/>
      <c r="HM183" s="25"/>
      <c r="HN183" s="25"/>
      <c r="HO183" s="25"/>
      <c r="HP183" s="25"/>
      <c r="HQ183" s="25"/>
      <c r="HR183" s="25"/>
      <c r="HS183" s="25"/>
      <c r="HT183" s="25"/>
      <c r="HU183" s="25"/>
      <c r="HV183" s="25"/>
      <c r="HW183" s="25"/>
    </row>
    <row r="184" spans="1:23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/>
      <c r="GE184" s="25"/>
      <c r="GF184" s="25"/>
      <c r="GG184" s="25"/>
      <c r="GH184" s="25"/>
      <c r="GI184" s="25"/>
      <c r="GJ184" s="25"/>
      <c r="GK184" s="25"/>
      <c r="GL184" s="25"/>
      <c r="GM184" s="25"/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  <c r="HW184" s="25"/>
    </row>
    <row r="185" spans="1:23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/>
      <c r="GG185" s="25"/>
      <c r="GH185" s="25"/>
      <c r="GI185" s="25"/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  <c r="HW185" s="25"/>
    </row>
    <row r="186" spans="1:23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  <c r="GD186" s="25"/>
      <c r="GE186" s="25"/>
      <c r="GF186" s="25"/>
      <c r="GG186" s="25"/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  <c r="HW186" s="25"/>
    </row>
    <row r="187" spans="1:23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/>
      <c r="GK187" s="25"/>
      <c r="GL187" s="25"/>
      <c r="GM187" s="25"/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  <c r="HW187" s="25"/>
    </row>
    <row r="188" spans="1:23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/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25"/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/>
      <c r="HS188" s="25"/>
      <c r="HT188" s="25"/>
      <c r="HU188" s="25"/>
      <c r="HV188" s="25"/>
      <c r="HW188" s="25"/>
    </row>
    <row r="189" spans="1:23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  <c r="GD189" s="25"/>
      <c r="GE189" s="25"/>
      <c r="GF189" s="25"/>
      <c r="GG189" s="25"/>
      <c r="GH189" s="25"/>
      <c r="GI189" s="25"/>
      <c r="GJ189" s="25"/>
      <c r="GK189" s="25"/>
      <c r="GL189" s="25"/>
      <c r="GM189" s="25"/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  <c r="HA189" s="25"/>
      <c r="HB189" s="25"/>
      <c r="HC189" s="25"/>
      <c r="HD189" s="25"/>
      <c r="HE189" s="25"/>
      <c r="HF189" s="25"/>
      <c r="HG189" s="25"/>
      <c r="HH189" s="25"/>
      <c r="HI189" s="25"/>
      <c r="HJ189" s="25"/>
      <c r="HK189" s="25"/>
      <c r="HL189" s="25"/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  <c r="HW189" s="25"/>
    </row>
    <row r="190" spans="1:23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/>
      <c r="FU190" s="25"/>
      <c r="FV190" s="25"/>
      <c r="FW190" s="25"/>
      <c r="FX190" s="25"/>
      <c r="FY190" s="25"/>
      <c r="FZ190" s="25"/>
      <c r="GA190" s="25"/>
      <c r="GB190" s="25"/>
      <c r="GC190" s="25"/>
      <c r="GD190" s="25"/>
      <c r="GE190" s="25"/>
      <c r="GF190" s="25"/>
      <c r="GG190" s="25"/>
      <c r="GH190" s="25"/>
      <c r="GI190" s="25"/>
      <c r="GJ190" s="25"/>
      <c r="GK190" s="25"/>
      <c r="GL190" s="25"/>
      <c r="GM190" s="25"/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/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  <c r="HW190" s="25"/>
    </row>
    <row r="191" spans="1:23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25"/>
      <c r="FO191" s="25"/>
      <c r="FP191" s="25"/>
      <c r="FQ191" s="25"/>
      <c r="FR191" s="25"/>
      <c r="FS191" s="25"/>
      <c r="FT191" s="25"/>
      <c r="FU191" s="25"/>
      <c r="FV191" s="25"/>
      <c r="FW191" s="25"/>
      <c r="FX191" s="25"/>
      <c r="FY191" s="25"/>
      <c r="FZ191" s="25"/>
      <c r="GA191" s="25"/>
      <c r="GB191" s="25"/>
      <c r="GC191" s="25"/>
      <c r="GD191" s="25"/>
      <c r="GE191" s="25"/>
      <c r="GF191" s="25"/>
      <c r="GG191" s="25"/>
      <c r="GH191" s="25"/>
      <c r="GI191" s="25"/>
      <c r="GJ191" s="25"/>
      <c r="GK191" s="25"/>
      <c r="GL191" s="25"/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/>
      <c r="HK191" s="25"/>
      <c r="HL191" s="25"/>
      <c r="HM191" s="25"/>
      <c r="HN191" s="25"/>
      <c r="HO191" s="25"/>
      <c r="HP191" s="25"/>
      <c r="HQ191" s="25"/>
      <c r="HR191" s="25"/>
      <c r="HS191" s="25"/>
      <c r="HT191" s="25"/>
      <c r="HU191" s="25"/>
      <c r="HV191" s="25"/>
      <c r="HW191" s="25"/>
    </row>
    <row r="192" spans="1:23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25"/>
      <c r="FO192" s="25"/>
      <c r="FP192" s="25"/>
      <c r="FQ192" s="25"/>
      <c r="FR192" s="25"/>
      <c r="FS192" s="25"/>
      <c r="FT192" s="25"/>
      <c r="FU192" s="25"/>
      <c r="FV192" s="25"/>
      <c r="FW192" s="25"/>
      <c r="FX192" s="25"/>
      <c r="FY192" s="25"/>
      <c r="FZ192" s="25"/>
      <c r="GA192" s="25"/>
      <c r="GB192" s="25"/>
      <c r="GC192" s="25"/>
      <c r="GD192" s="25"/>
      <c r="GE192" s="25"/>
      <c r="GF192" s="25"/>
      <c r="GG192" s="25"/>
      <c r="GH192" s="25"/>
      <c r="GI192" s="25"/>
      <c r="GJ192" s="25"/>
      <c r="GK192" s="25"/>
      <c r="GL192" s="25"/>
      <c r="GM192" s="25"/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  <c r="HW192" s="25"/>
    </row>
    <row r="193" spans="1:23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25"/>
      <c r="FW193" s="25"/>
      <c r="FX193" s="25"/>
      <c r="FY193" s="25"/>
      <c r="FZ193" s="25"/>
      <c r="GA193" s="25"/>
      <c r="GB193" s="25"/>
      <c r="GC193" s="25"/>
      <c r="GD193" s="25"/>
      <c r="GE193" s="25"/>
      <c r="GF193" s="25"/>
      <c r="GG193" s="25"/>
      <c r="GH193" s="25"/>
      <c r="GI193" s="25"/>
      <c r="GJ193" s="25"/>
      <c r="GK193" s="25"/>
      <c r="GL193" s="25"/>
      <c r="GM193" s="25"/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  <c r="HA193" s="25"/>
      <c r="HB193" s="25"/>
      <c r="HC193" s="25"/>
      <c r="HD193" s="25"/>
      <c r="HE193" s="25"/>
      <c r="HF193" s="25"/>
      <c r="HG193" s="25"/>
      <c r="HH193" s="25"/>
      <c r="HI193" s="25"/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/>
      <c r="HW193" s="25"/>
    </row>
    <row r="194" spans="1:23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/>
      <c r="FP194" s="25"/>
      <c r="FQ194" s="25"/>
      <c r="FR194" s="25"/>
      <c r="FS194" s="25"/>
      <c r="FT194" s="25"/>
      <c r="FU194" s="25"/>
      <c r="FV194" s="25"/>
      <c r="FW194" s="25"/>
      <c r="FX194" s="25"/>
      <c r="FY194" s="25"/>
      <c r="FZ194" s="25"/>
      <c r="GA194" s="25"/>
      <c r="GB194" s="25"/>
      <c r="GC194" s="25"/>
      <c r="GD194" s="25"/>
      <c r="GE194" s="25"/>
      <c r="GF194" s="25"/>
      <c r="GG194" s="25"/>
      <c r="GH194" s="25"/>
      <c r="GI194" s="25"/>
      <c r="GJ194" s="25"/>
      <c r="GK194" s="25"/>
      <c r="GL194" s="25"/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  <c r="HW194" s="25"/>
    </row>
    <row r="195" spans="1:23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/>
      <c r="FV195" s="25"/>
      <c r="FW195" s="25"/>
      <c r="FX195" s="25"/>
      <c r="FY195" s="25"/>
      <c r="FZ195" s="25"/>
      <c r="GA195" s="25"/>
      <c r="GB195" s="25"/>
      <c r="GC195" s="25"/>
      <c r="GD195" s="25"/>
      <c r="GE195" s="25"/>
      <c r="GF195" s="25"/>
      <c r="GG195" s="25"/>
      <c r="GH195" s="25"/>
      <c r="GI195" s="25"/>
      <c r="GJ195" s="25"/>
      <c r="GK195" s="25"/>
      <c r="GL195" s="25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/>
      <c r="HT195" s="25"/>
      <c r="HU195" s="25"/>
      <c r="HV195" s="25"/>
      <c r="HW195" s="25"/>
    </row>
    <row r="196" spans="1:23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  <c r="HW196" s="25"/>
    </row>
    <row r="197" spans="1:23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  <c r="GD197" s="25"/>
      <c r="GE197" s="25"/>
      <c r="GF197" s="25"/>
      <c r="GG197" s="25"/>
      <c r="GH197" s="25"/>
      <c r="GI197" s="25"/>
      <c r="GJ197" s="25"/>
      <c r="GK197" s="25"/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</row>
    <row r="198" spans="1:23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/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/>
      <c r="HG198" s="25"/>
      <c r="HH198" s="25"/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/>
      <c r="HT198" s="25"/>
      <c r="HU198" s="25"/>
      <c r="HV198" s="25"/>
      <c r="HW198" s="25"/>
    </row>
    <row r="199" spans="1:23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/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/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</row>
    <row r="200" spans="1:23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/>
      <c r="HG200" s="25"/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</row>
    <row r="201" spans="1:23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</row>
    <row r="202" spans="1:23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/>
      <c r="HI202" s="25"/>
      <c r="HJ202" s="25"/>
      <c r="HK202" s="25"/>
      <c r="HL202" s="25"/>
      <c r="HM202" s="25"/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</row>
    <row r="203" spans="1:23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25"/>
      <c r="GI203" s="25"/>
      <c r="GJ203" s="25"/>
      <c r="GK203" s="25"/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/>
      <c r="HV203" s="25"/>
      <c r="HW203" s="25"/>
    </row>
    <row r="204" spans="1:23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/>
      <c r="GJ204" s="25"/>
      <c r="GK204" s="25"/>
      <c r="GL204" s="25"/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  <c r="HD204" s="25"/>
      <c r="HE204" s="25"/>
      <c r="HF204" s="25"/>
      <c r="HG204" s="25"/>
      <c r="HH204" s="25"/>
      <c r="HI204" s="25"/>
      <c r="HJ204" s="25"/>
      <c r="HK204" s="25"/>
      <c r="HL204" s="25"/>
      <c r="HM204" s="25"/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</row>
    <row r="205" spans="1:23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</row>
    <row r="206" spans="1:23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</row>
    <row r="207" spans="1:23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/>
      <c r="HS207" s="25"/>
      <c r="HT207" s="25"/>
      <c r="HU207" s="25"/>
      <c r="HV207" s="25"/>
      <c r="HW207" s="25"/>
    </row>
    <row r="208" spans="1:23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/>
    </row>
    <row r="209" spans="1:23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/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/>
      <c r="HP209" s="25"/>
      <c r="HQ209" s="25"/>
      <c r="HR209" s="25"/>
      <c r="HS209" s="25"/>
      <c r="HT209" s="25"/>
      <c r="HU209" s="25"/>
      <c r="HV209" s="25"/>
      <c r="HW209" s="25"/>
    </row>
    <row r="210" spans="1:23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/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</row>
    <row r="211" spans="1:23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  <c r="GD211" s="25"/>
      <c r="GE211" s="25"/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</row>
    <row r="212" spans="1:23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  <c r="GD212" s="25"/>
      <c r="GE212" s="25"/>
      <c r="GF212" s="25"/>
      <c r="GG212" s="25"/>
      <c r="GH212" s="25"/>
      <c r="GI212" s="25"/>
      <c r="GJ212" s="25"/>
      <c r="GK212" s="25"/>
      <c r="GL212" s="25"/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/>
      <c r="HC212" s="25"/>
      <c r="HD212" s="25"/>
      <c r="HE212" s="25"/>
      <c r="HF212" s="25"/>
      <c r="HG212" s="25"/>
      <c r="HH212" s="25"/>
      <c r="HI212" s="25"/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</row>
    <row r="213" spans="1:23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  <c r="GD213" s="25"/>
      <c r="GE213" s="25"/>
      <c r="GF213" s="25"/>
      <c r="GG213" s="25"/>
      <c r="GH213" s="25"/>
      <c r="GI213" s="25"/>
      <c r="GJ213" s="25"/>
      <c r="GK213" s="25"/>
      <c r="GL213" s="25"/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/>
      <c r="HF213" s="25"/>
      <c r="HG213" s="25"/>
      <c r="HH213" s="25"/>
      <c r="HI213" s="25"/>
      <c r="HJ213" s="25"/>
      <c r="HK213" s="25"/>
      <c r="HL213" s="25"/>
      <c r="HM213" s="25"/>
      <c r="HN213" s="25"/>
      <c r="HO213" s="25"/>
      <c r="HP213" s="25"/>
      <c r="HQ213" s="25"/>
      <c r="HR213" s="25"/>
      <c r="HS213" s="25"/>
      <c r="HT213" s="25"/>
      <c r="HU213" s="25"/>
      <c r="HV213" s="25"/>
      <c r="HW213" s="25"/>
    </row>
    <row r="214" spans="1:23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  <c r="GD214" s="25"/>
      <c r="GE214" s="25"/>
      <c r="GF214" s="25"/>
      <c r="GG214" s="25"/>
      <c r="GH214" s="25"/>
      <c r="GI214" s="25"/>
      <c r="GJ214" s="25"/>
      <c r="GK214" s="25"/>
      <c r="GL214" s="25"/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</row>
    <row r="215" spans="1:23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/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/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</row>
    <row r="216" spans="1:23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  <c r="HA216" s="25"/>
      <c r="HB216" s="25"/>
      <c r="HC216" s="25"/>
      <c r="HD216" s="25"/>
      <c r="HE216" s="25"/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</row>
    <row r="217" spans="1:23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/>
      <c r="GJ217" s="25"/>
      <c r="GK217" s="25"/>
      <c r="GL217" s="25"/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/>
      <c r="HW217" s="25"/>
    </row>
    <row r="218" spans="1:23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  <c r="HA218" s="25"/>
      <c r="HB218" s="25"/>
      <c r="HC218" s="25"/>
      <c r="HD218" s="25"/>
      <c r="HE218" s="25"/>
      <c r="HF218" s="25"/>
      <c r="HG218" s="25"/>
      <c r="HH218" s="25"/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/>
      <c r="HU218" s="25"/>
      <c r="HV218" s="25"/>
      <c r="HW218" s="25"/>
    </row>
    <row r="219" spans="1:23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/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/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</row>
    <row r="220" spans="1:23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  <c r="GD220" s="25"/>
      <c r="GE220" s="25"/>
      <c r="GF220" s="25"/>
      <c r="GG220" s="25"/>
      <c r="GH220" s="25"/>
      <c r="GI220" s="25"/>
      <c r="GJ220" s="25"/>
      <c r="GK220" s="25"/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/>
      <c r="HO220" s="25"/>
      <c r="HP220" s="25"/>
      <c r="HQ220" s="25"/>
      <c r="HR220" s="25"/>
      <c r="HS220" s="25"/>
      <c r="HT220" s="25"/>
      <c r="HU220" s="25"/>
      <c r="HV220" s="25"/>
      <c r="HW220" s="25"/>
    </row>
    <row r="221" spans="1:23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/>
      <c r="HT221" s="25"/>
      <c r="HU221" s="25"/>
      <c r="HV221" s="25"/>
      <c r="HW221" s="25"/>
    </row>
    <row r="222" spans="1:23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/>
      <c r="GF222" s="25"/>
      <c r="GG222" s="25"/>
      <c r="GH222" s="25"/>
      <c r="GI222" s="25"/>
      <c r="GJ222" s="25"/>
      <c r="GK222" s="25"/>
      <c r="GL222" s="25"/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/>
      <c r="HP222" s="25"/>
      <c r="HQ222" s="25"/>
      <c r="HR222" s="25"/>
      <c r="HS222" s="25"/>
      <c r="HT222" s="25"/>
      <c r="HU222" s="25"/>
      <c r="HV222" s="25"/>
      <c r="HW222" s="25"/>
    </row>
    <row r="223" spans="1:23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/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</row>
    <row r="224" spans="1:23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/>
      <c r="HC224" s="25"/>
      <c r="HD224" s="25"/>
      <c r="HE224" s="25"/>
      <c r="HF224" s="25"/>
      <c r="HG224" s="25"/>
      <c r="HH224" s="25"/>
      <c r="HI224" s="25"/>
      <c r="HJ224" s="25"/>
      <c r="HK224" s="25"/>
      <c r="HL224" s="25"/>
      <c r="HM224" s="25"/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</row>
    <row r="225" spans="1:23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  <c r="GD225" s="25"/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/>
      <c r="HQ225" s="25"/>
      <c r="HR225" s="25"/>
      <c r="HS225" s="25"/>
      <c r="HT225" s="25"/>
      <c r="HU225" s="25"/>
      <c r="HV225" s="25"/>
      <c r="HW225" s="25"/>
    </row>
    <row r="226" spans="1:23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</row>
    <row r="227" spans="1:23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  <c r="GD227" s="25"/>
      <c r="GE227" s="25"/>
      <c r="GF227" s="25"/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</row>
    <row r="228" spans="1:23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/>
      <c r="GE228" s="25"/>
      <c r="GF228" s="25"/>
      <c r="GG228" s="25"/>
      <c r="GH228" s="25"/>
      <c r="GI228" s="25"/>
      <c r="GJ228" s="25"/>
      <c r="GK228" s="25"/>
      <c r="GL228" s="25"/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  <c r="HA228" s="25"/>
      <c r="HB228" s="25"/>
      <c r="HC228" s="25"/>
      <c r="HD228" s="25"/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</row>
    <row r="229" spans="1:23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  <c r="GD229" s="25"/>
      <c r="GE229" s="25"/>
      <c r="GF229" s="25"/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/>
      <c r="HL229" s="25"/>
      <c r="HM229" s="25"/>
      <c r="HN229" s="25"/>
      <c r="HO229" s="25"/>
      <c r="HP229" s="25"/>
      <c r="HQ229" s="25"/>
      <c r="HR229" s="25"/>
      <c r="HS229" s="25"/>
      <c r="HT229" s="25"/>
      <c r="HU229" s="25"/>
      <c r="HV229" s="25"/>
      <c r="HW229" s="25"/>
    </row>
    <row r="230" spans="1:23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</row>
    <row r="231" spans="1:23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  <c r="GD231" s="25"/>
      <c r="GE231" s="25"/>
      <c r="GF231" s="25"/>
      <c r="GG231" s="25"/>
      <c r="GH231" s="25"/>
      <c r="GI231" s="25"/>
      <c r="GJ231" s="25"/>
      <c r="GK231" s="25"/>
      <c r="GL231" s="25"/>
      <c r="GM231" s="25"/>
      <c r="GN231" s="25"/>
      <c r="GO231" s="25"/>
      <c r="GP231" s="25"/>
      <c r="GQ231" s="25"/>
      <c r="GR231" s="25"/>
      <c r="GS231" s="25"/>
      <c r="GT231" s="25"/>
      <c r="GU231" s="25"/>
      <c r="GV231" s="25"/>
      <c r="GW231" s="25"/>
      <c r="GX231" s="25"/>
      <c r="GY231" s="25"/>
      <c r="GZ231" s="25"/>
      <c r="HA231" s="25"/>
      <c r="HB231" s="25"/>
      <c r="HC231" s="25"/>
      <c r="HD231" s="25"/>
      <c r="HE231" s="25"/>
      <c r="HF231" s="25"/>
      <c r="HG231" s="25"/>
      <c r="HH231" s="25"/>
      <c r="HI231" s="25"/>
      <c r="HJ231" s="25"/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</row>
    <row r="232" spans="1:23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/>
      <c r="HO232" s="25"/>
      <c r="HP232" s="25"/>
      <c r="HQ232" s="25"/>
      <c r="HR232" s="25"/>
      <c r="HS232" s="25"/>
      <c r="HT232" s="25"/>
      <c r="HU232" s="25"/>
      <c r="HV232" s="25"/>
      <c r="HW232" s="25"/>
    </row>
    <row r="233" spans="1:23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/>
      <c r="FP233" s="25"/>
      <c r="FQ233" s="25"/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  <c r="GD233" s="25"/>
      <c r="GE233" s="25"/>
      <c r="GF233" s="25"/>
      <c r="GG233" s="25"/>
      <c r="GH233" s="25"/>
      <c r="GI233" s="25"/>
      <c r="GJ233" s="25"/>
      <c r="GK233" s="25"/>
      <c r="GL233" s="25"/>
      <c r="GM233" s="25"/>
      <c r="GN233" s="25"/>
      <c r="GO233" s="25"/>
      <c r="GP233" s="25"/>
      <c r="GQ233" s="25"/>
      <c r="GR233" s="25"/>
      <c r="GS233" s="25"/>
      <c r="GT233" s="25"/>
      <c r="GU233" s="25"/>
      <c r="GV233" s="25"/>
      <c r="GW233" s="25"/>
      <c r="GX233" s="25"/>
      <c r="GY233" s="25"/>
      <c r="GZ233" s="25"/>
      <c r="HA233" s="25"/>
      <c r="HB233" s="25"/>
      <c r="HC233" s="25"/>
      <c r="HD233" s="25"/>
      <c r="HE233" s="25"/>
      <c r="HF233" s="25"/>
      <c r="HG233" s="25"/>
      <c r="HH233" s="25"/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/>
      <c r="HV233" s="25"/>
      <c r="HW233" s="25"/>
    </row>
    <row r="234" spans="1:23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</row>
    <row r="235" spans="1:23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  <c r="GD235" s="25"/>
      <c r="GE235" s="25"/>
      <c r="GF235" s="25"/>
      <c r="GG235" s="25"/>
      <c r="GH235" s="25"/>
      <c r="GI235" s="25"/>
      <c r="GJ235" s="25"/>
      <c r="GK235" s="25"/>
      <c r="GL235" s="25"/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  <c r="HA235" s="25"/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/>
      <c r="HS235" s="25"/>
      <c r="HT235" s="25"/>
      <c r="HU235" s="25"/>
      <c r="HV235" s="25"/>
      <c r="HW235" s="25"/>
    </row>
    <row r="236" spans="1:23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</row>
    <row r="237" spans="1:23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/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/>
      <c r="HU237" s="25"/>
      <c r="HV237" s="25"/>
      <c r="HW237" s="25"/>
    </row>
    <row r="238" spans="1:23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  <c r="FN238" s="25"/>
      <c r="FO238" s="25"/>
      <c r="FP238" s="25"/>
      <c r="FQ238" s="25"/>
      <c r="FR238" s="25"/>
      <c r="FS238" s="25"/>
      <c r="FT238" s="25"/>
      <c r="FU238" s="25"/>
      <c r="FV238" s="25"/>
      <c r="FW238" s="25"/>
      <c r="FX238" s="25"/>
      <c r="FY238" s="25"/>
      <c r="FZ238" s="25"/>
      <c r="GA238" s="25"/>
      <c r="GB238" s="25"/>
      <c r="GC238" s="25"/>
      <c r="GD238" s="25"/>
      <c r="GE238" s="25"/>
      <c r="GF238" s="25"/>
      <c r="GG238" s="25"/>
      <c r="GH238" s="25"/>
      <c r="GI238" s="25"/>
      <c r="GJ238" s="25"/>
      <c r="GK238" s="25"/>
      <c r="GL238" s="25"/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/>
      <c r="HC238" s="25"/>
      <c r="HD238" s="25"/>
      <c r="HE238" s="25"/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</row>
    <row r="239" spans="1:23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</row>
    <row r="240" spans="1:23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  <c r="GD240" s="25"/>
      <c r="GE240" s="25"/>
      <c r="GF240" s="25"/>
      <c r="GG240" s="25"/>
      <c r="GH240" s="25"/>
      <c r="GI240" s="25"/>
      <c r="GJ240" s="25"/>
      <c r="GK240" s="25"/>
      <c r="GL240" s="25"/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/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/>
      <c r="HR240" s="25"/>
      <c r="HS240" s="25"/>
      <c r="HT240" s="25"/>
      <c r="HU240" s="25"/>
      <c r="HV240" s="25"/>
      <c r="HW240" s="25"/>
    </row>
    <row r="241" spans="1:23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  <c r="FN241" s="25"/>
      <c r="FO241" s="25"/>
      <c r="FP241" s="25"/>
      <c r="FQ241" s="25"/>
      <c r="FR241" s="25"/>
      <c r="FS241" s="25"/>
      <c r="FT241" s="25"/>
      <c r="FU241" s="25"/>
      <c r="FV241" s="25"/>
      <c r="FW241" s="25"/>
      <c r="FX241" s="25"/>
      <c r="FY241" s="25"/>
      <c r="FZ241" s="25"/>
      <c r="GA241" s="25"/>
      <c r="GB241" s="25"/>
      <c r="GC241" s="25"/>
      <c r="GD241" s="25"/>
      <c r="GE241" s="25"/>
      <c r="GF241" s="25"/>
      <c r="GG241" s="25"/>
      <c r="GH241" s="25"/>
      <c r="GI241" s="25"/>
      <c r="GJ241" s="25"/>
      <c r="GK241" s="25"/>
      <c r="GL241" s="25"/>
      <c r="GM241" s="25"/>
      <c r="GN241" s="25"/>
      <c r="GO241" s="25"/>
      <c r="GP241" s="25"/>
      <c r="GQ241" s="25"/>
      <c r="GR241" s="25"/>
      <c r="GS241" s="25"/>
      <c r="GT241" s="25"/>
      <c r="GU241" s="25"/>
      <c r="GV241" s="25"/>
      <c r="GW241" s="25"/>
      <c r="GX241" s="25"/>
      <c r="GY241" s="25"/>
      <c r="GZ241" s="25"/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</row>
    <row r="242" spans="1:23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/>
      <c r="FU242" s="25"/>
      <c r="FV242" s="25"/>
      <c r="FW242" s="25"/>
      <c r="FX242" s="25"/>
      <c r="FY242" s="25"/>
      <c r="FZ242" s="25"/>
      <c r="GA242" s="25"/>
      <c r="GB242" s="25"/>
      <c r="GC242" s="25"/>
      <c r="GD242" s="25"/>
      <c r="GE242" s="25"/>
      <c r="GF242" s="25"/>
      <c r="GG242" s="25"/>
      <c r="GH242" s="25"/>
      <c r="GI242" s="25"/>
      <c r="GJ242" s="25"/>
      <c r="GK242" s="25"/>
      <c r="GL242" s="25"/>
      <c r="GM242" s="25"/>
      <c r="GN242" s="25"/>
      <c r="GO242" s="25"/>
      <c r="GP242" s="25"/>
      <c r="GQ242" s="25"/>
      <c r="GR242" s="25"/>
      <c r="GS242" s="25"/>
      <c r="GT242" s="25"/>
      <c r="GU242" s="25"/>
      <c r="GV242" s="25"/>
      <c r="GW242" s="25"/>
      <c r="GX242" s="25"/>
      <c r="GY242" s="25"/>
      <c r="GZ242" s="25"/>
      <c r="HA242" s="25"/>
      <c r="HB242" s="25"/>
      <c r="HC242" s="25"/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  <c r="HW242" s="25"/>
    </row>
    <row r="243" spans="1:23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/>
      <c r="FT243" s="25"/>
      <c r="FU243" s="25"/>
      <c r="FV243" s="25"/>
      <c r="FW243" s="25"/>
      <c r="FX243" s="25"/>
      <c r="FY243" s="25"/>
      <c r="FZ243" s="25"/>
      <c r="GA243" s="25"/>
      <c r="GB243" s="25"/>
      <c r="GC243" s="25"/>
      <c r="GD243" s="25"/>
      <c r="GE243" s="25"/>
      <c r="GF243" s="25"/>
      <c r="GG243" s="25"/>
      <c r="GH243" s="25"/>
      <c r="GI243" s="25"/>
      <c r="GJ243" s="25"/>
      <c r="GK243" s="25"/>
      <c r="GL243" s="25"/>
      <c r="GM243" s="25"/>
      <c r="GN243" s="25"/>
      <c r="GO243" s="25"/>
      <c r="GP243" s="25"/>
      <c r="GQ243" s="25"/>
      <c r="GR243" s="25"/>
      <c r="GS243" s="25"/>
      <c r="GT243" s="25"/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/>
      <c r="HR243" s="25"/>
      <c r="HS243" s="25"/>
      <c r="HT243" s="25"/>
      <c r="HU243" s="25"/>
      <c r="HV243" s="25"/>
      <c r="HW243" s="25"/>
    </row>
    <row r="244" spans="1:23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/>
      <c r="FR244" s="25"/>
      <c r="FS244" s="25"/>
      <c r="FT244" s="25"/>
      <c r="FU244" s="25"/>
      <c r="FV244" s="25"/>
      <c r="FW244" s="25"/>
      <c r="FX244" s="25"/>
      <c r="FY244" s="25"/>
      <c r="FZ244" s="25"/>
      <c r="GA244" s="25"/>
      <c r="GB244" s="25"/>
      <c r="GC244" s="25"/>
      <c r="GD244" s="25"/>
      <c r="GE244" s="25"/>
      <c r="GF244" s="25"/>
      <c r="GG244" s="25"/>
      <c r="GH244" s="25"/>
      <c r="GI244" s="25"/>
      <c r="GJ244" s="25"/>
      <c r="GK244" s="25"/>
      <c r="GL244" s="25"/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/>
      <c r="HJ244" s="25"/>
      <c r="HK244" s="25"/>
      <c r="HL244" s="25"/>
      <c r="HM244" s="25"/>
      <c r="HN244" s="25"/>
      <c r="HO244" s="25"/>
      <c r="HP244" s="25"/>
      <c r="HQ244" s="25"/>
      <c r="HR244" s="25"/>
      <c r="HS244" s="25"/>
      <c r="HT244" s="25"/>
      <c r="HU244" s="25"/>
      <c r="HV244" s="25"/>
      <c r="HW244" s="25"/>
    </row>
    <row r="245" spans="1:23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  <c r="GD245" s="25"/>
      <c r="GE245" s="25"/>
      <c r="GF245" s="25"/>
      <c r="GG245" s="25"/>
      <c r="GH245" s="25"/>
      <c r="GI245" s="25"/>
      <c r="GJ245" s="25"/>
      <c r="GK245" s="25"/>
      <c r="GL245" s="25"/>
      <c r="GM245" s="25"/>
      <c r="GN245" s="25"/>
      <c r="GO245" s="25"/>
      <c r="GP245" s="25"/>
      <c r="GQ245" s="25"/>
      <c r="GR245" s="25"/>
      <c r="GS245" s="25"/>
      <c r="GT245" s="25"/>
      <c r="GU245" s="25"/>
      <c r="GV245" s="25"/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/>
      <c r="HS245" s="25"/>
      <c r="HT245" s="25"/>
      <c r="HU245" s="25"/>
      <c r="HV245" s="25"/>
      <c r="HW245" s="25"/>
    </row>
    <row r="246" spans="1:23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/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/>
      <c r="HP246" s="25"/>
      <c r="HQ246" s="25"/>
      <c r="HR246" s="25"/>
      <c r="HS246" s="25"/>
      <c r="HT246" s="25"/>
      <c r="HU246" s="25"/>
      <c r="HV246" s="25"/>
      <c r="HW246" s="25"/>
    </row>
    <row r="247" spans="1:23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/>
      <c r="GF247" s="25"/>
      <c r="GG247" s="25"/>
      <c r="GH247" s="25"/>
      <c r="GI247" s="25"/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  <c r="HW247" s="25"/>
    </row>
    <row r="248" spans="1:23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/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/>
      <c r="HP248" s="25"/>
      <c r="HQ248" s="25"/>
      <c r="HR248" s="25"/>
      <c r="HS248" s="25"/>
      <c r="HT248" s="25"/>
      <c r="HU248" s="25"/>
      <c r="HV248" s="25"/>
      <c r="HW248" s="25"/>
    </row>
    <row r="249" spans="1:23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</row>
    <row r="250" spans="1:23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  <c r="GD250" s="25"/>
      <c r="GE250" s="25"/>
      <c r="GF250" s="25"/>
      <c r="GG250" s="25"/>
      <c r="GH250" s="25"/>
      <c r="GI250" s="25"/>
      <c r="GJ250" s="25"/>
      <c r="GK250" s="25"/>
      <c r="GL250" s="25"/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/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  <c r="HW250" s="25"/>
    </row>
    <row r="251" spans="1:23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/>
      <c r="GJ251" s="25"/>
      <c r="GK251" s="25"/>
      <c r="GL251" s="25"/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  <c r="HW251" s="25"/>
    </row>
    <row r="252" spans="1:23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25"/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  <c r="HW252" s="25"/>
    </row>
    <row r="253" spans="1:23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/>
      <c r="HL253" s="25"/>
      <c r="HM253" s="25"/>
      <c r="HN253" s="25"/>
      <c r="HO253" s="25"/>
      <c r="HP253" s="25"/>
      <c r="HQ253" s="25"/>
      <c r="HR253" s="25"/>
      <c r="HS253" s="25"/>
      <c r="HT253" s="25"/>
      <c r="HU253" s="25"/>
      <c r="HV253" s="25"/>
      <c r="HW253" s="25"/>
    </row>
    <row r="254" spans="1:23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/>
      <c r="HL254" s="25"/>
      <c r="HM254" s="25"/>
      <c r="HN254" s="25"/>
      <c r="HO254" s="25"/>
      <c r="HP254" s="25"/>
      <c r="HQ254" s="25"/>
      <c r="HR254" s="25"/>
      <c r="HS254" s="25"/>
      <c r="HT254" s="25"/>
      <c r="HU254" s="25"/>
      <c r="HV254" s="25"/>
      <c r="HW254" s="25"/>
    </row>
    <row r="255" spans="1:23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  <c r="HW255" s="25"/>
    </row>
    <row r="256" spans="1:23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/>
      <c r="HN256" s="25"/>
      <c r="HO256" s="25"/>
      <c r="HP256" s="25"/>
      <c r="HQ256" s="25"/>
      <c r="HR256" s="25"/>
      <c r="HS256" s="25"/>
      <c r="HT256" s="25"/>
      <c r="HU256" s="25"/>
      <c r="HV256" s="25"/>
      <c r="HW256" s="25"/>
    </row>
    <row r="257" spans="1:23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  <c r="HW257" s="25"/>
    </row>
    <row r="258" spans="1:23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  <c r="GD258" s="25"/>
      <c r="GE258" s="25"/>
      <c r="GF258" s="25"/>
      <c r="GG258" s="25"/>
      <c r="GH258" s="25"/>
      <c r="GI258" s="25"/>
      <c r="GJ258" s="25"/>
      <c r="GK258" s="25"/>
      <c r="GL258" s="25"/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  <c r="HW258" s="25"/>
    </row>
    <row r="259" spans="1:23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</row>
    <row r="260" spans="1:23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/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  <c r="HW260" s="25"/>
    </row>
    <row r="261" spans="1:23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/>
      <c r="GH261" s="25"/>
      <c r="GI261" s="25"/>
      <c r="GJ261" s="25"/>
      <c r="GK261" s="25"/>
      <c r="GL261" s="25"/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/>
      <c r="HV261" s="25"/>
      <c r="HW261" s="25"/>
    </row>
    <row r="262" spans="1:23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  <c r="HW262" s="25"/>
    </row>
    <row r="263" spans="1:23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  <c r="GD263" s="25"/>
      <c r="GE263" s="25"/>
      <c r="GF263" s="25"/>
      <c r="GG263" s="25"/>
      <c r="GH263" s="25"/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/>
      <c r="HV263" s="25"/>
      <c r="HW263" s="25"/>
    </row>
    <row r="264" spans="1:23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/>
      <c r="HR264" s="25"/>
      <c r="HS264" s="25"/>
      <c r="HT264" s="25"/>
      <c r="HU264" s="25"/>
      <c r="HV264" s="25"/>
      <c r="HW264" s="25"/>
    </row>
    <row r="265" spans="1:23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</row>
    <row r="266" spans="1:23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</row>
    <row r="267" spans="1:23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  <c r="HW267" s="25"/>
    </row>
    <row r="268" spans="1:23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  <c r="HW268" s="25"/>
    </row>
    <row r="269" spans="1:23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/>
      <c r="HV269" s="25"/>
      <c r="HW269" s="25"/>
    </row>
    <row r="270" spans="1:23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  <c r="HD270" s="25"/>
      <c r="HE270" s="25"/>
      <c r="HF270" s="25"/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  <c r="HW270" s="25"/>
    </row>
    <row r="271" spans="1:23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/>
      <c r="HR271" s="25"/>
      <c r="HS271" s="25"/>
      <c r="HT271" s="25"/>
      <c r="HU271" s="25"/>
      <c r="HV271" s="25"/>
      <c r="HW271" s="25"/>
    </row>
    <row r="272" spans="1:23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</row>
    <row r="273" spans="1:23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</row>
    <row r="274" spans="1:23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  <c r="GD274" s="25"/>
      <c r="GE274" s="25"/>
      <c r="GF274" s="25"/>
      <c r="GG274" s="25"/>
      <c r="GH274" s="25"/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</row>
    <row r="275" spans="1:23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  <c r="HW275" s="25"/>
    </row>
    <row r="276" spans="1:23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/>
      <c r="GF276" s="25"/>
      <c r="GG276" s="25"/>
      <c r="GH276" s="25"/>
      <c r="GI276" s="25"/>
      <c r="GJ276" s="25"/>
      <c r="GK276" s="25"/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  <c r="HW276" s="25"/>
    </row>
    <row r="277" spans="1:23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/>
      <c r="GI277" s="25"/>
      <c r="GJ277" s="25"/>
      <c r="GK277" s="25"/>
      <c r="GL277" s="25"/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/>
      <c r="HF277" s="25"/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</row>
    <row r="278" spans="1:23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/>
      <c r="HK278" s="25"/>
      <c r="HL278" s="25"/>
      <c r="HM278" s="25"/>
      <c r="HN278" s="25"/>
      <c r="HO278" s="25"/>
      <c r="HP278" s="25"/>
      <c r="HQ278" s="25"/>
      <c r="HR278" s="25"/>
      <c r="HS278" s="25"/>
      <c r="HT278" s="25"/>
      <c r="HU278" s="25"/>
      <c r="HV278" s="25"/>
      <c r="HW278" s="25"/>
    </row>
    <row r="279" spans="1:23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/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/>
      <c r="HP279" s="25"/>
      <c r="HQ279" s="25"/>
      <c r="HR279" s="25"/>
      <c r="HS279" s="25"/>
      <c r="HT279" s="25"/>
      <c r="HU279" s="25"/>
      <c r="HV279" s="25"/>
      <c r="HW279" s="25"/>
    </row>
    <row r="280" spans="1:23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/>
      <c r="HS280" s="25"/>
      <c r="HT280" s="25"/>
      <c r="HU280" s="25"/>
      <c r="HV280" s="25"/>
      <c r="HW280" s="25"/>
    </row>
    <row r="281" spans="1:23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</row>
    <row r="282" spans="1:23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</row>
    <row r="283" spans="1:23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/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</row>
    <row r="284" spans="1:23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/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/>
      <c r="HQ284" s="25"/>
      <c r="HR284" s="25"/>
      <c r="HS284" s="25"/>
      <c r="HT284" s="25"/>
      <c r="HU284" s="25"/>
      <c r="HV284" s="25"/>
      <c r="HW284" s="25"/>
    </row>
    <row r="285" spans="1:23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/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/>
      <c r="HT285" s="25"/>
      <c r="HU285" s="25"/>
      <c r="HV285" s="25"/>
      <c r="HW285" s="25"/>
    </row>
    <row r="286" spans="1:23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/>
      <c r="HU286" s="25"/>
      <c r="HV286" s="25"/>
      <c r="HW286" s="25"/>
    </row>
    <row r="287" spans="1:23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  <c r="GD287" s="25"/>
      <c r="GE287" s="25"/>
      <c r="GF287" s="25"/>
      <c r="GG287" s="25"/>
      <c r="GH287" s="25"/>
      <c r="GI287" s="25"/>
      <c r="GJ287" s="25"/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/>
      <c r="HO287" s="25"/>
      <c r="HP287" s="25"/>
      <c r="HQ287" s="25"/>
      <c r="HR287" s="25"/>
      <c r="HS287" s="25"/>
      <c r="HT287" s="25"/>
      <c r="HU287" s="25"/>
      <c r="HV287" s="25"/>
      <c r="HW287" s="25"/>
    </row>
    <row r="288" spans="1:23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/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/>
      <c r="HR288" s="25"/>
      <c r="HS288" s="25"/>
      <c r="HT288" s="25"/>
      <c r="HU288" s="25"/>
      <c r="HV288" s="25"/>
      <c r="HW288" s="25"/>
    </row>
    <row r="289" spans="1:23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</row>
    <row r="290" spans="1:23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/>
      <c r="HN290" s="25"/>
      <c r="HO290" s="25"/>
      <c r="HP290" s="25"/>
      <c r="HQ290" s="25"/>
      <c r="HR290" s="25"/>
      <c r="HS290" s="25"/>
      <c r="HT290" s="25"/>
      <c r="HU290" s="25"/>
      <c r="HV290" s="25"/>
      <c r="HW290" s="25"/>
    </row>
    <row r="291" spans="1:23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</row>
    <row r="292" spans="1:23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</row>
    <row r="293" spans="1:23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/>
      <c r="HL293" s="25"/>
      <c r="HM293" s="25"/>
      <c r="HN293" s="25"/>
      <c r="HO293" s="25"/>
      <c r="HP293" s="25"/>
      <c r="HQ293" s="25"/>
      <c r="HR293" s="25"/>
      <c r="HS293" s="25"/>
      <c r="HT293" s="25"/>
      <c r="HU293" s="25"/>
      <c r="HV293" s="25"/>
      <c r="HW293" s="25"/>
    </row>
    <row r="294" spans="1:23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</row>
    <row r="295" spans="1:23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/>
      <c r="HI295" s="25"/>
      <c r="HJ295" s="25"/>
      <c r="HK295" s="25"/>
      <c r="HL295" s="25"/>
      <c r="HM295" s="25"/>
      <c r="HN295" s="25"/>
      <c r="HO295" s="25"/>
      <c r="HP295" s="25"/>
      <c r="HQ295" s="25"/>
      <c r="HR295" s="25"/>
      <c r="HS295" s="25"/>
      <c r="HT295" s="25"/>
      <c r="HU295" s="25"/>
      <c r="HV295" s="25"/>
      <c r="HW295" s="25"/>
    </row>
    <row r="296" spans="1:23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  <c r="FN296" s="25"/>
      <c r="FO296" s="25"/>
      <c r="FP296" s="25"/>
      <c r="FQ296" s="25"/>
      <c r="FR296" s="25"/>
      <c r="FS296" s="25"/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  <c r="GD296" s="25"/>
      <c r="GE296" s="25"/>
      <c r="GF296" s="25"/>
      <c r="GG296" s="25"/>
      <c r="GH296" s="25"/>
      <c r="GI296" s="25"/>
      <c r="GJ296" s="25"/>
      <c r="GK296" s="25"/>
      <c r="GL296" s="25"/>
      <c r="GM296" s="25"/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/>
      <c r="GY296" s="25"/>
      <c r="GZ296" s="25"/>
      <c r="HA296" s="25"/>
      <c r="HB296" s="25"/>
      <c r="HC296" s="25"/>
      <c r="HD296" s="25"/>
      <c r="HE296" s="25"/>
      <c r="HF296" s="25"/>
      <c r="HG296" s="25"/>
      <c r="HH296" s="25"/>
      <c r="HI296" s="25"/>
      <c r="HJ296" s="25"/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  <c r="HW296" s="25"/>
    </row>
    <row r="297" spans="1:23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  <c r="HW297" s="25"/>
    </row>
    <row r="298" spans="1:23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  <c r="GD298" s="25"/>
      <c r="GE298" s="25"/>
      <c r="GF298" s="25"/>
      <c r="GG298" s="25"/>
      <c r="GH298" s="25"/>
      <c r="GI298" s="25"/>
      <c r="GJ298" s="25"/>
      <c r="GK298" s="25"/>
      <c r="GL298" s="25"/>
      <c r="GM298" s="25"/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/>
      <c r="HR298" s="25"/>
      <c r="HS298" s="25"/>
      <c r="HT298" s="25"/>
      <c r="HU298" s="25"/>
      <c r="HV298" s="25"/>
      <c r="HW298" s="25"/>
    </row>
    <row r="299" spans="1:23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  <c r="GD299" s="25"/>
      <c r="GE299" s="25"/>
      <c r="GF299" s="25"/>
      <c r="GG299" s="25"/>
      <c r="GH299" s="25"/>
      <c r="GI299" s="25"/>
      <c r="GJ299" s="25"/>
      <c r="GK299" s="25"/>
      <c r="GL299" s="25"/>
      <c r="GM299" s="25"/>
      <c r="GN299" s="25"/>
      <c r="GO299" s="25"/>
      <c r="GP299" s="25"/>
      <c r="GQ299" s="25"/>
      <c r="GR299" s="25"/>
      <c r="GS299" s="25"/>
      <c r="GT299" s="25"/>
      <c r="GU299" s="25"/>
      <c r="GV299" s="25"/>
      <c r="GW299" s="25"/>
      <c r="GX299" s="25"/>
      <c r="GY299" s="25"/>
      <c r="GZ299" s="25"/>
      <c r="HA299" s="25"/>
      <c r="HB299" s="25"/>
      <c r="HC299" s="25"/>
      <c r="HD299" s="25"/>
      <c r="HE299" s="25"/>
      <c r="HF299" s="25"/>
      <c r="HG299" s="25"/>
      <c r="HH299" s="25"/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  <c r="HW299" s="25"/>
    </row>
    <row r="300" spans="1:23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</row>
    <row r="301" spans="1:23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</row>
    <row r="302" spans="1:23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/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/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  <c r="HW302" s="25"/>
    </row>
    <row r="303" spans="1:23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  <c r="GD303" s="25"/>
      <c r="GE303" s="25"/>
      <c r="GF303" s="25"/>
      <c r="GG303" s="25"/>
      <c r="GH303" s="25"/>
      <c r="GI303" s="25"/>
      <c r="GJ303" s="25"/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  <c r="HW303" s="25"/>
    </row>
    <row r="304" spans="1:23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/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/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/>
      <c r="HV304" s="25"/>
      <c r="HW304" s="25"/>
    </row>
    <row r="305" spans="1:23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/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/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  <c r="HW305" s="25"/>
    </row>
    <row r="306" spans="1:23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/>
      <c r="HV306" s="25"/>
      <c r="HW306" s="25"/>
    </row>
    <row r="307" spans="1:23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/>
      <c r="GH307" s="25"/>
      <c r="GI307" s="25"/>
      <c r="GJ307" s="25"/>
      <c r="GK307" s="25"/>
      <c r="GL307" s="25"/>
      <c r="GM307" s="25"/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/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  <c r="HW307" s="25"/>
    </row>
    <row r="308" spans="1:23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</row>
    <row r="309" spans="1:23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</row>
    <row r="310" spans="1:23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</row>
    <row r="311" spans="1:23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/>
      <c r="HU311" s="25"/>
      <c r="HV311" s="25"/>
      <c r="HW311" s="25"/>
    </row>
    <row r="312" spans="1:23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/>
      <c r="HV312" s="25"/>
      <c r="HW312" s="25"/>
    </row>
    <row r="313" spans="1:23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/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/>
      <c r="HJ313" s="25"/>
      <c r="HK313" s="25"/>
      <c r="HL313" s="25"/>
      <c r="HM313" s="25"/>
      <c r="HN313" s="25"/>
      <c r="HO313" s="25"/>
      <c r="HP313" s="25"/>
      <c r="HQ313" s="25"/>
      <c r="HR313" s="25"/>
      <c r="HS313" s="25"/>
      <c r="HT313" s="25"/>
      <c r="HU313" s="25"/>
      <c r="HV313" s="25"/>
      <c r="HW313" s="25"/>
    </row>
    <row r="314" spans="1:23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/>
      <c r="HC314" s="25"/>
      <c r="HD314" s="25"/>
      <c r="HE314" s="25"/>
      <c r="HF314" s="25"/>
      <c r="HG314" s="25"/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/>
      <c r="HS314" s="25"/>
      <c r="HT314" s="25"/>
      <c r="HU314" s="25"/>
      <c r="HV314" s="25"/>
      <c r="HW314" s="25"/>
    </row>
    <row r="315" spans="1:23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  <c r="FN315" s="25"/>
      <c r="FO315" s="25"/>
      <c r="FP315" s="25"/>
      <c r="FQ315" s="25"/>
      <c r="FR315" s="25"/>
      <c r="FS315" s="25"/>
      <c r="FT315" s="25"/>
      <c r="FU315" s="25"/>
      <c r="FV315" s="25"/>
      <c r="FW315" s="25"/>
      <c r="FX315" s="25"/>
      <c r="FY315" s="25"/>
      <c r="FZ315" s="25"/>
      <c r="GA315" s="25"/>
      <c r="GB315" s="25"/>
      <c r="GC315" s="25"/>
      <c r="GD315" s="25"/>
      <c r="GE315" s="25"/>
      <c r="GF315" s="25"/>
      <c r="GG315" s="25"/>
      <c r="GH315" s="25"/>
      <c r="GI315" s="25"/>
      <c r="GJ315" s="25"/>
      <c r="GK315" s="25"/>
      <c r="GL315" s="25"/>
      <c r="GM315" s="25"/>
      <c r="GN315" s="25"/>
      <c r="GO315" s="25"/>
      <c r="GP315" s="25"/>
      <c r="GQ315" s="25"/>
      <c r="GR315" s="25"/>
      <c r="GS315" s="25"/>
      <c r="GT315" s="25"/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/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  <c r="HW315" s="25"/>
    </row>
    <row r="316" spans="1:23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  <c r="FN316" s="25"/>
      <c r="FO316" s="25"/>
      <c r="FP316" s="25"/>
      <c r="FQ316" s="25"/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  <c r="GD316" s="25"/>
      <c r="GE316" s="25"/>
      <c r="GF316" s="25"/>
      <c r="GG316" s="25"/>
      <c r="GH316" s="25"/>
      <c r="GI316" s="25"/>
      <c r="GJ316" s="25"/>
      <c r="GK316" s="25"/>
      <c r="GL316" s="25"/>
      <c r="GM316" s="25"/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/>
      <c r="HW316" s="25"/>
    </row>
    <row r="317" spans="1:23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</row>
    <row r="318" spans="1:23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  <c r="GD318" s="25"/>
      <c r="GE318" s="25"/>
      <c r="GF318" s="25"/>
      <c r="GG318" s="25"/>
      <c r="GH318" s="25"/>
      <c r="GI318" s="25"/>
      <c r="GJ318" s="25"/>
      <c r="GK318" s="25"/>
      <c r="GL318" s="25"/>
      <c r="GM318" s="25"/>
      <c r="GN318" s="25"/>
      <c r="GO318" s="25"/>
      <c r="GP318" s="25"/>
      <c r="GQ318" s="25"/>
      <c r="GR318" s="25"/>
      <c r="GS318" s="25"/>
      <c r="GT318" s="25"/>
      <c r="GU318" s="25"/>
      <c r="GV318" s="25"/>
      <c r="GW318" s="25"/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  <c r="HW318" s="25"/>
    </row>
    <row r="319" spans="1:23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</row>
    <row r="320" spans="1:23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/>
      <c r="FT320" s="25"/>
      <c r="FU320" s="25"/>
      <c r="FV320" s="25"/>
      <c r="FW320" s="25"/>
      <c r="FX320" s="25"/>
      <c r="FY320" s="25"/>
      <c r="FZ320" s="25"/>
      <c r="GA320" s="25"/>
      <c r="GB320" s="25"/>
      <c r="GC320" s="25"/>
      <c r="GD320" s="25"/>
      <c r="GE320" s="25"/>
      <c r="GF320" s="25"/>
      <c r="GG320" s="25"/>
      <c r="GH320" s="25"/>
      <c r="GI320" s="25"/>
      <c r="GJ320" s="25"/>
      <c r="GK320" s="25"/>
      <c r="GL320" s="25"/>
      <c r="GM320" s="25"/>
      <c r="GN320" s="25"/>
      <c r="GO320" s="25"/>
      <c r="GP320" s="25"/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/>
      <c r="HC320" s="25"/>
      <c r="HD320" s="25"/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/>
      <c r="HV320" s="25"/>
      <c r="HW320" s="25"/>
    </row>
    <row r="321" spans="1:23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/>
      <c r="FO321" s="25"/>
      <c r="FP321" s="25"/>
      <c r="FQ321" s="25"/>
      <c r="FR321" s="25"/>
      <c r="FS321" s="25"/>
      <c r="FT321" s="25"/>
      <c r="FU321" s="25"/>
      <c r="FV321" s="25"/>
      <c r="FW321" s="25"/>
      <c r="FX321" s="25"/>
      <c r="FY321" s="25"/>
      <c r="FZ321" s="25"/>
      <c r="GA321" s="25"/>
      <c r="GB321" s="25"/>
      <c r="GC321" s="25"/>
      <c r="GD321" s="25"/>
      <c r="GE321" s="25"/>
      <c r="GF321" s="25"/>
      <c r="GG321" s="25"/>
      <c r="GH321" s="25"/>
      <c r="GI321" s="25"/>
      <c r="GJ321" s="25"/>
      <c r="GK321" s="25"/>
      <c r="GL321" s="25"/>
      <c r="GM321" s="25"/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/>
      <c r="GY321" s="25"/>
      <c r="GZ321" s="25"/>
      <c r="HA321" s="25"/>
      <c r="HB321" s="25"/>
      <c r="HC321" s="25"/>
      <c r="HD321" s="25"/>
      <c r="HE321" s="25"/>
      <c r="HF321" s="25"/>
      <c r="HG321" s="25"/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  <c r="HW321" s="25"/>
    </row>
    <row r="322" spans="1:23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  <c r="FE322" s="25"/>
      <c r="FF322" s="25"/>
      <c r="FG322" s="25"/>
      <c r="FH322" s="25"/>
      <c r="FI322" s="25"/>
      <c r="FJ322" s="25"/>
      <c r="FK322" s="25"/>
      <c r="FL322" s="25"/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  <c r="GD322" s="25"/>
      <c r="GE322" s="25"/>
      <c r="GF322" s="25"/>
      <c r="GG322" s="25"/>
      <c r="GH322" s="25"/>
      <c r="GI322" s="25"/>
      <c r="GJ322" s="25"/>
      <c r="GK322" s="25"/>
      <c r="GL322" s="25"/>
      <c r="GM322" s="25"/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/>
      <c r="HK322" s="25"/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/>
      <c r="HW322" s="25"/>
    </row>
    <row r="323" spans="1:23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/>
      <c r="HW323" s="25"/>
    </row>
    <row r="324" spans="1:23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  <c r="GD324" s="25"/>
      <c r="GE324" s="25"/>
      <c r="GF324" s="25"/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/>
      <c r="HI324" s="25"/>
      <c r="HJ324" s="25"/>
      <c r="HK324" s="25"/>
      <c r="HL324" s="25"/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  <c r="HW324" s="25"/>
    </row>
    <row r="325" spans="1:23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/>
      <c r="GG325" s="25"/>
      <c r="GH325" s="25"/>
      <c r="GI325" s="25"/>
      <c r="GJ325" s="25"/>
      <c r="GK325" s="25"/>
      <c r="GL325" s="25"/>
      <c r="GM325" s="25"/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  <c r="HW325" s="25"/>
    </row>
    <row r="326" spans="1:23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  <c r="GD326" s="25"/>
      <c r="GE326" s="25"/>
      <c r="GF326" s="25"/>
      <c r="GG326" s="25"/>
      <c r="GH326" s="25"/>
      <c r="GI326" s="25"/>
      <c r="GJ326" s="25"/>
      <c r="GK326" s="25"/>
      <c r="GL326" s="25"/>
      <c r="GM326" s="25"/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  <c r="HW326" s="25"/>
    </row>
    <row r="327" spans="1:23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/>
      <c r="HU327" s="25"/>
      <c r="HV327" s="25"/>
      <c r="HW327" s="25"/>
    </row>
    <row r="328" spans="1:23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  <c r="GD328" s="25"/>
      <c r="GE328" s="25"/>
      <c r="GF328" s="25"/>
      <c r="GG328" s="25"/>
      <c r="GH328" s="25"/>
      <c r="GI328" s="25"/>
      <c r="GJ328" s="25"/>
      <c r="GK328" s="25"/>
      <c r="GL328" s="25"/>
      <c r="GM328" s="25"/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/>
      <c r="HI328" s="25"/>
      <c r="HJ328" s="25"/>
      <c r="HK328" s="25"/>
      <c r="HL328" s="25"/>
      <c r="HM328" s="25"/>
      <c r="HN328" s="25"/>
      <c r="HO328" s="25"/>
      <c r="HP328" s="25"/>
      <c r="HQ328" s="25"/>
      <c r="HR328" s="25"/>
      <c r="HS328" s="25"/>
      <c r="HT328" s="25"/>
      <c r="HU328" s="25"/>
      <c r="HV328" s="25"/>
      <c r="HW328" s="25"/>
    </row>
    <row r="329" spans="1:23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  <c r="GD329" s="25"/>
      <c r="GE329" s="25"/>
      <c r="GF329" s="25"/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  <c r="HW329" s="25"/>
    </row>
    <row r="330" spans="1:23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/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  <c r="HA330" s="25"/>
      <c r="HB330" s="25"/>
      <c r="HC330" s="25"/>
      <c r="HD330" s="25"/>
      <c r="HE330" s="25"/>
      <c r="HF330" s="25"/>
      <c r="HG330" s="25"/>
      <c r="HH330" s="25"/>
      <c r="HI330" s="25"/>
      <c r="HJ330" s="25"/>
      <c r="HK330" s="25"/>
      <c r="HL330" s="25"/>
      <c r="HM330" s="25"/>
      <c r="HN330" s="25"/>
      <c r="HO330" s="25"/>
      <c r="HP330" s="25"/>
      <c r="HQ330" s="25"/>
      <c r="HR330" s="25"/>
      <c r="HS330" s="25"/>
      <c r="HT330" s="25"/>
      <c r="HU330" s="25"/>
      <c r="HV330" s="25"/>
      <c r="HW330" s="25"/>
    </row>
    <row r="331" spans="1:23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</row>
    <row r="332" spans="1:23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  <c r="HW332" s="25"/>
    </row>
    <row r="333" spans="1:23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/>
      <c r="GE333" s="25"/>
      <c r="GF333" s="25"/>
      <c r="GG333" s="25"/>
      <c r="GH333" s="25"/>
      <c r="GI333" s="25"/>
      <c r="GJ333" s="25"/>
      <c r="GK333" s="25"/>
      <c r="GL333" s="25"/>
      <c r="GM333" s="25"/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/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  <c r="HW333" s="25"/>
    </row>
    <row r="334" spans="1:23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/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/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  <c r="HW334" s="25"/>
    </row>
    <row r="335" spans="1:23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/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/>
      <c r="HV335" s="25"/>
      <c r="HW335" s="25"/>
    </row>
    <row r="336" spans="1:23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/>
      <c r="HP336" s="25"/>
      <c r="HQ336" s="25"/>
      <c r="HR336" s="25"/>
      <c r="HS336" s="25"/>
      <c r="HT336" s="25"/>
      <c r="HU336" s="25"/>
      <c r="HV336" s="25"/>
      <c r="HW336" s="25"/>
    </row>
    <row r="337" spans="1:23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  <c r="HA337" s="25"/>
      <c r="HB337" s="25"/>
      <c r="HC337" s="25"/>
      <c r="HD337" s="25"/>
      <c r="HE337" s="25"/>
      <c r="HF337" s="25"/>
      <c r="HG337" s="25"/>
      <c r="HH337" s="25"/>
      <c r="HI337" s="25"/>
      <c r="HJ337" s="25"/>
      <c r="HK337" s="25"/>
      <c r="HL337" s="25"/>
      <c r="HM337" s="25"/>
      <c r="HN337" s="25"/>
      <c r="HO337" s="25"/>
      <c r="HP337" s="25"/>
      <c r="HQ337" s="25"/>
      <c r="HR337" s="25"/>
      <c r="HS337" s="25"/>
      <c r="HT337" s="25"/>
      <c r="HU337" s="25"/>
      <c r="HV337" s="25"/>
      <c r="HW337" s="25"/>
    </row>
    <row r="338" spans="1:23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/>
      <c r="HD338" s="25"/>
      <c r="HE338" s="25"/>
      <c r="HF338" s="25"/>
      <c r="HG338" s="25"/>
      <c r="HH338" s="25"/>
      <c r="HI338" s="25"/>
      <c r="HJ338" s="25"/>
      <c r="HK338" s="25"/>
      <c r="HL338" s="25"/>
      <c r="HM338" s="25"/>
      <c r="HN338" s="25"/>
      <c r="HO338" s="25"/>
      <c r="HP338" s="25"/>
      <c r="HQ338" s="25"/>
      <c r="HR338" s="25"/>
      <c r="HS338" s="25"/>
      <c r="HT338" s="25"/>
      <c r="HU338" s="25"/>
      <c r="HV338" s="25"/>
      <c r="HW338" s="25"/>
    </row>
    <row r="339" spans="1:23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</row>
    <row r="340" spans="1:23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</row>
    <row r="341" spans="1:23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  <c r="HD341" s="25"/>
      <c r="HE341" s="25"/>
      <c r="HF341" s="25"/>
      <c r="HG341" s="25"/>
      <c r="HH341" s="25"/>
      <c r="HI341" s="25"/>
      <c r="HJ341" s="25"/>
      <c r="HK341" s="25"/>
      <c r="HL341" s="25"/>
      <c r="HM341" s="25"/>
      <c r="HN341" s="25"/>
      <c r="HO341" s="25"/>
      <c r="HP341" s="25"/>
      <c r="HQ341" s="25"/>
      <c r="HR341" s="25"/>
      <c r="HS341" s="25"/>
      <c r="HT341" s="25"/>
      <c r="HU341" s="25"/>
      <c r="HV341" s="25"/>
      <c r="HW341" s="25"/>
    </row>
    <row r="342" spans="1:23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  <c r="HD342" s="25"/>
      <c r="HE342" s="25"/>
      <c r="HF342" s="25"/>
      <c r="HG342" s="25"/>
      <c r="HH342" s="25"/>
      <c r="HI342" s="25"/>
      <c r="HJ342" s="25"/>
      <c r="HK342" s="25"/>
      <c r="HL342" s="25"/>
      <c r="HM342" s="25"/>
      <c r="HN342" s="25"/>
      <c r="HO342" s="25"/>
      <c r="HP342" s="25"/>
      <c r="HQ342" s="25"/>
      <c r="HR342" s="25"/>
      <c r="HS342" s="25"/>
      <c r="HT342" s="25"/>
      <c r="HU342" s="25"/>
      <c r="HV342" s="25"/>
      <c r="HW342" s="25"/>
    </row>
    <row r="343" spans="1:23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</row>
    <row r="344" spans="1:23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/>
      <c r="GR344" s="25"/>
      <c r="GS344" s="25"/>
      <c r="GT344" s="25"/>
      <c r="GU344" s="25"/>
      <c r="GV344" s="25"/>
      <c r="GW344" s="25"/>
      <c r="GX344" s="25"/>
      <c r="GY344" s="25"/>
      <c r="GZ344" s="25"/>
      <c r="HA344" s="25"/>
      <c r="HB344" s="25"/>
      <c r="HC344" s="25"/>
      <c r="HD344" s="25"/>
      <c r="HE344" s="25"/>
      <c r="HF344" s="25"/>
      <c r="HG344" s="25"/>
      <c r="HH344" s="25"/>
      <c r="HI344" s="25"/>
      <c r="HJ344" s="25"/>
      <c r="HK344" s="25"/>
      <c r="HL344" s="25"/>
      <c r="HM344" s="25"/>
      <c r="HN344" s="25"/>
      <c r="HO344" s="25"/>
      <c r="HP344" s="25"/>
      <c r="HQ344" s="25"/>
      <c r="HR344" s="25"/>
      <c r="HS344" s="25"/>
      <c r="HT344" s="25"/>
      <c r="HU344" s="25"/>
      <c r="HV344" s="25"/>
      <c r="HW344" s="25"/>
    </row>
    <row r="345" spans="1:23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  <c r="GD345" s="25"/>
      <c r="GE345" s="25"/>
      <c r="GF345" s="25"/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/>
      <c r="GU345" s="25"/>
      <c r="GV345" s="25"/>
      <c r="GW345" s="25"/>
      <c r="GX345" s="25"/>
      <c r="GY345" s="25"/>
      <c r="GZ345" s="25"/>
      <c r="HA345" s="25"/>
      <c r="HB345" s="25"/>
      <c r="HC345" s="25"/>
      <c r="HD345" s="25"/>
      <c r="HE345" s="25"/>
      <c r="HF345" s="25"/>
      <c r="HG345" s="25"/>
      <c r="HH345" s="25"/>
      <c r="HI345" s="25"/>
      <c r="HJ345" s="25"/>
      <c r="HK345" s="25"/>
      <c r="HL345" s="25"/>
      <c r="HM345" s="25"/>
      <c r="HN345" s="25"/>
      <c r="HO345" s="25"/>
      <c r="HP345" s="25"/>
      <c r="HQ345" s="25"/>
      <c r="HR345" s="25"/>
      <c r="HS345" s="25"/>
      <c r="HT345" s="25"/>
      <c r="HU345" s="25"/>
      <c r="HV345" s="25"/>
      <c r="HW345" s="25"/>
    </row>
    <row r="346" spans="1:23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/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/>
      <c r="GY346" s="25"/>
      <c r="GZ346" s="25"/>
      <c r="HA346" s="25"/>
      <c r="HB346" s="25"/>
      <c r="HC346" s="25"/>
      <c r="HD346" s="25"/>
      <c r="HE346" s="25"/>
      <c r="HF346" s="25"/>
      <c r="HG346" s="25"/>
      <c r="HH346" s="25"/>
      <c r="HI346" s="25"/>
      <c r="HJ346" s="25"/>
      <c r="HK346" s="25"/>
      <c r="HL346" s="25"/>
      <c r="HM346" s="25"/>
      <c r="HN346" s="25"/>
      <c r="HO346" s="25"/>
      <c r="HP346" s="25"/>
      <c r="HQ346" s="25"/>
      <c r="HR346" s="25"/>
      <c r="HS346" s="25"/>
      <c r="HT346" s="25"/>
      <c r="HU346" s="25"/>
      <c r="HV346" s="25"/>
      <c r="HW346" s="25"/>
    </row>
    <row r="347" spans="1:23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  <c r="GD347" s="25"/>
      <c r="GE347" s="25"/>
      <c r="GF347" s="25"/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  <c r="HA347" s="25"/>
      <c r="HB347" s="25"/>
      <c r="HC347" s="25"/>
      <c r="HD347" s="25"/>
      <c r="HE347" s="25"/>
      <c r="HF347" s="25"/>
      <c r="HG347" s="25"/>
      <c r="HH347" s="25"/>
      <c r="HI347" s="25"/>
      <c r="HJ347" s="25"/>
      <c r="HK347" s="25"/>
      <c r="HL347" s="25"/>
      <c r="HM347" s="25"/>
      <c r="HN347" s="25"/>
      <c r="HO347" s="25"/>
      <c r="HP347" s="25"/>
      <c r="HQ347" s="25"/>
      <c r="HR347" s="25"/>
      <c r="HS347" s="25"/>
      <c r="HT347" s="25"/>
      <c r="HU347" s="25"/>
      <c r="HV347" s="25"/>
      <c r="HW347" s="25"/>
    </row>
    <row r="348" spans="1:23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/>
      <c r="GR348" s="25"/>
      <c r="GS348" s="25"/>
      <c r="GT348" s="25"/>
      <c r="GU348" s="25"/>
      <c r="GV348" s="25"/>
      <c r="GW348" s="25"/>
      <c r="GX348" s="25"/>
      <c r="GY348" s="25"/>
      <c r="GZ348" s="25"/>
      <c r="HA348" s="25"/>
      <c r="HB348" s="25"/>
      <c r="HC348" s="25"/>
      <c r="HD348" s="25"/>
      <c r="HE348" s="25"/>
      <c r="HF348" s="25"/>
      <c r="HG348" s="25"/>
      <c r="HH348" s="25"/>
      <c r="HI348" s="25"/>
      <c r="HJ348" s="25"/>
      <c r="HK348" s="25"/>
      <c r="HL348" s="25"/>
      <c r="HM348" s="25"/>
      <c r="HN348" s="25"/>
      <c r="HO348" s="25"/>
      <c r="HP348" s="25"/>
      <c r="HQ348" s="25"/>
      <c r="HR348" s="25"/>
      <c r="HS348" s="25"/>
      <c r="HT348" s="25"/>
      <c r="HU348" s="25"/>
      <c r="HV348" s="25"/>
      <c r="HW348" s="25"/>
    </row>
    <row r="349" spans="1:23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/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  <c r="HD349" s="25"/>
      <c r="HE349" s="25"/>
      <c r="HF349" s="25"/>
      <c r="HG349" s="25"/>
      <c r="HH349" s="25"/>
      <c r="HI349" s="25"/>
      <c r="HJ349" s="25"/>
      <c r="HK349" s="25"/>
      <c r="HL349" s="25"/>
      <c r="HM349" s="25"/>
      <c r="HN349" s="25"/>
      <c r="HO349" s="25"/>
      <c r="HP349" s="25"/>
      <c r="HQ349" s="25"/>
      <c r="HR349" s="25"/>
      <c r="HS349" s="25"/>
      <c r="HT349" s="25"/>
      <c r="HU349" s="25"/>
      <c r="HV349" s="25"/>
      <c r="HW349" s="25"/>
    </row>
    <row r="350" spans="1:23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/>
      <c r="GF350" s="25"/>
      <c r="GG350" s="25"/>
      <c r="GH350" s="25"/>
      <c r="GI350" s="25"/>
      <c r="GJ350" s="25"/>
      <c r="GK350" s="25"/>
      <c r="GL350" s="25"/>
      <c r="GM350" s="25"/>
      <c r="GN350" s="25"/>
      <c r="GO350" s="25"/>
      <c r="GP350" s="25"/>
      <c r="GQ350" s="25"/>
      <c r="GR350" s="25"/>
      <c r="GS350" s="25"/>
      <c r="GT350" s="25"/>
      <c r="GU350" s="25"/>
      <c r="GV350" s="25"/>
      <c r="GW350" s="25"/>
      <c r="GX350" s="25"/>
      <c r="GY350" s="25"/>
      <c r="GZ350" s="25"/>
      <c r="HA350" s="25"/>
      <c r="HB350" s="25"/>
      <c r="HC350" s="25"/>
      <c r="HD350" s="25"/>
      <c r="HE350" s="25"/>
      <c r="HF350" s="25"/>
      <c r="HG350" s="25"/>
      <c r="HH350" s="25"/>
      <c r="HI350" s="25"/>
      <c r="HJ350" s="25"/>
      <c r="HK350" s="25"/>
      <c r="HL350" s="25"/>
      <c r="HM350" s="25"/>
      <c r="HN350" s="25"/>
      <c r="HO350" s="25"/>
      <c r="HP350" s="25"/>
      <c r="HQ350" s="25"/>
      <c r="HR350" s="25"/>
      <c r="HS350" s="25"/>
      <c r="HT350" s="25"/>
      <c r="HU350" s="25"/>
      <c r="HV350" s="25"/>
      <c r="HW350" s="25"/>
    </row>
    <row r="351" spans="1:23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  <c r="GD351" s="25"/>
      <c r="GE351" s="25"/>
      <c r="GF351" s="25"/>
      <c r="GG351" s="25"/>
      <c r="GH351" s="25"/>
      <c r="GI351" s="25"/>
      <c r="GJ351" s="25"/>
      <c r="GK351" s="25"/>
      <c r="GL351" s="25"/>
      <c r="GM351" s="25"/>
      <c r="GN351" s="25"/>
      <c r="GO351" s="25"/>
      <c r="GP351" s="25"/>
      <c r="GQ351" s="25"/>
      <c r="GR351" s="25"/>
      <c r="GS351" s="25"/>
      <c r="GT351" s="25"/>
      <c r="GU351" s="25"/>
      <c r="GV351" s="25"/>
      <c r="GW351" s="25"/>
      <c r="GX351" s="25"/>
      <c r="GY351" s="25"/>
      <c r="GZ351" s="25"/>
      <c r="HA351" s="25"/>
      <c r="HB351" s="25"/>
      <c r="HC351" s="25"/>
      <c r="HD351" s="25"/>
      <c r="HE351" s="25"/>
      <c r="HF351" s="25"/>
      <c r="HG351" s="25"/>
      <c r="HH351" s="25"/>
      <c r="HI351" s="25"/>
      <c r="HJ351" s="25"/>
      <c r="HK351" s="25"/>
      <c r="HL351" s="25"/>
      <c r="HM351" s="25"/>
      <c r="HN351" s="25"/>
      <c r="HO351" s="25"/>
      <c r="HP351" s="25"/>
      <c r="HQ351" s="25"/>
      <c r="HR351" s="25"/>
      <c r="HS351" s="25"/>
      <c r="HT351" s="25"/>
      <c r="HU351" s="25"/>
      <c r="HV351" s="25"/>
      <c r="HW351" s="25"/>
    </row>
    <row r="352" spans="1:23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  <c r="HA352" s="25"/>
      <c r="HB352" s="25"/>
      <c r="HC352" s="25"/>
      <c r="HD352" s="25"/>
      <c r="HE352" s="25"/>
      <c r="HF352" s="25"/>
      <c r="HG352" s="25"/>
      <c r="HH352" s="25"/>
      <c r="HI352" s="25"/>
      <c r="HJ352" s="25"/>
      <c r="HK352" s="25"/>
      <c r="HL352" s="25"/>
      <c r="HM352" s="25"/>
      <c r="HN352" s="25"/>
      <c r="HO352" s="25"/>
      <c r="HP352" s="25"/>
      <c r="HQ352" s="25"/>
      <c r="HR352" s="25"/>
      <c r="HS352" s="25"/>
      <c r="HT352" s="25"/>
      <c r="HU352" s="25"/>
      <c r="HV352" s="25"/>
      <c r="HW352" s="25"/>
    </row>
    <row r="353" spans="1:23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/>
      <c r="GY353" s="25"/>
      <c r="GZ353" s="25"/>
      <c r="HA353" s="25"/>
      <c r="HB353" s="25"/>
      <c r="HC353" s="25"/>
      <c r="HD353" s="25"/>
      <c r="HE353" s="25"/>
      <c r="HF353" s="25"/>
      <c r="HG353" s="25"/>
      <c r="HH353" s="25"/>
      <c r="HI353" s="25"/>
      <c r="HJ353" s="25"/>
      <c r="HK353" s="25"/>
      <c r="HL353" s="25"/>
      <c r="HM353" s="25"/>
      <c r="HN353" s="25"/>
      <c r="HO353" s="25"/>
      <c r="HP353" s="25"/>
      <c r="HQ353" s="25"/>
      <c r="HR353" s="25"/>
      <c r="HS353" s="25"/>
      <c r="HT353" s="25"/>
      <c r="HU353" s="25"/>
      <c r="HV353" s="25"/>
      <c r="HW353" s="25"/>
    </row>
    <row r="354" spans="1:23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/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  <c r="HD354" s="25"/>
      <c r="HE354" s="25"/>
      <c r="HF354" s="25"/>
      <c r="HG354" s="25"/>
      <c r="HH354" s="25"/>
      <c r="HI354" s="25"/>
      <c r="HJ354" s="25"/>
      <c r="HK354" s="25"/>
      <c r="HL354" s="25"/>
      <c r="HM354" s="25"/>
      <c r="HN354" s="25"/>
      <c r="HO354" s="25"/>
      <c r="HP354" s="25"/>
      <c r="HQ354" s="25"/>
      <c r="HR354" s="25"/>
      <c r="HS354" s="25"/>
      <c r="HT354" s="25"/>
      <c r="HU354" s="25"/>
      <c r="HV354" s="25"/>
      <c r="HW354" s="25"/>
    </row>
    <row r="355" spans="1:23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</row>
    <row r="356" spans="1:23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</row>
    <row r="357" spans="1:23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</row>
    <row r="358" spans="1:23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</row>
    <row r="359" spans="1:23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/>
      <c r="GW359" s="25"/>
      <c r="GX359" s="25"/>
      <c r="GY359" s="25"/>
      <c r="GZ359" s="25"/>
      <c r="HA359" s="25"/>
      <c r="HB359" s="25"/>
      <c r="HC359" s="25"/>
      <c r="HD359" s="25"/>
      <c r="HE359" s="25"/>
      <c r="HF359" s="25"/>
      <c r="HG359" s="25"/>
      <c r="HH359" s="25"/>
      <c r="HI359" s="25"/>
      <c r="HJ359" s="25"/>
      <c r="HK359" s="25"/>
      <c r="HL359" s="25"/>
      <c r="HM359" s="25"/>
      <c r="HN359" s="25"/>
      <c r="HO359" s="25"/>
      <c r="HP359" s="25"/>
      <c r="HQ359" s="25"/>
      <c r="HR359" s="25"/>
      <c r="HS359" s="25"/>
      <c r="HT359" s="25"/>
      <c r="HU359" s="25"/>
      <c r="HV359" s="25"/>
      <c r="HW359" s="25"/>
    </row>
    <row r="360" spans="1:23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/>
      <c r="GJ360" s="25"/>
      <c r="GK360" s="25"/>
      <c r="GL360" s="25"/>
      <c r="GM360" s="25"/>
      <c r="GN360" s="25"/>
      <c r="GO360" s="25"/>
      <c r="GP360" s="25"/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  <c r="HD360" s="25"/>
      <c r="HE360" s="25"/>
      <c r="HF360" s="25"/>
      <c r="HG360" s="25"/>
      <c r="HH360" s="25"/>
      <c r="HI360" s="25"/>
      <c r="HJ360" s="25"/>
      <c r="HK360" s="25"/>
      <c r="HL360" s="25"/>
      <c r="HM360" s="25"/>
      <c r="HN360" s="25"/>
      <c r="HO360" s="25"/>
      <c r="HP360" s="25"/>
      <c r="HQ360" s="25"/>
      <c r="HR360" s="25"/>
      <c r="HS360" s="25"/>
      <c r="HT360" s="25"/>
      <c r="HU360" s="25"/>
      <c r="HV360" s="25"/>
      <c r="HW360" s="25"/>
    </row>
    <row r="361" spans="1:23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  <c r="GD361" s="25"/>
      <c r="GE361" s="25"/>
      <c r="GF361" s="25"/>
      <c r="GG361" s="25"/>
      <c r="GH361" s="25"/>
      <c r="GI361" s="25"/>
      <c r="GJ361" s="25"/>
      <c r="GK361" s="25"/>
      <c r="GL361" s="25"/>
      <c r="GM361" s="25"/>
      <c r="GN361" s="25"/>
      <c r="GO361" s="25"/>
      <c r="GP361" s="25"/>
      <c r="GQ361" s="25"/>
      <c r="GR361" s="25"/>
      <c r="GS361" s="25"/>
      <c r="GT361" s="25"/>
      <c r="GU361" s="25"/>
      <c r="GV361" s="25"/>
      <c r="GW361" s="25"/>
      <c r="GX361" s="25"/>
      <c r="GY361" s="25"/>
      <c r="GZ361" s="25"/>
      <c r="HA361" s="25"/>
      <c r="HB361" s="25"/>
      <c r="HC361" s="25"/>
      <c r="HD361" s="25"/>
      <c r="HE361" s="25"/>
      <c r="HF361" s="25"/>
      <c r="HG361" s="25"/>
      <c r="HH361" s="25"/>
      <c r="HI361" s="25"/>
      <c r="HJ361" s="25"/>
      <c r="HK361" s="25"/>
      <c r="HL361" s="25"/>
      <c r="HM361" s="25"/>
      <c r="HN361" s="25"/>
      <c r="HO361" s="25"/>
      <c r="HP361" s="25"/>
      <c r="HQ361" s="25"/>
      <c r="HR361" s="25"/>
      <c r="HS361" s="25"/>
      <c r="HT361" s="25"/>
      <c r="HU361" s="25"/>
      <c r="HV361" s="25"/>
      <c r="HW361" s="25"/>
    </row>
    <row r="362" spans="1:23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/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/>
      <c r="GB362" s="25"/>
      <c r="GC362" s="25"/>
      <c r="GD362" s="25"/>
      <c r="GE362" s="25"/>
      <c r="GF362" s="25"/>
      <c r="GG362" s="25"/>
      <c r="GH362" s="25"/>
      <c r="GI362" s="25"/>
      <c r="GJ362" s="25"/>
      <c r="GK362" s="25"/>
      <c r="GL362" s="25"/>
      <c r="GM362" s="25"/>
      <c r="GN362" s="25"/>
      <c r="GO362" s="25"/>
      <c r="GP362" s="25"/>
      <c r="GQ362" s="25"/>
      <c r="GR362" s="25"/>
      <c r="GS362" s="25"/>
      <c r="GT362" s="25"/>
      <c r="GU362" s="25"/>
      <c r="GV362" s="25"/>
      <c r="GW362" s="25"/>
      <c r="GX362" s="25"/>
      <c r="GY362" s="25"/>
      <c r="GZ362" s="25"/>
      <c r="HA362" s="25"/>
      <c r="HB362" s="25"/>
      <c r="HC362" s="25"/>
      <c r="HD362" s="25"/>
      <c r="HE362" s="25"/>
      <c r="HF362" s="25"/>
      <c r="HG362" s="25"/>
      <c r="HH362" s="25"/>
      <c r="HI362" s="25"/>
      <c r="HJ362" s="25"/>
      <c r="HK362" s="25"/>
      <c r="HL362" s="25"/>
      <c r="HM362" s="25"/>
      <c r="HN362" s="25"/>
      <c r="HO362" s="25"/>
      <c r="HP362" s="25"/>
      <c r="HQ362" s="25"/>
      <c r="HR362" s="25"/>
      <c r="HS362" s="25"/>
      <c r="HT362" s="25"/>
      <c r="HU362" s="25"/>
      <c r="HV362" s="25"/>
      <c r="HW362" s="25"/>
    </row>
    <row r="363" spans="1:23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</row>
    <row r="364" spans="1:23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</row>
    <row r="365" spans="1:23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</row>
    <row r="366" spans="1:23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</row>
    <row r="367" spans="1:23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</row>
    <row r="368" spans="1:23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/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  <c r="GD368" s="25"/>
      <c r="GE368" s="25"/>
      <c r="GF368" s="25"/>
      <c r="GG368" s="25"/>
      <c r="GH368" s="25"/>
      <c r="GI368" s="25"/>
      <c r="GJ368" s="25"/>
      <c r="GK368" s="25"/>
      <c r="GL368" s="25"/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  <c r="HA368" s="25"/>
      <c r="HB368" s="25"/>
      <c r="HC368" s="25"/>
      <c r="HD368" s="25"/>
      <c r="HE368" s="25"/>
      <c r="HF368" s="25"/>
      <c r="HG368" s="25"/>
      <c r="HH368" s="25"/>
      <c r="HI368" s="25"/>
      <c r="HJ368" s="25"/>
      <c r="HK368" s="25"/>
      <c r="HL368" s="25"/>
      <c r="HM368" s="25"/>
      <c r="HN368" s="25"/>
      <c r="HO368" s="25"/>
      <c r="HP368" s="25"/>
      <c r="HQ368" s="25"/>
      <c r="HR368" s="25"/>
      <c r="HS368" s="25"/>
      <c r="HT368" s="25"/>
      <c r="HU368" s="25"/>
      <c r="HV368" s="25"/>
      <c r="HW368" s="25"/>
    </row>
    <row r="369" spans="1:23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/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  <c r="HA369" s="25"/>
      <c r="HB369" s="25"/>
      <c r="HC369" s="25"/>
      <c r="HD369" s="25"/>
      <c r="HE369" s="25"/>
      <c r="HF369" s="25"/>
      <c r="HG369" s="25"/>
      <c r="HH369" s="25"/>
      <c r="HI369" s="25"/>
      <c r="HJ369" s="25"/>
      <c r="HK369" s="25"/>
      <c r="HL369" s="25"/>
      <c r="HM369" s="25"/>
      <c r="HN369" s="25"/>
      <c r="HO369" s="25"/>
      <c r="HP369" s="25"/>
      <c r="HQ369" s="25"/>
      <c r="HR369" s="25"/>
      <c r="HS369" s="25"/>
      <c r="HT369" s="25"/>
      <c r="HU369" s="25"/>
      <c r="HV369" s="25"/>
      <c r="HW369" s="25"/>
    </row>
    <row r="370" spans="1:23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</row>
    <row r="371" spans="1:23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</row>
    <row r="372" spans="1:23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</row>
    <row r="373" spans="1:23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</row>
    <row r="374" spans="1:23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</row>
    <row r="375" spans="1:23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</row>
    <row r="376" spans="1:23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</row>
    <row r="377" spans="1:23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</row>
    <row r="378" spans="1:23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</row>
    <row r="379" spans="1:23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</row>
    <row r="380" spans="1:23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</row>
    <row r="381" spans="1:23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</row>
    <row r="382" spans="1:23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</row>
    <row r="383" spans="1:23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</row>
    <row r="384" spans="1:23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</row>
    <row r="385" spans="1:23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</row>
    <row r="386" spans="1:23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</row>
    <row r="387" spans="1:23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</row>
    <row r="388" spans="1:23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</row>
    <row r="389" spans="1:23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</row>
    <row r="390" spans="1:23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</row>
    <row r="391" spans="1:23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</row>
    <row r="392" spans="1:23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</row>
    <row r="393" spans="1:23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</row>
    <row r="394" spans="1:23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</row>
    <row r="395" spans="1:23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</row>
    <row r="396" spans="1:23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</row>
    <row r="397" spans="1:23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</row>
    <row r="398" spans="1:23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</row>
    <row r="399" spans="1:23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</row>
    <row r="400" spans="1:23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</row>
    <row r="401" spans="1:23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</row>
    <row r="402" spans="1:23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</row>
    <row r="403" spans="1:23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</row>
    <row r="404" spans="1:23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</row>
    <row r="405" spans="1:23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</row>
    <row r="406" spans="1:23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</row>
    <row r="407" spans="1:23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</row>
    <row r="408" spans="1:23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</row>
    <row r="409" spans="1:23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</row>
    <row r="410" spans="1:23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</row>
    <row r="411" spans="1:23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</row>
    <row r="412" spans="1:23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</row>
    <row r="413" spans="1:23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</row>
    <row r="414" spans="1:23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</row>
    <row r="415" spans="1:23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</row>
    <row r="416" spans="1:23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</row>
    <row r="417" spans="1:23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</row>
    <row r="418" spans="1:23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</row>
    <row r="419" spans="1:23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</row>
    <row r="420" spans="1:23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</row>
    <row r="421" spans="1:23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</row>
    <row r="422" spans="1:23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</row>
    <row r="423" spans="1:23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</row>
    <row r="424" spans="1:23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</row>
    <row r="425" spans="1:23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</row>
    <row r="426" spans="1:23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</row>
    <row r="427" spans="1:23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</row>
    <row r="428" spans="1:23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</row>
    <row r="429" spans="1:23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</row>
    <row r="430" spans="1:23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</row>
    <row r="431" spans="1:23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</row>
    <row r="432" spans="1:23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</row>
    <row r="433" spans="1:23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</row>
    <row r="434" spans="1:23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</row>
    <row r="435" spans="1:23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</row>
    <row r="436" spans="1:23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</row>
    <row r="437" spans="1:23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</row>
    <row r="438" spans="1:23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</row>
    <row r="439" spans="1:23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</row>
    <row r="440" spans="1:23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</row>
    <row r="441" spans="1:23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</row>
    <row r="442" spans="1:23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</row>
    <row r="443" spans="1:23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</row>
    <row r="444" spans="1:23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</row>
    <row r="445" spans="1:23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</row>
    <row r="446" spans="1:23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</row>
    <row r="447" spans="1:23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</row>
    <row r="448" spans="1:23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</row>
    <row r="449" spans="1:23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</row>
    <row r="450" spans="1:23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</row>
    <row r="451" spans="1:23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</row>
    <row r="452" spans="1:23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</row>
    <row r="453" spans="1:23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</row>
    <row r="454" spans="1:23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</row>
    <row r="455" spans="1:23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</row>
    <row r="456" spans="1:23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</row>
    <row r="457" spans="1:23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</row>
    <row r="458" spans="1:23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</row>
    <row r="459" spans="1:23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</row>
    <row r="460" spans="1:23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</row>
    <row r="461" spans="1:23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</row>
    <row r="462" spans="1:23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</row>
    <row r="463" spans="1:23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</row>
    <row r="464" spans="1:23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</row>
    <row r="465" spans="1:23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</row>
    <row r="466" spans="1:23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</row>
    <row r="467" spans="1:23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</row>
    <row r="468" spans="1:23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</row>
    <row r="469" spans="1:23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</row>
    <row r="470" spans="1:23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</row>
    <row r="471" spans="1:23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</row>
    <row r="472" spans="1:23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</row>
    <row r="473" spans="1:23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</row>
    <row r="474" spans="1:23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</row>
    <row r="475" spans="1:23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</row>
    <row r="476" spans="1:23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</row>
    <row r="477" spans="1:23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</row>
    <row r="478" spans="1:23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</row>
    <row r="479" spans="1:23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</row>
    <row r="480" spans="1:23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</row>
    <row r="481" spans="1:23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</row>
    <row r="482" spans="1:23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</row>
    <row r="483" spans="1:23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</row>
    <row r="484" spans="1:23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</row>
    <row r="485" spans="1:23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</row>
    <row r="486" spans="1:23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</row>
    <row r="487" spans="1:23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</row>
    <row r="488" spans="1:23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</row>
    <row r="489" spans="1:23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</row>
    <row r="490" spans="1:23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</row>
    <row r="491" spans="1:23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</row>
    <row r="492" spans="1:23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</row>
    <row r="493" spans="1:23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</row>
    <row r="494" spans="1:23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</row>
    <row r="495" spans="1:23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</row>
    <row r="496" spans="1:23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</row>
    <row r="497" spans="1:23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</row>
    <row r="498" spans="1:23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</row>
    <row r="499" spans="1:23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</row>
    <row r="500" spans="1:23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</row>
    <row r="501" spans="1:23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</row>
    <row r="502" spans="1:23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</row>
    <row r="503" spans="1:23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</row>
    <row r="504" spans="1:23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</row>
    <row r="505" spans="1:23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</row>
    <row r="506" spans="1:23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</row>
    <row r="507" spans="1:23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</row>
    <row r="508" spans="1:23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</row>
    <row r="509" spans="1:23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</row>
    <row r="510" spans="1:23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</row>
    <row r="511" spans="1:23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</row>
    <row r="512" spans="1:23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</row>
    <row r="513" spans="1:23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</row>
    <row r="514" spans="1:23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</row>
    <row r="515" spans="1:23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</row>
    <row r="516" spans="1:23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</row>
    <row r="517" spans="1:23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</row>
    <row r="518" spans="1:23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</row>
    <row r="519" spans="1:23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</row>
    <row r="520" spans="1:23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</row>
    <row r="521" spans="1:23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</row>
    <row r="522" spans="1:23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</row>
    <row r="523" spans="1:23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</row>
    <row r="524" spans="1:23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</row>
    <row r="525" spans="1:23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</row>
    <row r="526" spans="1:23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</row>
    <row r="527" spans="1:23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</row>
    <row r="528" spans="1:23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</row>
    <row r="529" spans="1:23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</row>
    <row r="530" spans="1:23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</row>
    <row r="531" spans="1:23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</row>
    <row r="532" spans="1:23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</row>
    <row r="533" spans="1:23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</row>
    <row r="534" spans="1:23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</row>
    <row r="535" spans="1:23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</row>
    <row r="536" spans="1:23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</row>
    <row r="537" spans="1:23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</row>
    <row r="538" spans="1:23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</row>
    <row r="539" spans="1:23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</row>
    <row r="540" spans="1:23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</row>
    <row r="541" spans="1:23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</row>
    <row r="542" spans="1:23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</row>
    <row r="543" spans="1:23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</row>
    <row r="544" spans="1:23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</row>
    <row r="545" spans="1:23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</row>
    <row r="546" spans="1:23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</row>
    <row r="547" spans="1:23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</row>
    <row r="548" spans="1:23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</row>
    <row r="549" spans="1:23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</row>
    <row r="550" spans="1:23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</row>
    <row r="551" spans="1:23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</row>
    <row r="552" spans="1:23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</row>
    <row r="553" spans="1:23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</row>
    <row r="554" spans="1:23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</row>
    <row r="555" spans="1:23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</row>
    <row r="556" spans="1:23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</row>
    <row r="557" spans="1:23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</row>
    <row r="558" spans="1:23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</row>
    <row r="559" spans="1:23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</row>
    <row r="560" spans="1:23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</row>
    <row r="561" spans="1:23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</row>
    <row r="562" spans="1:23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</row>
    <row r="563" spans="1:23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</row>
    <row r="564" spans="1:23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</row>
    <row r="565" spans="1:23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</row>
    <row r="566" spans="1:23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</row>
    <row r="567" spans="1:23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</row>
    <row r="568" spans="1:23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</row>
    <row r="569" spans="1:23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</row>
    <row r="570" spans="1:23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</row>
    <row r="571" spans="1:23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</row>
    <row r="572" spans="1:23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</row>
    <row r="573" spans="1:23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</row>
    <row r="574" spans="1:23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</row>
    <row r="575" spans="1:23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</row>
    <row r="576" spans="1:23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</row>
    <row r="577" spans="1:23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</row>
    <row r="578" spans="1:23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</row>
    <row r="579" spans="1:23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</row>
    <row r="580" spans="1:23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</row>
    <row r="581" spans="1:23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</row>
    <row r="582" spans="1:23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</row>
    <row r="583" spans="1:23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</row>
    <row r="584" spans="1:23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</row>
    <row r="585" spans="1:23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</row>
    <row r="586" spans="1:23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</row>
    <row r="587" spans="1:23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</row>
    <row r="588" spans="1:23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</row>
    <row r="589" spans="1:23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</row>
    <row r="590" spans="1:23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</row>
    <row r="591" spans="1:23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</row>
    <row r="592" spans="1:23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</row>
    <row r="593" spans="1:23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</row>
    <row r="594" spans="1:23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</row>
    <row r="595" spans="1:23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</row>
    <row r="596" spans="1:23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</row>
    <row r="597" spans="1:23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</row>
    <row r="598" spans="1:23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</row>
    <row r="599" spans="1:23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</row>
    <row r="600" spans="1:23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</row>
    <row r="601" spans="1:23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</row>
    <row r="602" spans="1:23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</row>
    <row r="603" spans="1:23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</row>
    <row r="604" spans="1:23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</row>
    <row r="605" spans="1:23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</row>
    <row r="606" spans="1:23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</row>
    <row r="607" spans="1:23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</row>
    <row r="608" spans="1:23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</row>
    <row r="609" spans="1:23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</row>
    <row r="610" spans="1:23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</row>
    <row r="611" spans="1:23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</row>
    <row r="612" spans="1:23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</row>
    <row r="613" spans="1:23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</row>
    <row r="614" spans="1:23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</row>
    <row r="615" spans="1:23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</row>
    <row r="616" spans="1:23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</row>
    <row r="617" spans="1:23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</row>
    <row r="618" spans="1:23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</row>
    <row r="619" spans="1:23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</row>
    <row r="620" spans="1:23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</row>
    <row r="621" spans="1:23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</row>
    <row r="622" spans="1:23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</row>
    <row r="623" spans="1:23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</row>
    <row r="624" spans="1:23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</row>
    <row r="625" spans="1:23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</row>
    <row r="626" spans="1:23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</row>
    <row r="627" spans="1:23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</row>
    <row r="628" spans="1:23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</row>
    <row r="629" spans="1:23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</row>
    <row r="630" spans="1:23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</row>
    <row r="631" spans="1:23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</row>
    <row r="632" spans="1:23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</row>
    <row r="633" spans="1:23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</row>
    <row r="634" spans="1:23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</row>
    <row r="635" spans="1:23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</row>
    <row r="636" spans="1:23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</row>
    <row r="637" spans="1:23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</row>
    <row r="638" spans="1:23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</row>
    <row r="639" spans="1:23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</row>
    <row r="640" spans="1:23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</row>
    <row r="641" spans="1:23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</row>
    <row r="642" spans="1:23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</row>
    <row r="643" spans="1:23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</row>
    <row r="644" spans="1:23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</row>
    <row r="645" spans="1:23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</row>
    <row r="646" spans="1:23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</row>
    <row r="647" spans="1:23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</row>
    <row r="648" spans="1:23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</row>
    <row r="649" spans="1:23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</row>
    <row r="650" spans="1:23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</row>
    <row r="651" spans="1:23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</row>
    <row r="652" spans="1:23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</row>
    <row r="653" spans="1:23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</row>
    <row r="654" spans="1:23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</row>
    <row r="655" spans="1:23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</row>
    <row r="656" spans="1:23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</row>
    <row r="657" spans="1:23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</row>
    <row r="658" spans="1:23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</row>
    <row r="659" spans="1:23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</row>
    <row r="660" spans="1:23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</row>
    <row r="661" spans="1:23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</row>
    <row r="662" spans="1:23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</row>
    <row r="663" spans="1:23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</row>
    <row r="664" spans="1:23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</row>
    <row r="665" spans="1:23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</row>
    <row r="666" spans="1:23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</row>
    <row r="667" spans="1:23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</row>
    <row r="668" spans="1:23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</row>
    <row r="669" spans="1:23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</row>
    <row r="670" spans="1:23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</row>
    <row r="671" spans="1:23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</row>
    <row r="672" spans="1:23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</row>
    <row r="673" spans="1:23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</row>
    <row r="674" spans="1:23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</row>
    <row r="675" spans="1:23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</row>
    <row r="676" spans="1:23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</row>
    <row r="677" spans="1:23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</row>
    <row r="678" spans="1:23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</row>
    <row r="679" spans="1:23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</row>
    <row r="680" spans="1:23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</row>
    <row r="681" spans="1:23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</row>
    <row r="682" spans="1:23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</row>
    <row r="683" spans="1:23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</row>
    <row r="684" spans="1:23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</row>
    <row r="685" spans="1:23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</row>
    <row r="686" spans="1:23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</row>
    <row r="687" spans="1:23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</row>
    <row r="688" spans="1:23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</row>
    <row r="689" spans="1:23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</row>
    <row r="690" spans="1:23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</row>
    <row r="691" spans="1:23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</row>
    <row r="692" spans="1:23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</row>
    <row r="693" spans="1:23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</row>
    <row r="694" spans="1:23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</row>
    <row r="695" spans="1:23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</row>
    <row r="696" spans="1:23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</row>
    <row r="697" spans="1:23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</row>
    <row r="698" spans="1:23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</row>
    <row r="699" spans="1:23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</row>
    <row r="700" spans="1:23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</row>
    <row r="701" spans="1:23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</row>
    <row r="702" spans="1:23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</row>
    <row r="703" spans="1:23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</row>
    <row r="704" spans="1:23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</row>
    <row r="705" spans="1:23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</row>
    <row r="706" spans="1:23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</row>
    <row r="707" spans="1:23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</row>
    <row r="708" spans="1:23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</row>
    <row r="709" spans="1:23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</row>
    <row r="710" spans="1:23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</row>
    <row r="711" spans="1:23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</row>
    <row r="712" spans="1:23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</row>
    <row r="713" spans="1:23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</row>
    <row r="714" spans="1:23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</row>
    <row r="715" spans="1:23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</row>
    <row r="716" spans="1:23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</row>
    <row r="717" spans="1:23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</row>
    <row r="718" spans="1:23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</row>
    <row r="719" spans="1:23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</row>
    <row r="720" spans="1:23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</row>
    <row r="721" spans="1:23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</row>
    <row r="722" spans="1:23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</row>
    <row r="723" spans="1:23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</row>
    <row r="724" spans="1:23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</row>
    <row r="725" spans="1:23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</row>
    <row r="726" spans="1:23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</row>
    <row r="727" spans="1:23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</row>
    <row r="728" spans="1:23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</row>
    <row r="729" spans="1:23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</row>
    <row r="730" spans="1:23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</row>
    <row r="731" spans="1:23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</row>
    <row r="732" spans="1:23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</row>
    <row r="733" spans="1:23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</row>
    <row r="734" spans="1:23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</row>
    <row r="735" spans="1:23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</row>
    <row r="736" spans="1:23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</row>
    <row r="737" spans="1:23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</row>
    <row r="738" spans="1:23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</row>
    <row r="739" spans="1:23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</row>
    <row r="740" spans="1:23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</row>
    <row r="741" spans="1:23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</row>
    <row r="742" spans="1:23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</row>
    <row r="743" spans="1:23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</row>
    <row r="744" spans="1:23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</row>
    <row r="745" spans="1:23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</row>
    <row r="746" spans="1:23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</row>
    <row r="747" spans="1:23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</row>
    <row r="748" spans="1:23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</row>
    <row r="749" spans="1:23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</row>
    <row r="750" spans="1:23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</row>
    <row r="751" spans="1:23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</row>
    <row r="752" spans="1:23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</row>
    <row r="753" spans="1:23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</row>
    <row r="754" spans="1:23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</row>
    <row r="755" spans="1:23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</row>
    <row r="756" spans="1:23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</row>
    <row r="757" spans="1:23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</row>
    <row r="758" spans="1:23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</row>
    <row r="759" spans="1:23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</row>
    <row r="760" spans="1:23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</row>
    <row r="761" spans="1:23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</row>
    <row r="762" spans="1:23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</row>
    <row r="763" spans="1:23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</row>
    <row r="764" spans="1:23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</row>
    <row r="765" spans="1:23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</row>
    <row r="766" spans="1:23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</row>
    <row r="767" spans="1:23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</row>
    <row r="768" spans="1:23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</row>
    <row r="769" spans="1:23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</row>
    <row r="770" spans="1:23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</row>
    <row r="771" spans="1:23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</row>
    <row r="772" spans="1:23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</row>
    <row r="773" spans="1:23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</row>
    <row r="774" spans="1:23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</row>
    <row r="775" spans="1:23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</row>
    <row r="776" spans="1:23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</row>
    <row r="777" spans="1:23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</row>
    <row r="778" spans="1:23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</row>
    <row r="779" spans="1:23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</row>
    <row r="780" spans="1:23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</row>
    <row r="781" spans="1:23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</row>
    <row r="782" spans="1:23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</row>
    <row r="783" spans="1:23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</row>
    <row r="784" spans="1:23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</row>
    <row r="785" spans="1:23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</row>
    <row r="786" spans="1:23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</row>
    <row r="787" spans="1:23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</row>
    <row r="788" spans="1:23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</row>
    <row r="789" spans="1:23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</row>
    <row r="790" spans="1:23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</row>
    <row r="791" spans="1:23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</row>
    <row r="792" spans="1:23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</row>
    <row r="793" spans="1:23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</row>
    <row r="794" spans="1:23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</row>
    <row r="795" spans="1:23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</row>
    <row r="796" spans="1:23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</row>
    <row r="797" spans="1:23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</row>
    <row r="798" spans="1:23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</row>
    <row r="799" spans="1:23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</row>
    <row r="800" spans="1:23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</row>
    <row r="801" spans="1:23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</row>
    <row r="802" spans="1:23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</row>
    <row r="803" spans="1:23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</row>
    <row r="804" spans="1:23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</row>
    <row r="805" spans="1:23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</row>
    <row r="806" spans="1:23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</row>
    <row r="807" spans="1:23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</row>
    <row r="808" spans="1:23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</row>
    <row r="809" spans="1:23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</row>
    <row r="810" spans="1:23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</row>
    <row r="811" spans="1:23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</row>
    <row r="812" spans="1:23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</row>
    <row r="813" spans="1:23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</row>
    <row r="814" spans="1:23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</row>
    <row r="815" spans="1:23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</row>
    <row r="816" spans="1:23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</row>
    <row r="817" spans="1:23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</row>
    <row r="818" spans="1:23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</row>
    <row r="819" spans="1:23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</row>
    <row r="820" spans="1:23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</row>
    <row r="821" spans="1:23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</row>
    <row r="822" spans="1:23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</row>
    <row r="823" spans="1:23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</row>
    <row r="824" spans="1:23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</row>
    <row r="825" spans="1:23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</row>
    <row r="826" spans="1:23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</row>
    <row r="827" spans="1:23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</row>
    <row r="828" spans="1:23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</row>
    <row r="829" spans="1:23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</row>
    <row r="830" spans="1:23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</row>
    <row r="831" spans="1:23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</row>
    <row r="832" spans="1:23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</row>
    <row r="833" spans="1:23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</row>
    <row r="834" spans="1:23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</row>
    <row r="835" spans="1:23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</row>
    <row r="836" spans="1:23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</row>
    <row r="837" spans="1:23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</row>
    <row r="838" spans="1:23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</row>
    <row r="839" spans="1:23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</row>
    <row r="840" spans="1:23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</row>
    <row r="841" spans="1:23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</row>
    <row r="842" spans="1:23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</row>
    <row r="843" spans="1:23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</row>
    <row r="844" spans="1:23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</row>
    <row r="845" spans="1:23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</row>
    <row r="846" spans="1:23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</row>
    <row r="847" spans="1:23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</row>
    <row r="848" spans="1:23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</row>
    <row r="849" spans="1:23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</row>
    <row r="850" spans="1:23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</row>
    <row r="851" spans="1:23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</row>
    <row r="852" spans="1:23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</row>
    <row r="853" spans="1:23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</row>
    <row r="854" spans="1:23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</row>
    <row r="855" spans="1:23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</row>
    <row r="856" spans="1:23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</row>
    <row r="857" spans="1:23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</row>
    <row r="858" spans="1:23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</row>
    <row r="859" spans="1:23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</row>
    <row r="860" spans="1:23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</row>
    <row r="861" spans="1:23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</row>
    <row r="862" spans="1:23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</row>
    <row r="863" spans="1:23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</row>
    <row r="864" spans="1:23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</row>
    <row r="865" spans="1:23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</row>
    <row r="866" spans="1:23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</row>
    <row r="867" spans="1:23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</row>
    <row r="868" spans="1:23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</row>
    <row r="869" spans="1:23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</row>
    <row r="870" spans="1:23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</row>
    <row r="871" spans="1:23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</row>
    <row r="872" spans="1:23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</row>
    <row r="873" spans="1:23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</row>
    <row r="874" spans="1:23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</row>
    <row r="875" spans="1:23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</row>
    <row r="876" spans="1:23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</row>
    <row r="877" spans="1:23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</row>
    <row r="878" spans="1:23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</row>
    <row r="879" spans="1:23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</row>
    <row r="880" spans="1:23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</row>
    <row r="881" spans="1:23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</row>
    <row r="882" spans="1:23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</row>
    <row r="883" spans="1:23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</row>
    <row r="884" spans="1:23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</row>
    <row r="885" spans="1:23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</row>
    <row r="886" spans="1:23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</row>
    <row r="887" spans="1:23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</row>
    <row r="888" spans="1:23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</row>
    <row r="889" spans="1:23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</row>
    <row r="890" spans="1:23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</row>
    <row r="891" spans="1:23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</row>
    <row r="892" spans="1:23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</row>
    <row r="893" spans="1:23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</row>
    <row r="894" spans="1:23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</row>
    <row r="895" spans="1:23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</row>
    <row r="896" spans="1:23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</row>
    <row r="897" spans="1:23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</row>
    <row r="898" spans="1:23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</row>
    <row r="899" spans="1:23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</row>
    <row r="900" spans="1:23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</row>
    <row r="901" spans="1:23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</row>
    <row r="902" spans="1:23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</row>
    <row r="903" spans="1:23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</row>
    <row r="904" spans="1:23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</row>
    <row r="905" spans="1:23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</row>
    <row r="906" spans="1:23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</row>
    <row r="907" spans="1:23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</row>
    <row r="908" spans="1:23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</row>
    <row r="909" spans="1:23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</row>
    <row r="910" spans="1:23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</row>
    <row r="911" spans="1:23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</row>
    <row r="912" spans="1:23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</row>
    <row r="913" spans="1:23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</row>
    <row r="914" spans="1:23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</row>
    <row r="915" spans="1:23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</row>
    <row r="916" spans="1:23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</row>
    <row r="917" spans="1:23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</row>
    <row r="918" spans="1:23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</row>
    <row r="919" spans="1:23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</row>
    <row r="920" spans="1:23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</row>
    <row r="921" spans="1:23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</row>
    <row r="922" spans="1:23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</row>
    <row r="923" spans="1:23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</row>
    <row r="924" spans="1:23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</row>
    <row r="925" spans="1:23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</row>
    <row r="926" spans="1:23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</row>
    <row r="927" spans="1:23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</row>
    <row r="928" spans="1:23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</row>
    <row r="929" spans="1:23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</row>
    <row r="930" spans="1:23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</row>
    <row r="931" spans="1:23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</row>
    <row r="932" spans="1:23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</row>
    <row r="933" spans="1:23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</row>
    <row r="934" spans="1:23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</row>
    <row r="935" spans="1:23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</row>
    <row r="936" spans="1:23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</row>
    <row r="937" spans="1:23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</row>
    <row r="938" spans="1:23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</row>
    <row r="939" spans="1:23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</row>
    <row r="940" spans="1:23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</row>
    <row r="941" spans="1:23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</row>
    <row r="942" spans="1:23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</row>
    <row r="943" spans="1:23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</row>
    <row r="944" spans="1:23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</row>
    <row r="945" spans="1:23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</row>
    <row r="946" spans="1:23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</row>
    <row r="947" spans="1:23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</row>
    <row r="948" spans="1:23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</row>
    <row r="949" spans="1:23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</row>
    <row r="950" spans="1:23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</row>
    <row r="951" spans="1:23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</row>
    <row r="952" spans="1:23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</row>
    <row r="953" spans="1:23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</row>
    <row r="954" spans="1:23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</row>
    <row r="955" spans="1:23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</row>
    <row r="956" spans="1:23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</row>
    <row r="957" spans="1:23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</row>
    <row r="958" spans="1:23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</row>
    <row r="959" spans="1:23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</row>
    <row r="960" spans="1:23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</row>
    <row r="961" spans="1:23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</row>
    <row r="962" spans="1:23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</row>
    <row r="963" spans="1:23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</row>
    <row r="964" spans="1:23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</row>
    <row r="965" spans="1:23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</row>
    <row r="966" spans="1:23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</row>
    <row r="967" spans="1:23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</row>
    <row r="968" spans="1:23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</row>
    <row r="969" spans="1:23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</row>
    <row r="970" spans="1:23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</row>
    <row r="971" spans="1:23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</row>
    <row r="972" spans="1:23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</row>
    <row r="973" spans="1:23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</row>
    <row r="974" spans="1:23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</row>
    <row r="975" spans="1:23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</row>
    <row r="976" spans="1:23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</row>
    <row r="977" spans="1:23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</row>
    <row r="978" spans="1:23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</row>
    <row r="979" spans="1:23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</row>
    <row r="980" spans="1:23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</row>
    <row r="981" spans="1:23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</row>
    <row r="982" spans="1:23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</row>
    <row r="983" spans="1:23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</row>
    <row r="984" spans="1:23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</row>
    <row r="985" spans="1:23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</row>
    <row r="986" spans="1:23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</row>
    <row r="987" spans="1:23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</row>
    <row r="988" spans="1:23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</row>
    <row r="989" spans="1:23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</row>
    <row r="990" spans="1:23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</row>
    <row r="991" spans="1:23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</row>
    <row r="992" spans="1:23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</row>
    <row r="993" spans="1:23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</row>
    <row r="994" spans="1:23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</row>
    <row r="995" spans="1:23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</row>
    <row r="996" spans="1:23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</row>
    <row r="997" spans="1:23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</row>
    <row r="998" spans="1:23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</row>
    <row r="999" spans="1:23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</row>
    <row r="1000" spans="1:23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</row>
    <row r="1001" spans="1:231" x14ac:dyDescent="0.25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</row>
    <row r="1002" spans="1:231" x14ac:dyDescent="0.25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</row>
    <row r="1003" spans="1:231" x14ac:dyDescent="0.25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</row>
    <row r="1004" spans="1:231" x14ac:dyDescent="0.25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</row>
    <row r="1005" spans="1:231" x14ac:dyDescent="0.25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</row>
    <row r="1006" spans="1:231" x14ac:dyDescent="0.25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</row>
    <row r="1007" spans="1:231" x14ac:dyDescent="0.25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</row>
    <row r="1008" spans="1:231" x14ac:dyDescent="0.25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</row>
    <row r="1009" spans="1:231" x14ac:dyDescent="0.25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</row>
    <row r="1010" spans="1:231" x14ac:dyDescent="0.25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</row>
    <row r="1011" spans="1:231" x14ac:dyDescent="0.25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</row>
    <row r="1012" spans="1:231" x14ac:dyDescent="0.25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</row>
    <row r="1013" spans="1:231" x14ac:dyDescent="0.25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</row>
    <row r="1014" spans="1:231" x14ac:dyDescent="0.25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</row>
    <row r="1015" spans="1:231" x14ac:dyDescent="0.25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</row>
    <row r="1016" spans="1:231" x14ac:dyDescent="0.25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</row>
    <row r="1017" spans="1:231" x14ac:dyDescent="0.25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</row>
    <row r="1018" spans="1:231" x14ac:dyDescent="0.25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</row>
    <row r="1019" spans="1:231" x14ac:dyDescent="0.25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</row>
    <row r="1020" spans="1:231" x14ac:dyDescent="0.25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</row>
    <row r="1021" spans="1:231" x14ac:dyDescent="0.25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</row>
    <row r="1022" spans="1:231" x14ac:dyDescent="0.25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</row>
    <row r="1023" spans="1:231" x14ac:dyDescent="0.25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</row>
    <row r="1024" spans="1:231" x14ac:dyDescent="0.25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</row>
    <row r="1025" spans="1:231" x14ac:dyDescent="0.25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</row>
    <row r="1026" spans="1:231" x14ac:dyDescent="0.25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</row>
    <row r="1027" spans="1:231" x14ac:dyDescent="0.25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</row>
    <row r="1028" spans="1:231" x14ac:dyDescent="0.25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</row>
    <row r="1029" spans="1:231" x14ac:dyDescent="0.25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</row>
    <row r="1030" spans="1:231" x14ac:dyDescent="0.25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</row>
    <row r="1031" spans="1:231" x14ac:dyDescent="0.25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</row>
    <row r="1032" spans="1:231" x14ac:dyDescent="0.25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</row>
    <row r="1033" spans="1:231" x14ac:dyDescent="0.25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</row>
    <row r="1034" spans="1:231" x14ac:dyDescent="0.25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</row>
    <row r="1035" spans="1:231" x14ac:dyDescent="0.25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</row>
    <row r="1036" spans="1:231" x14ac:dyDescent="0.25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</row>
    <row r="1037" spans="1:231" x14ac:dyDescent="0.25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</row>
    <row r="1038" spans="1:231" x14ac:dyDescent="0.25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</row>
    <row r="1039" spans="1:231" x14ac:dyDescent="0.25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</row>
    <row r="1040" spans="1:231" x14ac:dyDescent="0.25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</row>
    <row r="1041" spans="1:231" x14ac:dyDescent="0.25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</row>
    <row r="1042" spans="1:231" x14ac:dyDescent="0.25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</row>
    <row r="1043" spans="1:231" x14ac:dyDescent="0.25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</row>
    <row r="1044" spans="1:231" x14ac:dyDescent="0.25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</row>
    <row r="1045" spans="1:231" x14ac:dyDescent="0.25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</row>
    <row r="1046" spans="1:231" x14ac:dyDescent="0.25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</row>
    <row r="1047" spans="1:231" x14ac:dyDescent="0.25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</row>
    <row r="1048" spans="1:231" x14ac:dyDescent="0.25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</row>
    <row r="1049" spans="1:231" x14ac:dyDescent="0.25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</row>
    <row r="1050" spans="1:231" x14ac:dyDescent="0.25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</row>
    <row r="1051" spans="1:231" x14ac:dyDescent="0.25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</row>
    <row r="1052" spans="1:231" x14ac:dyDescent="0.25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</row>
    <row r="1053" spans="1:231" x14ac:dyDescent="0.25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</row>
    <row r="1054" spans="1:231" x14ac:dyDescent="0.25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</row>
    <row r="1055" spans="1:231" x14ac:dyDescent="0.25">
      <c r="A1055" s="25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</row>
    <row r="1056" spans="1:231" x14ac:dyDescent="0.25">
      <c r="A1056" s="25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</row>
    <row r="1057" spans="1:231" x14ac:dyDescent="0.25">
      <c r="A1057" s="25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</row>
    <row r="1058" spans="1:231" x14ac:dyDescent="0.25">
      <c r="A1058" s="25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</row>
    <row r="1059" spans="1:231" x14ac:dyDescent="0.25">
      <c r="A1059" s="25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</row>
    <row r="1060" spans="1:231" x14ac:dyDescent="0.25">
      <c r="A1060" s="25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</row>
    <row r="1061" spans="1:231" x14ac:dyDescent="0.25">
      <c r="A1061" s="25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</row>
    <row r="1062" spans="1:231" x14ac:dyDescent="0.25">
      <c r="A1062" s="25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</row>
    <row r="1063" spans="1:231" x14ac:dyDescent="0.25">
      <c r="A1063" s="25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</row>
    <row r="1064" spans="1:231" x14ac:dyDescent="0.25">
      <c r="A1064" s="25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</row>
    <row r="1065" spans="1:231" x14ac:dyDescent="0.25">
      <c r="A1065" s="25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</row>
    <row r="1066" spans="1:231" x14ac:dyDescent="0.25">
      <c r="A1066" s="25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</row>
    <row r="1067" spans="1:231" x14ac:dyDescent="0.25">
      <c r="A1067" s="25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</row>
    <row r="1068" spans="1:231" x14ac:dyDescent="0.25">
      <c r="A1068" s="25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</row>
    <row r="1069" spans="1:231" x14ac:dyDescent="0.25">
      <c r="A1069" s="25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</row>
    <row r="1070" spans="1:231" x14ac:dyDescent="0.25">
      <c r="A1070" s="25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</row>
    <row r="1071" spans="1:231" x14ac:dyDescent="0.25">
      <c r="A1071" s="25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</row>
    <row r="1072" spans="1:231" x14ac:dyDescent="0.25">
      <c r="A1072" s="25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</row>
    <row r="1073" spans="1:231" x14ac:dyDescent="0.25">
      <c r="A1073" s="25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</row>
    <row r="1074" spans="1:231" x14ac:dyDescent="0.25">
      <c r="A1074" s="25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</row>
    <row r="1075" spans="1:231" x14ac:dyDescent="0.25">
      <c r="A1075" s="25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</row>
    <row r="1076" spans="1:231" x14ac:dyDescent="0.25">
      <c r="A1076" s="25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</row>
  </sheetData>
  <sheetProtection password="C997" sheet="1" formatCells="0" formatColumns="0" formatRows="0" insertColumns="0" insertRows="0" insertHyperlinks="0" sort="0" autoFilter="0" pivotTables="0"/>
  <mergeCells count="109">
    <mergeCell ref="A1:G1"/>
    <mergeCell ref="I1:M1"/>
    <mergeCell ref="O1:P1"/>
    <mergeCell ref="A2:B2"/>
    <mergeCell ref="C2:G2"/>
    <mergeCell ref="A3:B3"/>
    <mergeCell ref="C3:G3"/>
    <mergeCell ref="AA3:AC3"/>
    <mergeCell ref="AD3:AE3"/>
    <mergeCell ref="AF3:AI3"/>
    <mergeCell ref="A5:A8"/>
    <mergeCell ref="B5:B8"/>
    <mergeCell ref="C5:C8"/>
    <mergeCell ref="D5:D8"/>
    <mergeCell ref="I5:I8"/>
    <mergeCell ref="J5:J8"/>
    <mergeCell ref="K5:K8"/>
    <mergeCell ref="L5:L8"/>
    <mergeCell ref="M5:M8"/>
    <mergeCell ref="A9:A12"/>
    <mergeCell ref="B9:B12"/>
    <mergeCell ref="C9:C12"/>
    <mergeCell ref="D9:D12"/>
    <mergeCell ref="I9:I12"/>
    <mergeCell ref="J9:J12"/>
    <mergeCell ref="K9:K12"/>
    <mergeCell ref="L9:L12"/>
    <mergeCell ref="M9:M12"/>
    <mergeCell ref="A13:A16"/>
    <mergeCell ref="B13:B16"/>
    <mergeCell ref="C13:C16"/>
    <mergeCell ref="D13:D16"/>
    <mergeCell ref="I13:I16"/>
    <mergeCell ref="J13:J16"/>
    <mergeCell ref="K13:K16"/>
    <mergeCell ref="L13:L16"/>
    <mergeCell ref="M13:M16"/>
    <mergeCell ref="K17:K20"/>
    <mergeCell ref="L17:L20"/>
    <mergeCell ref="M17:M20"/>
    <mergeCell ref="A21:A24"/>
    <mergeCell ref="B21:B24"/>
    <mergeCell ref="C21:C24"/>
    <mergeCell ref="D21:D24"/>
    <mergeCell ref="I21:I24"/>
    <mergeCell ref="J21:J24"/>
    <mergeCell ref="K21:K24"/>
    <mergeCell ref="A17:A20"/>
    <mergeCell ref="B17:B20"/>
    <mergeCell ref="C17:C20"/>
    <mergeCell ref="D17:D20"/>
    <mergeCell ref="I17:I20"/>
    <mergeCell ref="J17:J20"/>
    <mergeCell ref="L21:L24"/>
    <mergeCell ref="M21:M24"/>
    <mergeCell ref="A25:A28"/>
    <mergeCell ref="B25:B28"/>
    <mergeCell ref="C25:C28"/>
    <mergeCell ref="D25:D28"/>
    <mergeCell ref="I25:I28"/>
    <mergeCell ref="J25:J28"/>
    <mergeCell ref="K25:K28"/>
    <mergeCell ref="L25:L28"/>
    <mergeCell ref="M25:M28"/>
    <mergeCell ref="A29:A32"/>
    <mergeCell ref="B29:B32"/>
    <mergeCell ref="C29:C32"/>
    <mergeCell ref="D29:D32"/>
    <mergeCell ref="I29:I32"/>
    <mergeCell ref="J29:J32"/>
    <mergeCell ref="K29:K32"/>
    <mergeCell ref="L29:L32"/>
    <mergeCell ref="M29:M32"/>
    <mergeCell ref="K33:K36"/>
    <mergeCell ref="L33:L36"/>
    <mergeCell ref="M33:M36"/>
    <mergeCell ref="A37:A40"/>
    <mergeCell ref="B37:B40"/>
    <mergeCell ref="C37:C40"/>
    <mergeCell ref="D37:D40"/>
    <mergeCell ref="I37:I40"/>
    <mergeCell ref="J37:J40"/>
    <mergeCell ref="K37:K40"/>
    <mergeCell ref="A33:A36"/>
    <mergeCell ref="B33:B36"/>
    <mergeCell ref="C33:C36"/>
    <mergeCell ref="D33:D36"/>
    <mergeCell ref="I33:I36"/>
    <mergeCell ref="J33:J36"/>
    <mergeCell ref="L37:L40"/>
    <mergeCell ref="M37:M40"/>
    <mergeCell ref="A41:A44"/>
    <mergeCell ref="B41:B44"/>
    <mergeCell ref="C41:C44"/>
    <mergeCell ref="D41:D44"/>
    <mergeCell ref="I41:I44"/>
    <mergeCell ref="J41:J44"/>
    <mergeCell ref="K41:K44"/>
    <mergeCell ref="L41:L44"/>
    <mergeCell ref="M41:M44"/>
    <mergeCell ref="A45:A48"/>
    <mergeCell ref="B45:B48"/>
    <mergeCell ref="C45:C48"/>
    <mergeCell ref="D45:D48"/>
    <mergeCell ref="I45:I48"/>
    <mergeCell ref="J45:J48"/>
    <mergeCell ref="K45:K48"/>
    <mergeCell ref="L45:L48"/>
    <mergeCell ref="M45:M4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K20" sqref="K20"/>
    </sheetView>
  </sheetViews>
  <sheetFormatPr defaultRowHeight="15" x14ac:dyDescent="0.25"/>
  <sheetData>
    <row r="1" spans="1:2" x14ac:dyDescent="0.25">
      <c r="A1" s="1" t="str">
        <f>'Example 1'!O5</f>
        <v>Lassa-Aboum Hospital</v>
      </c>
      <c r="B1" s="1"/>
    </row>
    <row r="2" spans="1:2" x14ac:dyDescent="0.25">
      <c r="A2" s="1">
        <f>'Example 1'!O6</f>
        <v>2</v>
      </c>
      <c r="B2" s="1"/>
    </row>
    <row r="3" spans="1:2" x14ac:dyDescent="0.25">
      <c r="A3" s="1">
        <f>'Example 1'!O7</f>
        <v>0.6</v>
      </c>
      <c r="B3" s="1">
        <f>'Example 1'!P7</f>
        <v>15.347953731429486</v>
      </c>
    </row>
    <row r="4" spans="1:2" x14ac:dyDescent="0.25">
      <c r="A4" s="1">
        <f>'Example 1'!O8</f>
        <v>1</v>
      </c>
      <c r="B4" s="1">
        <f>'Example 1'!P8</f>
        <v>7.1329113201505399</v>
      </c>
    </row>
    <row r="5" spans="1:2" x14ac:dyDescent="0.25">
      <c r="A5" s="1">
        <f>'Example 1'!O9</f>
        <v>1.6</v>
      </c>
      <c r="B5" s="1">
        <f>'Example 1'!P9</f>
        <v>5.8212215874517161</v>
      </c>
    </row>
    <row r="6" spans="1:2" x14ac:dyDescent="0.25">
      <c r="A6" s="1">
        <f>'Example 1'!O10</f>
        <v>2</v>
      </c>
      <c r="B6" s="1">
        <f>'Example 1'!P10</f>
        <v>6.3479604134391696</v>
      </c>
    </row>
    <row r="7" spans="1:2" x14ac:dyDescent="0.25">
      <c r="A7" s="1">
        <f>'Example 1'!O11</f>
        <v>3</v>
      </c>
      <c r="B7" s="1">
        <f>'Example 1'!P11</f>
        <v>6.481466154988123</v>
      </c>
    </row>
    <row r="8" spans="1:2" x14ac:dyDescent="0.25">
      <c r="A8" s="1">
        <f>'Example 1'!O12</f>
        <v>6</v>
      </c>
      <c r="B8" s="1">
        <f>'Example 1'!P12</f>
        <v>9.6150028370417893</v>
      </c>
    </row>
    <row r="9" spans="1:2" x14ac:dyDescent="0.25">
      <c r="A9" s="1">
        <f>'Example 1'!O13</f>
        <v>9</v>
      </c>
      <c r="B9" s="1">
        <f>'Example 1'!P13</f>
        <v>14.293457228945723</v>
      </c>
    </row>
    <row r="10" spans="1:2" x14ac:dyDescent="0.25">
      <c r="A10" s="1">
        <f>'Example 1'!O14</f>
        <v>15</v>
      </c>
      <c r="B10" s="1">
        <f>'Example 1'!P14</f>
        <v>23.37038437426553</v>
      </c>
    </row>
    <row r="11" spans="1:2" x14ac:dyDescent="0.25">
      <c r="A11" s="1">
        <f>'Example 1'!O15</f>
        <v>20</v>
      </c>
      <c r="B11" s="1">
        <f>'Example 1'!P15</f>
        <v>31.899248482604051</v>
      </c>
    </row>
    <row r="12" spans="1:2" x14ac:dyDescent="0.25">
      <c r="A12" s="1">
        <f>'Example 1'!O16</f>
        <v>30</v>
      </c>
      <c r="B12" s="1">
        <f>'Example 1'!P16</f>
        <v>52.319011313929529</v>
      </c>
    </row>
    <row r="13" spans="1:2" x14ac:dyDescent="0.25">
      <c r="A13" s="1">
        <f>'Example 1'!O17</f>
        <v>60</v>
      </c>
      <c r="B13" s="1">
        <f>'Example 1'!P17</f>
        <v>134.88325443352358</v>
      </c>
    </row>
    <row r="14" spans="1:2" x14ac:dyDescent="0.25">
      <c r="A14" s="1">
        <f>'Example 1'!O18</f>
        <v>0</v>
      </c>
      <c r="B14" s="1">
        <f>'Example 1'!P18</f>
        <v>0</v>
      </c>
    </row>
  </sheetData>
  <sheetProtection password="C997"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sqref="A1:B1"/>
    </sheetView>
  </sheetViews>
  <sheetFormatPr defaultRowHeight="15" x14ac:dyDescent="0.25"/>
  <cols>
    <col min="1" max="2" width="9.140625" style="25"/>
    <col min="3" max="3" width="41.28515625" style="25" customWidth="1"/>
    <col min="4" max="16384" width="9.140625" style="25"/>
  </cols>
  <sheetData>
    <row r="1" spans="1:3" x14ac:dyDescent="0.25">
      <c r="A1" s="108" t="s">
        <v>26</v>
      </c>
      <c r="B1" s="108"/>
      <c r="C1" s="109" t="s">
        <v>29</v>
      </c>
    </row>
    <row r="2" spans="1:3" x14ac:dyDescent="0.25">
      <c r="A2" s="56" t="s">
        <v>27</v>
      </c>
      <c r="B2" s="56" t="s">
        <v>28</v>
      </c>
      <c r="C2" s="109"/>
    </row>
    <row r="3" spans="1:3" x14ac:dyDescent="0.25">
      <c r="A3" s="57">
        <v>0.2</v>
      </c>
      <c r="B3" s="57">
        <v>0.2</v>
      </c>
      <c r="C3" s="58" t="s">
        <v>30</v>
      </c>
    </row>
    <row r="4" spans="1:3" x14ac:dyDescent="0.25">
      <c r="A4" s="57">
        <v>0.5</v>
      </c>
      <c r="B4" s="59">
        <v>5</v>
      </c>
      <c r="C4" s="58" t="s">
        <v>31</v>
      </c>
    </row>
    <row r="5" spans="1:3" x14ac:dyDescent="0.25">
      <c r="A5" s="59">
        <v>1</v>
      </c>
      <c r="B5" s="59">
        <v>10</v>
      </c>
      <c r="C5" s="58" t="s">
        <v>32</v>
      </c>
    </row>
    <row r="6" spans="1:3" x14ac:dyDescent="0.25">
      <c r="A6" s="59">
        <v>2</v>
      </c>
      <c r="B6" s="59">
        <v>20</v>
      </c>
      <c r="C6" s="58" t="s">
        <v>33</v>
      </c>
    </row>
    <row r="7" spans="1:3" x14ac:dyDescent="0.25">
      <c r="A7" s="59">
        <v>20</v>
      </c>
      <c r="B7" s="59">
        <v>100</v>
      </c>
      <c r="C7" s="58" t="s">
        <v>34</v>
      </c>
    </row>
    <row r="8" spans="1:3" x14ac:dyDescent="0.25">
      <c r="A8" s="59">
        <v>50</v>
      </c>
      <c r="B8" s="59">
        <v>100</v>
      </c>
      <c r="C8" s="58" t="s">
        <v>35</v>
      </c>
    </row>
    <row r="9" spans="1:3" x14ac:dyDescent="0.25">
      <c r="A9" s="59">
        <v>50</v>
      </c>
      <c r="B9" s="59">
        <v>300</v>
      </c>
      <c r="C9" s="58" t="s">
        <v>36</v>
      </c>
    </row>
    <row r="10" spans="1:3" x14ac:dyDescent="0.25">
      <c r="A10" s="59">
        <v>50</v>
      </c>
      <c r="B10" s="59">
        <v>500</v>
      </c>
      <c r="C10" s="58" t="s">
        <v>37</v>
      </c>
    </row>
    <row r="11" spans="1:3" x14ac:dyDescent="0.25">
      <c r="A11" s="59">
        <v>100</v>
      </c>
      <c r="B11" s="59">
        <v>300</v>
      </c>
      <c r="C11" s="58" t="s">
        <v>38</v>
      </c>
    </row>
    <row r="12" spans="1:3" x14ac:dyDescent="0.25">
      <c r="A12" s="59">
        <v>100</v>
      </c>
      <c r="B12" s="59">
        <v>1000</v>
      </c>
      <c r="C12" s="58" t="s">
        <v>39</v>
      </c>
    </row>
    <row r="13" spans="1:3" x14ac:dyDescent="0.25">
      <c r="A13" s="59">
        <v>300</v>
      </c>
      <c r="B13" s="59">
        <v>3000</v>
      </c>
      <c r="C13" s="58" t="s">
        <v>40</v>
      </c>
    </row>
    <row r="14" spans="1:3" x14ac:dyDescent="0.25">
      <c r="A14" s="59">
        <v>300</v>
      </c>
      <c r="B14" s="59">
        <v>10000</v>
      </c>
      <c r="C14" s="58" t="s">
        <v>41</v>
      </c>
    </row>
    <row r="15" spans="1:3" x14ac:dyDescent="0.25">
      <c r="A15" s="59">
        <v>1000</v>
      </c>
      <c r="B15" s="59">
        <v>10000</v>
      </c>
      <c r="C15" s="58" t="s">
        <v>42</v>
      </c>
    </row>
    <row r="16" spans="1:3" x14ac:dyDescent="0.25">
      <c r="A16" s="54"/>
      <c r="B16" s="54"/>
    </row>
    <row r="17" spans="1:2" x14ac:dyDescent="0.25">
      <c r="A17" s="55"/>
      <c r="B17" s="55"/>
    </row>
    <row r="18" spans="1:2" x14ac:dyDescent="0.25">
      <c r="A18" s="55"/>
      <c r="B18" s="55"/>
    </row>
    <row r="19" spans="1:2" x14ac:dyDescent="0.25">
      <c r="A19" s="55"/>
      <c r="B19" s="55"/>
    </row>
    <row r="20" spans="1:2" x14ac:dyDescent="0.25">
      <c r="A20" s="55"/>
      <c r="B20" s="55"/>
    </row>
  </sheetData>
  <sheetProtection password="C997" sheet="1" formatCells="0" formatColumns="0" formatRows="0" insertColumns="0" insertRows="0" insertHyperlinks="0" sort="0" autoFilter="0" pivotTables="0"/>
  <mergeCells count="2">
    <mergeCell ref="A1:B1"/>
    <mergeCell ref="C1:C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Example 1</vt:lpstr>
      <vt:lpstr>Output 1</vt:lpstr>
      <vt:lpstr>Example 2</vt:lpstr>
      <vt:lpstr>Output 2</vt:lpstr>
      <vt:lpstr>Example 3</vt:lpstr>
      <vt:lpstr>Output 3</vt:lpstr>
      <vt:lpstr>Structures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mckeer</dc:creator>
  <cp:lastModifiedBy>Matt Hangen</cp:lastModifiedBy>
  <dcterms:created xsi:type="dcterms:W3CDTF">2014-08-08T00:35:48Z</dcterms:created>
  <dcterms:modified xsi:type="dcterms:W3CDTF">2015-01-31T19:18:12Z</dcterms:modified>
</cp:coreProperties>
</file>