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odbout\Desktop\"/>
    </mc:Choice>
  </mc:AlternateContent>
  <xr:revisionPtr revIDLastSave="0" documentId="13_ncr:1_{0A80CFE7-0BEF-417B-ADC6-B4FAD373A925}" xr6:coauthVersionLast="45" xr6:coauthVersionMax="45" xr10:uidLastSave="{00000000-0000-0000-0000-000000000000}"/>
  <bookViews>
    <workbookView xWindow="-110" yWindow="-110" windowWidth="19420" windowHeight="10420" xr2:uid="{A3852422-F575-452B-8E88-4ED7B0453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6" i="1" l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0" i="1"/>
  <c r="Q39" i="1"/>
  <c r="Q38" i="1"/>
  <c r="Q37" i="1"/>
  <c r="Q36" i="1"/>
  <c r="Q41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M395" i="1" l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H36" i="1" s="1"/>
  <c r="K395" i="1" l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F12" i="1"/>
  <c r="K36" i="1" s="1"/>
  <c r="F14" i="1"/>
  <c r="G36" i="1" l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C37" i="1"/>
  <c r="I36" i="1"/>
  <c r="E36" i="1"/>
  <c r="F30" i="1" s="1"/>
  <c r="F29" i="1" s="1"/>
  <c r="C38" i="1" l="1"/>
  <c r="I37" i="1"/>
  <c r="C39" i="1" l="1"/>
  <c r="I39" i="1" s="1"/>
  <c r="I38" i="1"/>
  <c r="C40" i="1" l="1"/>
  <c r="C41" i="1" l="1"/>
  <c r="I40" i="1"/>
  <c r="I41" i="1"/>
  <c r="C42" i="1"/>
  <c r="I42" i="1" l="1"/>
  <c r="C43" i="1"/>
  <c r="I43" i="1" l="1"/>
  <c r="C44" i="1"/>
  <c r="I44" i="1" l="1"/>
  <c r="C45" i="1"/>
  <c r="I45" i="1" l="1"/>
  <c r="C46" i="1"/>
  <c r="I46" i="1" l="1"/>
  <c r="C47" i="1"/>
  <c r="C48" i="1" l="1"/>
  <c r="I48" i="1" l="1"/>
  <c r="C49" i="1"/>
  <c r="I49" i="1" l="1"/>
  <c r="C50" i="1"/>
  <c r="I50" i="1" l="1"/>
  <c r="C51" i="1"/>
  <c r="I51" i="1" l="1"/>
  <c r="C52" i="1"/>
  <c r="I52" i="1" l="1"/>
  <c r="C53" i="1"/>
  <c r="I53" i="1" l="1"/>
  <c r="C54" i="1"/>
  <c r="I54" i="1" l="1"/>
  <c r="C55" i="1"/>
  <c r="I55" i="1" l="1"/>
  <c r="C56" i="1"/>
  <c r="I56" i="1" l="1"/>
  <c r="C57" i="1"/>
  <c r="I57" i="1" l="1"/>
  <c r="C58" i="1"/>
  <c r="I58" i="1" l="1"/>
  <c r="C59" i="1"/>
  <c r="C60" i="1" l="1"/>
  <c r="I60" i="1" l="1"/>
  <c r="C61" i="1"/>
  <c r="I61" i="1" l="1"/>
  <c r="C62" i="1"/>
  <c r="I62" i="1" l="1"/>
  <c r="C63" i="1"/>
  <c r="I63" i="1" l="1"/>
  <c r="C64" i="1"/>
  <c r="I64" i="1" l="1"/>
  <c r="C65" i="1"/>
  <c r="I65" i="1" l="1"/>
  <c r="C66" i="1"/>
  <c r="I66" i="1" l="1"/>
  <c r="C67" i="1"/>
  <c r="I67" i="1" l="1"/>
  <c r="C68" i="1"/>
  <c r="I68" i="1" l="1"/>
  <c r="C69" i="1"/>
  <c r="I69" i="1" l="1"/>
  <c r="C70" i="1"/>
  <c r="I70" i="1" l="1"/>
  <c r="C71" i="1"/>
  <c r="C72" i="1" l="1"/>
  <c r="I72" i="1" l="1"/>
  <c r="C73" i="1"/>
  <c r="I73" i="1" l="1"/>
  <c r="C74" i="1"/>
  <c r="I74" i="1" l="1"/>
  <c r="C75" i="1"/>
  <c r="I75" i="1" l="1"/>
  <c r="C76" i="1"/>
  <c r="I76" i="1" l="1"/>
  <c r="C77" i="1"/>
  <c r="I77" i="1" l="1"/>
  <c r="C78" i="1"/>
  <c r="I78" i="1" l="1"/>
  <c r="C79" i="1"/>
  <c r="I79" i="1" l="1"/>
  <c r="C80" i="1"/>
  <c r="I80" i="1" l="1"/>
  <c r="C81" i="1"/>
  <c r="I81" i="1" l="1"/>
  <c r="C82" i="1"/>
  <c r="I82" i="1" l="1"/>
  <c r="C83" i="1"/>
  <c r="C84" i="1" l="1"/>
  <c r="I84" i="1" l="1"/>
  <c r="C85" i="1"/>
  <c r="I85" i="1" l="1"/>
  <c r="C86" i="1"/>
  <c r="I86" i="1" l="1"/>
  <c r="C87" i="1"/>
  <c r="I87" i="1" l="1"/>
  <c r="C88" i="1"/>
  <c r="I88" i="1" l="1"/>
  <c r="C89" i="1"/>
  <c r="I89" i="1" l="1"/>
  <c r="C90" i="1"/>
  <c r="I90" i="1" l="1"/>
  <c r="C91" i="1"/>
  <c r="I91" i="1" l="1"/>
  <c r="C92" i="1"/>
  <c r="I92" i="1" l="1"/>
  <c r="C93" i="1"/>
  <c r="I93" i="1" l="1"/>
  <c r="C94" i="1"/>
  <c r="I94" i="1" l="1"/>
  <c r="C95" i="1"/>
  <c r="I95" i="1" l="1"/>
  <c r="C96" i="1"/>
  <c r="I96" i="1" l="1"/>
  <c r="C97" i="1"/>
  <c r="I97" i="1" l="1"/>
  <c r="C98" i="1"/>
  <c r="I98" i="1" l="1"/>
  <c r="C99" i="1"/>
  <c r="I99" i="1" l="1"/>
  <c r="C100" i="1"/>
  <c r="I100" i="1" l="1"/>
  <c r="C101" i="1"/>
  <c r="I101" i="1" l="1"/>
  <c r="C102" i="1"/>
  <c r="I102" i="1" l="1"/>
  <c r="C103" i="1"/>
  <c r="I103" i="1" l="1"/>
  <c r="C104" i="1"/>
  <c r="I104" i="1" l="1"/>
  <c r="C105" i="1"/>
  <c r="I105" i="1" l="1"/>
  <c r="C106" i="1"/>
  <c r="I106" i="1" l="1"/>
  <c r="C107" i="1"/>
  <c r="I107" i="1" l="1"/>
  <c r="C108" i="1"/>
  <c r="I108" i="1" l="1"/>
  <c r="C109" i="1"/>
  <c r="I109" i="1" l="1"/>
  <c r="C110" i="1"/>
  <c r="I110" i="1" l="1"/>
  <c r="C111" i="1"/>
  <c r="I111" i="1" l="1"/>
  <c r="C112" i="1"/>
  <c r="I112" i="1" l="1"/>
  <c r="C113" i="1"/>
  <c r="I113" i="1" l="1"/>
  <c r="C114" i="1"/>
  <c r="I114" i="1" l="1"/>
  <c r="C115" i="1"/>
  <c r="I115" i="1" l="1"/>
  <c r="C116" i="1"/>
  <c r="I116" i="1" l="1"/>
  <c r="C117" i="1"/>
  <c r="I117" i="1" l="1"/>
  <c r="C118" i="1"/>
  <c r="I118" i="1" l="1"/>
  <c r="C119" i="1"/>
  <c r="I119" i="1" l="1"/>
  <c r="C120" i="1"/>
  <c r="I83" i="1" l="1"/>
  <c r="I120" i="1"/>
  <c r="C121" i="1"/>
  <c r="I121" i="1" l="1"/>
  <c r="C122" i="1"/>
  <c r="I122" i="1" l="1"/>
  <c r="C123" i="1"/>
  <c r="I123" i="1" l="1"/>
  <c r="C124" i="1"/>
  <c r="I124" i="1" l="1"/>
  <c r="C125" i="1"/>
  <c r="I125" i="1" l="1"/>
  <c r="C126" i="1"/>
  <c r="I126" i="1" l="1"/>
  <c r="C127" i="1"/>
  <c r="I127" i="1" l="1"/>
  <c r="C128" i="1"/>
  <c r="I128" i="1" l="1"/>
  <c r="C129" i="1"/>
  <c r="I129" i="1" l="1"/>
  <c r="C130" i="1"/>
  <c r="I130" i="1" l="1"/>
  <c r="C131" i="1"/>
  <c r="I131" i="1" l="1"/>
  <c r="C132" i="1"/>
  <c r="I132" i="1" l="1"/>
  <c r="C133" i="1"/>
  <c r="I133" i="1" l="1"/>
  <c r="C134" i="1"/>
  <c r="I134" i="1" l="1"/>
  <c r="C135" i="1"/>
  <c r="I135" i="1" l="1"/>
  <c r="C136" i="1"/>
  <c r="I136" i="1" l="1"/>
  <c r="C137" i="1"/>
  <c r="I137" i="1" l="1"/>
  <c r="C138" i="1"/>
  <c r="I138" i="1" l="1"/>
  <c r="C139" i="1"/>
  <c r="I139" i="1" l="1"/>
  <c r="C140" i="1"/>
  <c r="I140" i="1" l="1"/>
  <c r="C141" i="1"/>
  <c r="I141" i="1" l="1"/>
  <c r="C142" i="1"/>
  <c r="I142" i="1" l="1"/>
  <c r="C143" i="1"/>
  <c r="I143" i="1" l="1"/>
  <c r="C144" i="1"/>
  <c r="I144" i="1" l="1"/>
  <c r="C145" i="1"/>
  <c r="I145" i="1" l="1"/>
  <c r="C146" i="1"/>
  <c r="I146" i="1" l="1"/>
  <c r="C147" i="1"/>
  <c r="I147" i="1" l="1"/>
  <c r="C148" i="1"/>
  <c r="I148" i="1" l="1"/>
  <c r="C149" i="1"/>
  <c r="I149" i="1" l="1"/>
  <c r="C150" i="1"/>
  <c r="I150" i="1" l="1"/>
  <c r="C151" i="1"/>
  <c r="I151" i="1" l="1"/>
  <c r="C152" i="1"/>
  <c r="I152" i="1" l="1"/>
  <c r="C153" i="1"/>
  <c r="I153" i="1" l="1"/>
  <c r="C154" i="1"/>
  <c r="I154" i="1" l="1"/>
  <c r="C155" i="1"/>
  <c r="C156" i="1" l="1"/>
  <c r="I156" i="1" l="1"/>
  <c r="C157" i="1"/>
  <c r="I157" i="1" l="1"/>
  <c r="C158" i="1"/>
  <c r="I158" i="1" l="1"/>
  <c r="C159" i="1"/>
  <c r="I159" i="1" l="1"/>
  <c r="C160" i="1"/>
  <c r="I160" i="1" l="1"/>
  <c r="C161" i="1"/>
  <c r="I161" i="1" l="1"/>
  <c r="C162" i="1"/>
  <c r="I162" i="1" l="1"/>
  <c r="C163" i="1"/>
  <c r="I163" i="1" l="1"/>
  <c r="C164" i="1"/>
  <c r="I164" i="1" l="1"/>
  <c r="C165" i="1"/>
  <c r="I165" i="1" l="1"/>
  <c r="C166" i="1"/>
  <c r="I166" i="1" l="1"/>
  <c r="C167" i="1"/>
  <c r="I167" i="1" l="1"/>
  <c r="C168" i="1"/>
  <c r="I168" i="1" l="1"/>
  <c r="C169" i="1"/>
  <c r="I169" i="1" l="1"/>
  <c r="C170" i="1"/>
  <c r="I170" i="1" l="1"/>
  <c r="C171" i="1"/>
  <c r="I171" i="1" l="1"/>
  <c r="C172" i="1"/>
  <c r="I172" i="1" l="1"/>
  <c r="C173" i="1"/>
  <c r="I173" i="1" l="1"/>
  <c r="C174" i="1"/>
  <c r="I174" i="1" l="1"/>
  <c r="C175" i="1"/>
  <c r="I175" i="1" l="1"/>
  <c r="C176" i="1"/>
  <c r="I176" i="1" l="1"/>
  <c r="C177" i="1"/>
  <c r="I177" i="1" l="1"/>
  <c r="C178" i="1"/>
  <c r="I178" i="1" l="1"/>
  <c r="C179" i="1"/>
  <c r="I179" i="1" l="1"/>
  <c r="C180" i="1"/>
  <c r="I180" i="1" l="1"/>
  <c r="C181" i="1"/>
  <c r="I181" i="1" l="1"/>
  <c r="C182" i="1"/>
  <c r="I182" i="1" l="1"/>
  <c r="C183" i="1"/>
  <c r="I183" i="1" l="1"/>
  <c r="C184" i="1"/>
  <c r="I184" i="1" l="1"/>
  <c r="C185" i="1"/>
  <c r="I185" i="1" l="1"/>
  <c r="C186" i="1"/>
  <c r="I186" i="1" l="1"/>
  <c r="C187" i="1"/>
  <c r="I187" i="1" l="1"/>
  <c r="C188" i="1"/>
  <c r="I188" i="1" l="1"/>
  <c r="C189" i="1"/>
  <c r="I189" i="1" l="1"/>
  <c r="C190" i="1"/>
  <c r="I190" i="1" l="1"/>
  <c r="C191" i="1"/>
  <c r="I191" i="1" l="1"/>
  <c r="C192" i="1"/>
  <c r="I192" i="1" l="1"/>
  <c r="C193" i="1"/>
  <c r="I193" i="1" l="1"/>
  <c r="C194" i="1"/>
  <c r="I194" i="1" l="1"/>
  <c r="C195" i="1"/>
  <c r="I195" i="1" l="1"/>
  <c r="C196" i="1"/>
  <c r="I196" i="1" l="1"/>
  <c r="C197" i="1"/>
  <c r="I197" i="1" l="1"/>
  <c r="C198" i="1"/>
  <c r="I198" i="1" l="1"/>
  <c r="C199" i="1"/>
  <c r="I199" i="1" l="1"/>
  <c r="C200" i="1"/>
  <c r="I200" i="1" l="1"/>
  <c r="C201" i="1"/>
  <c r="I201" i="1" l="1"/>
  <c r="C202" i="1"/>
  <c r="I202" i="1" l="1"/>
  <c r="C203" i="1"/>
  <c r="I203" i="1" l="1"/>
  <c r="C204" i="1"/>
  <c r="I204" i="1" l="1"/>
  <c r="C205" i="1"/>
  <c r="I205" i="1" l="1"/>
  <c r="C206" i="1"/>
  <c r="I206" i="1" l="1"/>
  <c r="C207" i="1"/>
  <c r="I207" i="1" l="1"/>
  <c r="C208" i="1"/>
  <c r="I208" i="1" l="1"/>
  <c r="C209" i="1"/>
  <c r="I209" i="1" l="1"/>
  <c r="C210" i="1"/>
  <c r="I210" i="1" l="1"/>
  <c r="C211" i="1"/>
  <c r="I211" i="1" l="1"/>
  <c r="C212" i="1"/>
  <c r="I212" i="1" l="1"/>
  <c r="C213" i="1"/>
  <c r="I213" i="1" l="1"/>
  <c r="C214" i="1"/>
  <c r="I214" i="1" l="1"/>
  <c r="C215" i="1"/>
  <c r="I215" i="1" l="1"/>
  <c r="C216" i="1"/>
  <c r="I216" i="1" l="1"/>
  <c r="C217" i="1"/>
  <c r="I217" i="1" l="1"/>
  <c r="C218" i="1"/>
  <c r="I218" i="1" l="1"/>
  <c r="C219" i="1"/>
  <c r="I219" i="1" l="1"/>
  <c r="C220" i="1"/>
  <c r="I220" i="1" l="1"/>
  <c r="C221" i="1"/>
  <c r="I221" i="1" l="1"/>
  <c r="C222" i="1"/>
  <c r="I222" i="1" l="1"/>
  <c r="C223" i="1"/>
  <c r="I223" i="1" l="1"/>
  <c r="C224" i="1"/>
  <c r="I224" i="1" l="1"/>
  <c r="C225" i="1"/>
  <c r="I225" i="1" l="1"/>
  <c r="C226" i="1"/>
  <c r="I226" i="1" l="1"/>
  <c r="C227" i="1"/>
  <c r="I227" i="1" l="1"/>
  <c r="C228" i="1"/>
  <c r="I228" i="1" l="1"/>
  <c r="C229" i="1"/>
  <c r="I229" i="1" l="1"/>
  <c r="C230" i="1"/>
  <c r="I230" i="1" l="1"/>
  <c r="C231" i="1"/>
  <c r="I231" i="1" l="1"/>
  <c r="C232" i="1"/>
  <c r="I232" i="1" l="1"/>
  <c r="C233" i="1"/>
  <c r="I233" i="1" l="1"/>
  <c r="C234" i="1"/>
  <c r="I234" i="1" l="1"/>
  <c r="C235" i="1"/>
  <c r="I235" i="1" l="1"/>
  <c r="C236" i="1"/>
  <c r="I236" i="1" l="1"/>
  <c r="C237" i="1"/>
  <c r="I237" i="1" l="1"/>
  <c r="C238" i="1"/>
  <c r="I238" i="1" l="1"/>
  <c r="C239" i="1"/>
  <c r="I239" i="1" l="1"/>
  <c r="C240" i="1"/>
  <c r="I240" i="1" l="1"/>
  <c r="C241" i="1"/>
  <c r="I241" i="1" l="1"/>
  <c r="C242" i="1"/>
  <c r="I242" i="1" l="1"/>
  <c r="C243" i="1"/>
  <c r="I243" i="1" l="1"/>
  <c r="C244" i="1"/>
  <c r="I244" i="1" l="1"/>
  <c r="C245" i="1"/>
  <c r="I245" i="1" l="1"/>
  <c r="C246" i="1"/>
  <c r="I246" i="1" l="1"/>
  <c r="C247" i="1"/>
  <c r="I247" i="1" l="1"/>
  <c r="C248" i="1"/>
  <c r="I248" i="1" l="1"/>
  <c r="C249" i="1"/>
  <c r="I249" i="1" l="1"/>
  <c r="C250" i="1"/>
  <c r="I250" i="1" l="1"/>
  <c r="C251" i="1"/>
  <c r="I251" i="1" l="1"/>
  <c r="C252" i="1"/>
  <c r="I252" i="1" l="1"/>
  <c r="C253" i="1"/>
  <c r="I253" i="1" l="1"/>
  <c r="C254" i="1"/>
  <c r="I254" i="1" l="1"/>
  <c r="C255" i="1"/>
  <c r="I255" i="1" l="1"/>
  <c r="C256" i="1"/>
  <c r="I256" i="1" l="1"/>
  <c r="C257" i="1"/>
  <c r="I257" i="1" l="1"/>
  <c r="C258" i="1"/>
  <c r="I258" i="1" l="1"/>
  <c r="C259" i="1"/>
  <c r="I259" i="1" l="1"/>
  <c r="C260" i="1"/>
  <c r="I260" i="1" l="1"/>
  <c r="C261" i="1"/>
  <c r="I261" i="1" l="1"/>
  <c r="C262" i="1"/>
  <c r="I262" i="1" l="1"/>
  <c r="C263" i="1"/>
  <c r="I263" i="1" l="1"/>
  <c r="C264" i="1"/>
  <c r="I264" i="1" l="1"/>
  <c r="C265" i="1"/>
  <c r="I265" i="1" l="1"/>
  <c r="C266" i="1"/>
  <c r="I266" i="1" l="1"/>
  <c r="C267" i="1"/>
  <c r="I267" i="1" l="1"/>
  <c r="C268" i="1"/>
  <c r="I268" i="1" l="1"/>
  <c r="C269" i="1"/>
  <c r="I269" i="1" l="1"/>
  <c r="C270" i="1"/>
  <c r="I270" i="1" l="1"/>
  <c r="C271" i="1"/>
  <c r="I271" i="1" l="1"/>
  <c r="C272" i="1"/>
  <c r="I272" i="1" l="1"/>
  <c r="C273" i="1"/>
  <c r="I273" i="1" l="1"/>
  <c r="C274" i="1"/>
  <c r="I274" i="1" l="1"/>
  <c r="C275" i="1"/>
  <c r="I275" i="1" l="1"/>
  <c r="C276" i="1"/>
  <c r="I276" i="1" l="1"/>
  <c r="C277" i="1"/>
  <c r="I277" i="1" l="1"/>
  <c r="C278" i="1"/>
  <c r="I278" i="1" l="1"/>
  <c r="C279" i="1"/>
  <c r="I279" i="1" l="1"/>
  <c r="C280" i="1"/>
  <c r="I280" i="1" l="1"/>
  <c r="C281" i="1"/>
  <c r="I281" i="1" l="1"/>
  <c r="C282" i="1"/>
  <c r="I282" i="1" l="1"/>
  <c r="C283" i="1"/>
  <c r="I283" i="1" l="1"/>
  <c r="C284" i="1"/>
  <c r="I284" i="1" l="1"/>
  <c r="C285" i="1"/>
  <c r="I285" i="1" l="1"/>
  <c r="C286" i="1"/>
  <c r="I286" i="1" l="1"/>
  <c r="C287" i="1"/>
  <c r="I287" i="1" l="1"/>
  <c r="C288" i="1"/>
  <c r="I288" i="1" l="1"/>
  <c r="C289" i="1"/>
  <c r="I289" i="1" l="1"/>
  <c r="C290" i="1"/>
  <c r="I290" i="1" l="1"/>
  <c r="C291" i="1"/>
  <c r="I291" i="1" l="1"/>
  <c r="C292" i="1"/>
  <c r="I292" i="1" l="1"/>
  <c r="C293" i="1"/>
  <c r="I293" i="1" l="1"/>
  <c r="C294" i="1"/>
  <c r="I294" i="1" l="1"/>
  <c r="C295" i="1"/>
  <c r="I295" i="1" l="1"/>
  <c r="C296" i="1"/>
  <c r="I296" i="1" l="1"/>
  <c r="C297" i="1"/>
  <c r="I297" i="1" l="1"/>
  <c r="C298" i="1"/>
  <c r="I298" i="1" l="1"/>
  <c r="C299" i="1"/>
  <c r="I299" i="1" l="1"/>
  <c r="C300" i="1"/>
  <c r="I300" i="1" l="1"/>
  <c r="C301" i="1"/>
  <c r="I301" i="1" l="1"/>
  <c r="C302" i="1"/>
  <c r="I302" i="1" l="1"/>
  <c r="C303" i="1"/>
  <c r="I303" i="1" l="1"/>
  <c r="C304" i="1"/>
  <c r="I304" i="1" l="1"/>
  <c r="C305" i="1"/>
  <c r="I305" i="1" l="1"/>
  <c r="C306" i="1"/>
  <c r="I306" i="1" l="1"/>
  <c r="C307" i="1"/>
  <c r="I307" i="1" l="1"/>
  <c r="C308" i="1"/>
  <c r="I308" i="1" l="1"/>
  <c r="C309" i="1"/>
  <c r="I309" i="1" l="1"/>
  <c r="C310" i="1"/>
  <c r="I310" i="1" l="1"/>
  <c r="C311" i="1"/>
  <c r="I311" i="1" l="1"/>
  <c r="C312" i="1"/>
  <c r="I312" i="1" l="1"/>
  <c r="C313" i="1"/>
  <c r="I313" i="1" l="1"/>
  <c r="C314" i="1"/>
  <c r="I314" i="1" l="1"/>
  <c r="C315" i="1"/>
  <c r="I315" i="1" l="1"/>
  <c r="C316" i="1"/>
  <c r="I316" i="1" l="1"/>
  <c r="C317" i="1"/>
  <c r="I317" i="1" l="1"/>
  <c r="C318" i="1"/>
  <c r="I318" i="1" l="1"/>
  <c r="C319" i="1"/>
  <c r="I319" i="1" l="1"/>
  <c r="C320" i="1"/>
  <c r="I320" i="1" l="1"/>
  <c r="C321" i="1"/>
  <c r="I321" i="1" l="1"/>
  <c r="C322" i="1"/>
  <c r="I322" i="1" l="1"/>
  <c r="C323" i="1"/>
  <c r="I323" i="1" l="1"/>
  <c r="C324" i="1"/>
  <c r="I324" i="1" l="1"/>
  <c r="C325" i="1"/>
  <c r="I325" i="1" l="1"/>
  <c r="C326" i="1"/>
  <c r="I326" i="1" l="1"/>
  <c r="C327" i="1"/>
  <c r="I327" i="1" l="1"/>
  <c r="C328" i="1"/>
  <c r="I328" i="1" l="1"/>
  <c r="C329" i="1"/>
  <c r="I329" i="1" l="1"/>
  <c r="C330" i="1"/>
  <c r="I330" i="1" l="1"/>
  <c r="C331" i="1"/>
  <c r="I331" i="1" l="1"/>
  <c r="C332" i="1"/>
  <c r="I332" i="1" l="1"/>
  <c r="C333" i="1"/>
  <c r="I333" i="1" l="1"/>
  <c r="C334" i="1"/>
  <c r="I334" i="1" l="1"/>
  <c r="C335" i="1"/>
  <c r="I335" i="1" l="1"/>
  <c r="C336" i="1"/>
  <c r="I336" i="1" l="1"/>
  <c r="C337" i="1"/>
  <c r="I337" i="1" l="1"/>
  <c r="C338" i="1"/>
  <c r="I338" i="1" l="1"/>
  <c r="C339" i="1"/>
  <c r="I339" i="1" l="1"/>
  <c r="C340" i="1"/>
  <c r="I340" i="1" l="1"/>
  <c r="C341" i="1"/>
  <c r="I341" i="1" l="1"/>
  <c r="C342" i="1"/>
  <c r="I342" i="1" l="1"/>
  <c r="C343" i="1"/>
  <c r="I343" i="1" l="1"/>
  <c r="C344" i="1"/>
  <c r="I344" i="1" l="1"/>
  <c r="C345" i="1"/>
  <c r="I345" i="1" l="1"/>
  <c r="C346" i="1"/>
  <c r="I346" i="1" l="1"/>
  <c r="C347" i="1"/>
  <c r="I347" i="1" l="1"/>
  <c r="C348" i="1"/>
  <c r="I348" i="1" l="1"/>
  <c r="C349" i="1"/>
  <c r="I349" i="1" l="1"/>
  <c r="C350" i="1"/>
  <c r="I350" i="1" l="1"/>
  <c r="C351" i="1"/>
  <c r="I351" i="1" l="1"/>
  <c r="C352" i="1"/>
  <c r="I352" i="1" l="1"/>
  <c r="C353" i="1"/>
  <c r="I353" i="1" l="1"/>
  <c r="C354" i="1"/>
  <c r="I354" i="1" l="1"/>
  <c r="C355" i="1"/>
  <c r="I355" i="1" l="1"/>
  <c r="C356" i="1"/>
  <c r="I356" i="1" l="1"/>
  <c r="C357" i="1"/>
  <c r="I357" i="1" l="1"/>
  <c r="C358" i="1"/>
  <c r="I358" i="1" l="1"/>
  <c r="C359" i="1"/>
  <c r="I359" i="1" l="1"/>
  <c r="C360" i="1"/>
  <c r="I360" i="1" l="1"/>
  <c r="C361" i="1"/>
  <c r="I361" i="1" l="1"/>
  <c r="C362" i="1"/>
  <c r="I362" i="1" l="1"/>
  <c r="C363" i="1"/>
  <c r="I363" i="1" l="1"/>
  <c r="C364" i="1"/>
  <c r="I364" i="1" l="1"/>
  <c r="C365" i="1"/>
  <c r="I365" i="1" l="1"/>
  <c r="C366" i="1"/>
  <c r="I366" i="1" l="1"/>
  <c r="C367" i="1"/>
  <c r="I367" i="1" l="1"/>
  <c r="C368" i="1"/>
  <c r="I368" i="1" l="1"/>
  <c r="C369" i="1"/>
  <c r="I369" i="1" l="1"/>
  <c r="C370" i="1"/>
  <c r="I370" i="1" l="1"/>
  <c r="C371" i="1"/>
  <c r="I371" i="1" l="1"/>
  <c r="C372" i="1"/>
  <c r="I372" i="1" l="1"/>
  <c r="C373" i="1"/>
  <c r="I373" i="1" l="1"/>
  <c r="C374" i="1"/>
  <c r="I374" i="1" l="1"/>
  <c r="C375" i="1"/>
  <c r="I375" i="1" l="1"/>
  <c r="C376" i="1"/>
  <c r="I376" i="1" l="1"/>
  <c r="C377" i="1"/>
  <c r="I377" i="1" l="1"/>
  <c r="C378" i="1"/>
  <c r="I378" i="1" l="1"/>
  <c r="C379" i="1"/>
  <c r="I379" i="1" l="1"/>
  <c r="C380" i="1"/>
  <c r="I380" i="1" l="1"/>
  <c r="C381" i="1"/>
  <c r="I381" i="1" l="1"/>
  <c r="C382" i="1"/>
  <c r="I382" i="1" l="1"/>
  <c r="C383" i="1"/>
  <c r="I383" i="1" l="1"/>
  <c r="C384" i="1"/>
  <c r="I384" i="1" l="1"/>
  <c r="C385" i="1"/>
  <c r="I385" i="1" l="1"/>
  <c r="C386" i="1"/>
  <c r="I386" i="1" l="1"/>
  <c r="C387" i="1"/>
  <c r="I387" i="1" l="1"/>
  <c r="C388" i="1"/>
  <c r="I388" i="1" l="1"/>
  <c r="C389" i="1"/>
  <c r="I389" i="1" l="1"/>
  <c r="C390" i="1"/>
  <c r="I390" i="1" l="1"/>
  <c r="C391" i="1"/>
  <c r="I391" i="1" l="1"/>
  <c r="C392" i="1"/>
  <c r="I392" i="1" l="1"/>
  <c r="C393" i="1"/>
  <c r="I393" i="1" l="1"/>
  <c r="C394" i="1"/>
  <c r="I394" i="1" l="1"/>
  <c r="C395" i="1"/>
  <c r="I395" i="1" l="1"/>
  <c r="K39" i="1" l="1"/>
  <c r="K40" i="1" l="1"/>
  <c r="K41" i="1" l="1"/>
  <c r="K42" i="1" l="1"/>
  <c r="K37" i="1"/>
  <c r="K38" i="1"/>
  <c r="I155" i="1"/>
  <c r="F36" i="1"/>
  <c r="J36" i="1"/>
  <c r="E37" i="1" s="1"/>
  <c r="H37" i="1" l="1"/>
  <c r="G37" i="1" s="1"/>
  <c r="J37" i="1" l="1"/>
  <c r="E38" i="1" l="1"/>
  <c r="H38" i="1" s="1"/>
  <c r="F37" i="1"/>
  <c r="G38" i="1" l="1"/>
  <c r="F38" i="1" s="1"/>
  <c r="J38" i="1" l="1"/>
  <c r="E39" i="1" l="1"/>
  <c r="H39" i="1" l="1"/>
  <c r="G39" i="1" s="1"/>
  <c r="J39" i="1" s="1"/>
  <c r="E40" i="1" l="1"/>
  <c r="H40" i="1" s="1"/>
  <c r="F39" i="1"/>
  <c r="G40" i="1" l="1"/>
  <c r="F40" i="1" s="1"/>
  <c r="J40" i="1" l="1"/>
  <c r="E41" i="1" l="1"/>
  <c r="H41" i="1" l="1"/>
  <c r="G41" i="1" l="1"/>
  <c r="F41" i="1" s="1"/>
  <c r="J41" i="1" l="1"/>
  <c r="E42" i="1" s="1"/>
  <c r="H42" i="1" l="1"/>
  <c r="G42" i="1" s="1"/>
  <c r="J42" i="1" s="1"/>
  <c r="F42" i="1" l="1"/>
  <c r="E43" i="1"/>
  <c r="H43" i="1" l="1"/>
  <c r="G43" i="1" l="1"/>
  <c r="F43" i="1" s="1"/>
  <c r="J43" i="1" l="1"/>
  <c r="E44" i="1" s="1"/>
  <c r="H44" i="1" l="1"/>
  <c r="G44" i="1" l="1"/>
  <c r="F44" i="1" s="1"/>
  <c r="J44" i="1" l="1"/>
  <c r="E45" i="1" s="1"/>
  <c r="H45" i="1" l="1"/>
  <c r="G45" i="1" s="1"/>
  <c r="F45" i="1" s="1"/>
  <c r="J45" i="1" l="1"/>
  <c r="E46" i="1" s="1"/>
  <c r="H46" i="1" l="1"/>
  <c r="G46" i="1" l="1"/>
  <c r="F46" i="1" s="1"/>
  <c r="J46" i="1" l="1"/>
  <c r="E47" i="1" l="1"/>
  <c r="H47" i="1" l="1"/>
  <c r="G47" i="1" s="1"/>
  <c r="F47" i="1" s="1"/>
  <c r="I47" i="1"/>
  <c r="J47" i="1" l="1"/>
  <c r="E48" i="1" s="1"/>
  <c r="H48" i="1" l="1"/>
  <c r="G48" i="1" s="1"/>
  <c r="F48" i="1" s="1"/>
  <c r="J48" i="1" l="1"/>
  <c r="E49" i="1" s="1"/>
  <c r="H49" i="1" l="1"/>
  <c r="G49" i="1" s="1"/>
  <c r="F49" i="1" l="1"/>
  <c r="J49" i="1"/>
  <c r="E50" i="1" l="1"/>
  <c r="H50" i="1" l="1"/>
  <c r="G50" i="1" s="1"/>
  <c r="F50" i="1" s="1"/>
  <c r="J50" i="1" l="1"/>
  <c r="E51" i="1" s="1"/>
  <c r="H51" i="1" l="1"/>
  <c r="G51" i="1" s="1"/>
  <c r="F51" i="1" l="1"/>
  <c r="J51" i="1"/>
  <c r="E52" i="1" l="1"/>
  <c r="H52" i="1" l="1"/>
  <c r="G52" i="1" s="1"/>
  <c r="F52" i="1" l="1"/>
  <c r="J52" i="1"/>
  <c r="E53" i="1" l="1"/>
  <c r="H53" i="1" l="1"/>
  <c r="G53" i="1" s="1"/>
  <c r="F53" i="1" s="1"/>
  <c r="J53" i="1" l="1"/>
  <c r="E54" i="1" s="1"/>
  <c r="H54" i="1" l="1"/>
  <c r="G54" i="1" s="1"/>
  <c r="F54" i="1" l="1"/>
  <c r="J54" i="1"/>
  <c r="E55" i="1" l="1"/>
  <c r="H55" i="1" l="1"/>
  <c r="G55" i="1" s="1"/>
  <c r="F55" i="1" s="1"/>
  <c r="J55" i="1" l="1"/>
  <c r="E56" i="1" s="1"/>
  <c r="H56" i="1" l="1"/>
  <c r="G56" i="1" s="1"/>
  <c r="F56" i="1" s="1"/>
  <c r="J56" i="1" l="1"/>
  <c r="E57" i="1" s="1"/>
  <c r="H57" i="1" l="1"/>
  <c r="G57" i="1" s="1"/>
  <c r="F57" i="1" s="1"/>
  <c r="J57" i="1" l="1"/>
  <c r="E58" i="1" s="1"/>
  <c r="H58" i="1" l="1"/>
  <c r="G58" i="1" s="1"/>
  <c r="F58" i="1" s="1"/>
  <c r="J58" i="1" l="1"/>
  <c r="E59" i="1" s="1"/>
  <c r="H59" i="1" l="1"/>
  <c r="G59" i="1" s="1"/>
  <c r="I59" i="1" l="1"/>
  <c r="J59" i="1" s="1"/>
  <c r="F59" i="1"/>
  <c r="E60" i="1" l="1"/>
  <c r="H60" i="1" l="1"/>
  <c r="G60" i="1" s="1"/>
  <c r="J60" i="1" l="1"/>
  <c r="E61" i="1" s="1"/>
  <c r="F60" i="1"/>
  <c r="H61" i="1" l="1"/>
  <c r="G61" i="1" s="1"/>
  <c r="F61" i="1" l="1"/>
  <c r="J61" i="1"/>
  <c r="E62" i="1" s="1"/>
  <c r="H62" i="1" l="1"/>
  <c r="G62" i="1" s="1"/>
  <c r="J62" i="1" s="1"/>
  <c r="E63" i="1" s="1"/>
  <c r="F62" i="1" l="1"/>
  <c r="H63" i="1"/>
  <c r="G63" i="1" l="1"/>
  <c r="F63" i="1" s="1"/>
  <c r="J63" i="1" l="1"/>
  <c r="E64" i="1" s="1"/>
  <c r="H64" i="1" l="1"/>
  <c r="G64" i="1" s="1"/>
  <c r="F64" i="1" s="1"/>
  <c r="J64" i="1" l="1"/>
  <c r="E65" i="1" s="1"/>
  <c r="H65" i="1" l="1"/>
  <c r="G65" i="1" s="1"/>
  <c r="F65" i="1" s="1"/>
  <c r="J65" i="1" l="1"/>
  <c r="E66" i="1" s="1"/>
  <c r="H66" i="1" s="1"/>
  <c r="G66" i="1" l="1"/>
  <c r="F66" i="1" s="1"/>
  <c r="J66" i="1" l="1"/>
  <c r="E67" i="1" s="1"/>
  <c r="H67" i="1" l="1"/>
  <c r="G67" i="1" s="1"/>
  <c r="F67" i="1" s="1"/>
  <c r="J67" i="1" l="1"/>
  <c r="E68" i="1" s="1"/>
  <c r="H68" i="1" l="1"/>
  <c r="G68" i="1" s="1"/>
  <c r="F68" i="1" s="1"/>
  <c r="J68" i="1" l="1"/>
  <c r="E69" i="1" s="1"/>
  <c r="H69" i="1" l="1"/>
  <c r="G69" i="1" s="1"/>
  <c r="F69" i="1" s="1"/>
  <c r="J69" i="1" l="1"/>
  <c r="E70" i="1" s="1"/>
  <c r="H70" i="1" l="1"/>
  <c r="G70" i="1" s="1"/>
  <c r="F70" i="1" s="1"/>
  <c r="J70" i="1" l="1"/>
  <c r="E71" i="1" s="1"/>
  <c r="H71" i="1" l="1"/>
  <c r="G71" i="1" s="1"/>
  <c r="F71" i="1" s="1"/>
  <c r="I71" i="1" l="1"/>
  <c r="J71" i="1" s="1"/>
  <c r="H72" i="1" s="1"/>
  <c r="E72" i="1" l="1"/>
  <c r="G72" i="1" s="1"/>
  <c r="F72" i="1" s="1"/>
  <c r="J72" i="1" l="1"/>
  <c r="H73" i="1" s="1"/>
  <c r="E73" i="1" l="1"/>
  <c r="G73" i="1" s="1"/>
  <c r="J73" i="1" l="1"/>
  <c r="H74" i="1" s="1"/>
  <c r="F73" i="1"/>
  <c r="E74" i="1" l="1"/>
  <c r="G74" i="1" s="1"/>
  <c r="J74" i="1" s="1"/>
  <c r="F74" i="1" l="1"/>
  <c r="E75" i="1"/>
  <c r="H75" i="1"/>
  <c r="G75" i="1" l="1"/>
  <c r="J75" i="1" s="1"/>
  <c r="H76" i="1" l="1"/>
  <c r="E76" i="1"/>
  <c r="F75" i="1"/>
  <c r="G76" i="1" l="1"/>
  <c r="F76" i="1" s="1"/>
  <c r="J76" i="1" l="1"/>
  <c r="E77" i="1" s="1"/>
  <c r="G77" i="1" s="1"/>
  <c r="H77" i="1" l="1"/>
  <c r="F77" i="1" s="1"/>
  <c r="J77" i="1"/>
  <c r="E78" i="1" l="1"/>
  <c r="G78" i="1" s="1"/>
  <c r="H78" i="1"/>
  <c r="F78" i="1" l="1"/>
  <c r="J78" i="1" l="1"/>
  <c r="H79" i="1" l="1"/>
  <c r="E79" i="1"/>
  <c r="G79" i="1" s="1"/>
  <c r="J79" i="1" l="1"/>
  <c r="H80" i="1" l="1"/>
  <c r="E80" i="1"/>
  <c r="F79" i="1"/>
  <c r="G80" i="1" s="1"/>
  <c r="J80" i="1" l="1"/>
  <c r="F80" i="1"/>
  <c r="E81" i="1" l="1"/>
  <c r="G81" i="1" s="1"/>
  <c r="H81" i="1"/>
  <c r="F81" i="1" l="1"/>
  <c r="J81" i="1" l="1"/>
  <c r="H82" i="1" l="1"/>
  <c r="E82" i="1"/>
  <c r="G82" i="1" s="1"/>
  <c r="J82" i="1" l="1"/>
  <c r="H83" i="1" l="1"/>
  <c r="E83" i="1"/>
  <c r="F82" i="1"/>
  <c r="G83" i="1" l="1"/>
  <c r="J83" i="1" s="1"/>
  <c r="F83" i="1" l="1"/>
  <c r="E84" i="1"/>
  <c r="H84" i="1"/>
  <c r="G84" i="1" l="1"/>
  <c r="F84" i="1" s="1"/>
  <c r="J84" i="1" l="1"/>
  <c r="H85" i="1" s="1"/>
  <c r="E85" i="1" l="1"/>
  <c r="G85" i="1" s="1"/>
  <c r="F85" i="1" s="1"/>
  <c r="J85" i="1" l="1"/>
  <c r="E86" i="1" s="1"/>
  <c r="G86" i="1" s="1"/>
  <c r="H86" i="1" l="1"/>
  <c r="F86" i="1" s="1"/>
  <c r="J86" i="1" l="1"/>
  <c r="E87" i="1" l="1"/>
  <c r="G87" i="1" s="1"/>
  <c r="H87" i="1"/>
  <c r="F87" i="1" l="1"/>
  <c r="J87" i="1" l="1"/>
  <c r="H88" i="1" l="1"/>
  <c r="E88" i="1"/>
  <c r="G88" i="1" s="1"/>
  <c r="J88" i="1" l="1"/>
  <c r="F88" i="1"/>
  <c r="H89" i="1" l="1"/>
  <c r="E89" i="1"/>
  <c r="G89" i="1" s="1"/>
  <c r="J89" i="1" l="1"/>
  <c r="F89" i="1"/>
  <c r="H90" i="1" l="1"/>
  <c r="E90" i="1"/>
  <c r="G90" i="1" s="1"/>
  <c r="J90" i="1" l="1"/>
  <c r="H91" i="1" l="1"/>
  <c r="E91" i="1"/>
  <c r="F90" i="1"/>
  <c r="G91" i="1" s="1"/>
  <c r="J91" i="1" l="1"/>
  <c r="F91" i="1"/>
  <c r="H92" i="1" l="1"/>
  <c r="E92" i="1"/>
  <c r="G92" i="1" s="1"/>
  <c r="F92" i="1" l="1"/>
  <c r="J92" i="1" l="1"/>
  <c r="E93" i="1" l="1"/>
  <c r="G93" i="1" s="1"/>
  <c r="H93" i="1"/>
  <c r="F93" i="1" l="1"/>
  <c r="J93" i="1"/>
  <c r="H94" i="1" l="1"/>
  <c r="E94" i="1"/>
  <c r="G94" i="1" s="1"/>
  <c r="J94" i="1" l="1"/>
  <c r="H95" i="1" l="1"/>
  <c r="E95" i="1"/>
  <c r="F94" i="1"/>
  <c r="G95" i="1" l="1"/>
  <c r="J95" i="1" s="1"/>
  <c r="F95" i="1" l="1"/>
  <c r="H96" i="1"/>
  <c r="E96" i="1"/>
  <c r="G96" i="1" l="1"/>
  <c r="F96" i="1" s="1"/>
  <c r="J96" i="1" l="1"/>
  <c r="H97" i="1" s="1"/>
  <c r="E97" i="1" l="1"/>
  <c r="G97" i="1" s="1"/>
  <c r="F97" i="1" s="1"/>
  <c r="J97" i="1" l="1"/>
  <c r="H98" i="1" s="1"/>
  <c r="E98" i="1" l="1"/>
  <c r="G98" i="1" s="1"/>
  <c r="J98" i="1" l="1"/>
  <c r="H99" i="1" s="1"/>
  <c r="F98" i="1"/>
  <c r="E99" i="1" l="1"/>
  <c r="G99" i="1" s="1"/>
  <c r="J99" i="1" s="1"/>
  <c r="F99" i="1" l="1"/>
  <c r="H100" i="1"/>
  <c r="E100" i="1"/>
  <c r="G100" i="1" l="1"/>
  <c r="J100" i="1" s="1"/>
  <c r="F100" i="1" l="1"/>
  <c r="H101" i="1"/>
  <c r="E101" i="1"/>
  <c r="G101" i="1" l="1"/>
  <c r="J101" i="1" s="1"/>
  <c r="H102" i="1" l="1"/>
  <c r="E102" i="1"/>
  <c r="F101" i="1"/>
  <c r="G102" i="1" s="1"/>
  <c r="J102" i="1" l="1"/>
  <c r="F102" i="1"/>
  <c r="E103" i="1" l="1"/>
  <c r="G103" i="1" s="1"/>
  <c r="H103" i="1"/>
  <c r="J103" i="1" l="1"/>
  <c r="F103" i="1"/>
  <c r="E104" i="1" l="1"/>
  <c r="G104" i="1" s="1"/>
  <c r="H104" i="1"/>
  <c r="F104" i="1" l="1"/>
  <c r="J104" i="1"/>
  <c r="E105" i="1" l="1"/>
  <c r="G105" i="1" s="1"/>
  <c r="H105" i="1"/>
  <c r="F105" i="1" l="1"/>
  <c r="J105" i="1"/>
  <c r="E106" i="1" l="1"/>
  <c r="G106" i="1" s="1"/>
  <c r="H106" i="1"/>
  <c r="F106" i="1" l="1"/>
  <c r="J106" i="1"/>
  <c r="E107" i="1" l="1"/>
  <c r="G107" i="1" s="1"/>
  <c r="H107" i="1"/>
  <c r="F107" i="1" l="1"/>
  <c r="J107" i="1"/>
  <c r="H108" i="1" l="1"/>
  <c r="E108" i="1"/>
  <c r="G108" i="1" s="1"/>
  <c r="J108" i="1" l="1"/>
  <c r="F108" i="1"/>
  <c r="H109" i="1" l="1"/>
  <c r="E109" i="1"/>
  <c r="G109" i="1" s="1"/>
  <c r="F109" i="1" l="1"/>
  <c r="J109" i="1" l="1"/>
  <c r="H110" i="1" l="1"/>
  <c r="E110" i="1"/>
  <c r="G110" i="1" s="1"/>
  <c r="J110" i="1" l="1"/>
  <c r="F110" i="1"/>
  <c r="H111" i="1" l="1"/>
  <c r="E111" i="1"/>
  <c r="G111" i="1" s="1"/>
  <c r="J111" i="1" l="1"/>
  <c r="F111" i="1"/>
  <c r="H112" i="1" l="1"/>
  <c r="E112" i="1"/>
  <c r="G112" i="1" s="1"/>
  <c r="J112" i="1" l="1"/>
  <c r="F112" i="1"/>
  <c r="E113" i="1" l="1"/>
  <c r="G113" i="1" s="1"/>
  <c r="H113" i="1"/>
  <c r="J113" i="1" l="1"/>
  <c r="F113" i="1"/>
  <c r="E114" i="1" l="1"/>
  <c r="G114" i="1" s="1"/>
  <c r="H114" i="1"/>
  <c r="F114" i="1" l="1"/>
  <c r="J114" i="1" l="1"/>
  <c r="E115" i="1" l="1"/>
  <c r="G115" i="1" s="1"/>
  <c r="H115" i="1"/>
  <c r="F115" i="1" l="1"/>
  <c r="J115" i="1"/>
  <c r="H116" i="1" l="1"/>
  <c r="E116" i="1"/>
  <c r="G116" i="1" s="1"/>
  <c r="J116" i="1" l="1"/>
  <c r="F116" i="1"/>
  <c r="H117" i="1" l="1"/>
  <c r="E117" i="1"/>
  <c r="G117" i="1" s="1"/>
  <c r="J117" i="1" l="1"/>
  <c r="E118" i="1" l="1"/>
  <c r="H118" i="1"/>
  <c r="F117" i="1"/>
  <c r="G118" i="1" l="1"/>
  <c r="F118" i="1" s="1"/>
  <c r="J118" i="1" l="1"/>
  <c r="H119" i="1" s="1"/>
  <c r="E119" i="1" l="1"/>
  <c r="G119" i="1" s="1"/>
  <c r="F119" i="1" s="1"/>
  <c r="J119" i="1" l="1"/>
  <c r="E120" i="1" s="1"/>
  <c r="G120" i="1" s="1"/>
  <c r="H120" i="1" l="1"/>
  <c r="F120" i="1" s="1"/>
  <c r="J120" i="1" l="1"/>
  <c r="H121" i="1" l="1"/>
  <c r="E121" i="1"/>
  <c r="G121" i="1" s="1"/>
  <c r="J121" i="1" l="1"/>
  <c r="H122" i="1" l="1"/>
  <c r="E122" i="1"/>
  <c r="F121" i="1"/>
  <c r="G122" i="1" s="1"/>
  <c r="J122" i="1" l="1"/>
  <c r="F122" i="1"/>
  <c r="E123" i="1" l="1"/>
  <c r="G123" i="1" s="1"/>
  <c r="H123" i="1"/>
  <c r="F123" i="1" l="1"/>
  <c r="J123" i="1"/>
  <c r="E124" i="1" l="1"/>
  <c r="G124" i="1" s="1"/>
  <c r="H124" i="1"/>
  <c r="F124" i="1" l="1"/>
  <c r="J124" i="1"/>
  <c r="H125" i="1" l="1"/>
  <c r="E125" i="1"/>
  <c r="G125" i="1" s="1"/>
  <c r="F125" i="1" l="1"/>
  <c r="J125" i="1" l="1"/>
  <c r="H126" i="1" l="1"/>
  <c r="E126" i="1"/>
  <c r="G126" i="1" s="1"/>
  <c r="F126" i="1" l="1"/>
  <c r="J126" i="1" l="1"/>
  <c r="E127" i="1" l="1"/>
  <c r="G127" i="1" s="1"/>
  <c r="H127" i="1"/>
  <c r="F127" i="1" l="1"/>
  <c r="J127" i="1" l="1"/>
  <c r="H128" i="1" l="1"/>
  <c r="E128" i="1"/>
  <c r="G128" i="1" s="1"/>
  <c r="J128" i="1" l="1"/>
  <c r="E129" i="1" l="1"/>
  <c r="H129" i="1"/>
  <c r="F128" i="1"/>
  <c r="G129" i="1" l="1"/>
  <c r="F129" i="1" s="1"/>
  <c r="J129" i="1" l="1"/>
  <c r="H130" i="1" s="1"/>
  <c r="E130" i="1" l="1"/>
  <c r="G130" i="1" s="1"/>
  <c r="F130" i="1" s="1"/>
  <c r="J130" i="1" l="1"/>
  <c r="H131" i="1" s="1"/>
  <c r="E131" i="1" l="1"/>
  <c r="G131" i="1" s="1"/>
  <c r="F131" i="1" s="1"/>
  <c r="J131" i="1" l="1"/>
  <c r="E132" i="1" s="1"/>
  <c r="G132" i="1" s="1"/>
  <c r="H132" i="1" l="1"/>
  <c r="F132" i="1" s="1"/>
  <c r="J132" i="1" l="1"/>
  <c r="H133" i="1" l="1"/>
  <c r="E133" i="1"/>
  <c r="G133" i="1" s="1"/>
  <c r="J133" i="1" l="1"/>
  <c r="F133" i="1"/>
  <c r="H134" i="1" l="1"/>
  <c r="E134" i="1"/>
  <c r="G134" i="1" s="1"/>
  <c r="J134" i="1" l="1"/>
  <c r="F134" i="1"/>
  <c r="E135" i="1" l="1"/>
  <c r="G135" i="1" s="1"/>
  <c r="H135" i="1"/>
  <c r="F135" i="1" l="1"/>
  <c r="J135" i="1" l="1"/>
  <c r="E136" i="1" l="1"/>
  <c r="G136" i="1" s="1"/>
  <c r="H136" i="1"/>
  <c r="F136" i="1" l="1"/>
  <c r="J136" i="1" l="1"/>
  <c r="E137" i="1" l="1"/>
  <c r="G137" i="1" s="1"/>
  <c r="H137" i="1"/>
  <c r="F137" i="1" l="1"/>
  <c r="J137" i="1" l="1"/>
  <c r="E138" i="1" l="1"/>
  <c r="G138" i="1" s="1"/>
  <c r="H138" i="1"/>
  <c r="F138" i="1" l="1"/>
  <c r="J138" i="1" l="1"/>
  <c r="H139" i="1" l="1"/>
  <c r="E139" i="1"/>
  <c r="G139" i="1" s="1"/>
  <c r="J139" i="1" l="1"/>
  <c r="F139" i="1"/>
  <c r="E140" i="1" l="1"/>
  <c r="G140" i="1" s="1"/>
  <c r="H140" i="1"/>
  <c r="F140" i="1" l="1"/>
  <c r="J140" i="1"/>
  <c r="H141" i="1" l="1"/>
  <c r="E141" i="1"/>
  <c r="G141" i="1" s="1"/>
  <c r="J141" i="1" l="1"/>
  <c r="F141" i="1"/>
  <c r="H142" i="1" l="1"/>
  <c r="E142" i="1"/>
  <c r="G142" i="1" s="1"/>
  <c r="F142" i="1" l="1"/>
  <c r="J142" i="1" l="1"/>
  <c r="H143" i="1" l="1"/>
  <c r="E143" i="1"/>
  <c r="G143" i="1" s="1"/>
  <c r="J143" i="1" l="1"/>
  <c r="F143" i="1"/>
  <c r="H144" i="1" l="1"/>
  <c r="E144" i="1"/>
  <c r="G144" i="1" s="1"/>
  <c r="J144" i="1" l="1"/>
  <c r="F144" i="1"/>
  <c r="H145" i="1" l="1"/>
  <c r="E145" i="1"/>
  <c r="G145" i="1" s="1"/>
  <c r="J145" i="1" l="1"/>
  <c r="E146" i="1" l="1"/>
  <c r="H146" i="1"/>
  <c r="F145" i="1"/>
  <c r="G146" i="1" l="1"/>
  <c r="F146" i="1" s="1"/>
  <c r="J146" i="1" l="1"/>
  <c r="H147" i="1" s="1"/>
  <c r="E147" i="1" l="1"/>
  <c r="G147" i="1" s="1"/>
  <c r="F147" i="1" s="1"/>
  <c r="J147" i="1" l="1"/>
  <c r="H148" i="1" s="1"/>
  <c r="E148" i="1" l="1"/>
  <c r="G148" i="1" s="1"/>
  <c r="J148" i="1" l="1"/>
  <c r="H149" i="1" s="1"/>
  <c r="F148" i="1"/>
  <c r="E149" i="1" l="1"/>
  <c r="G149" i="1" s="1"/>
  <c r="J149" i="1" s="1"/>
  <c r="F149" i="1" l="1"/>
  <c r="H150" i="1"/>
  <c r="E150" i="1"/>
  <c r="G150" i="1" l="1"/>
  <c r="J150" i="1" s="1"/>
  <c r="H151" i="1" l="1"/>
  <c r="E151" i="1"/>
  <c r="F150" i="1"/>
  <c r="G151" i="1" s="1"/>
  <c r="J151" i="1" l="1"/>
  <c r="F151" i="1"/>
  <c r="H152" i="1" l="1"/>
  <c r="E152" i="1"/>
  <c r="G152" i="1" s="1"/>
  <c r="J152" i="1" l="1"/>
  <c r="E153" i="1" l="1"/>
  <c r="H153" i="1"/>
  <c r="F152" i="1"/>
  <c r="G153" i="1" l="1"/>
  <c r="F153" i="1" s="1"/>
  <c r="J153" i="1" l="1"/>
  <c r="E154" i="1" s="1"/>
  <c r="G154" i="1" s="1"/>
  <c r="H154" i="1" l="1"/>
  <c r="F154" i="1" s="1"/>
  <c r="J154" i="1"/>
  <c r="H155" i="1" l="1"/>
  <c r="E155" i="1"/>
  <c r="G155" i="1" s="1"/>
  <c r="J155" i="1" l="1"/>
  <c r="F155" i="1"/>
  <c r="H156" i="1" l="1"/>
  <c r="E156" i="1"/>
  <c r="G156" i="1" s="1"/>
  <c r="J156" i="1" l="1"/>
  <c r="F156" i="1"/>
  <c r="H157" i="1" l="1"/>
  <c r="E157" i="1"/>
  <c r="G157" i="1" s="1"/>
  <c r="J157" i="1" l="1"/>
  <c r="H158" i="1" l="1"/>
  <c r="E158" i="1"/>
  <c r="F157" i="1"/>
  <c r="G158" i="1" s="1"/>
  <c r="J158" i="1" l="1"/>
  <c r="F158" i="1"/>
  <c r="H159" i="1" l="1"/>
  <c r="E159" i="1"/>
  <c r="G159" i="1" s="1"/>
  <c r="J159" i="1" l="1"/>
  <c r="H160" i="1" l="1"/>
  <c r="E160" i="1"/>
  <c r="F159" i="1"/>
  <c r="G160" i="1" s="1"/>
  <c r="J160" i="1" l="1"/>
  <c r="F160" i="1"/>
  <c r="E161" i="1" l="1"/>
  <c r="G161" i="1" s="1"/>
  <c r="H161" i="1"/>
  <c r="F161" i="1" l="1"/>
  <c r="J161" i="1" l="1"/>
  <c r="E162" i="1" l="1"/>
  <c r="G162" i="1" s="1"/>
  <c r="H162" i="1"/>
  <c r="F162" i="1" l="1"/>
  <c r="J162" i="1" l="1"/>
  <c r="E163" i="1" l="1"/>
  <c r="G163" i="1" s="1"/>
  <c r="H163" i="1"/>
  <c r="F163" i="1" l="1"/>
  <c r="J163" i="1" l="1"/>
  <c r="H164" i="1" l="1"/>
  <c r="E164" i="1"/>
  <c r="G164" i="1" s="1"/>
  <c r="J164" i="1" l="1"/>
  <c r="F164" i="1"/>
  <c r="H165" i="1" l="1"/>
  <c r="E165" i="1"/>
  <c r="G165" i="1" s="1"/>
  <c r="J165" i="1" l="1"/>
  <c r="F165" i="1"/>
  <c r="H166" i="1" l="1"/>
  <c r="E166" i="1"/>
  <c r="G166" i="1" s="1"/>
  <c r="J166" i="1" l="1"/>
  <c r="H167" i="1" l="1"/>
  <c r="E167" i="1"/>
  <c r="F166" i="1"/>
  <c r="G167" i="1" s="1"/>
  <c r="J167" i="1" l="1"/>
  <c r="F167" i="1"/>
  <c r="H168" i="1" l="1"/>
  <c r="E168" i="1"/>
  <c r="G168" i="1" s="1"/>
  <c r="J168" i="1" l="1"/>
  <c r="H169" i="1" l="1"/>
  <c r="E169" i="1"/>
  <c r="F168" i="1"/>
  <c r="G169" i="1" s="1"/>
  <c r="J169" i="1" l="1"/>
  <c r="F169" i="1"/>
  <c r="E170" i="1" l="1"/>
  <c r="G170" i="1" s="1"/>
  <c r="H170" i="1"/>
  <c r="F170" i="1" l="1"/>
  <c r="J170" i="1" l="1"/>
  <c r="E171" i="1" l="1"/>
  <c r="G171" i="1" s="1"/>
  <c r="H171" i="1"/>
  <c r="F171" i="1" l="1"/>
  <c r="J171" i="1" l="1"/>
  <c r="H172" i="1" l="1"/>
  <c r="E172" i="1"/>
  <c r="G172" i="1" s="1"/>
  <c r="J172" i="1" l="1"/>
  <c r="H173" i="1" l="1"/>
  <c r="E173" i="1"/>
  <c r="F172" i="1"/>
  <c r="G173" i="1" l="1"/>
  <c r="F173" i="1" s="1"/>
  <c r="J173" i="1" l="1"/>
  <c r="E174" i="1" s="1"/>
  <c r="G174" i="1" s="1"/>
  <c r="H174" i="1" l="1"/>
  <c r="F174" i="1" s="1"/>
  <c r="J174" i="1" l="1"/>
  <c r="H175" i="1" l="1"/>
  <c r="E175" i="1"/>
  <c r="G175" i="1" s="1"/>
  <c r="F175" i="1" l="1"/>
  <c r="J175" i="1" l="1"/>
  <c r="E176" i="1" l="1"/>
  <c r="G176" i="1" s="1"/>
  <c r="H176" i="1"/>
  <c r="J176" i="1" l="1"/>
  <c r="H177" i="1" l="1"/>
  <c r="E177" i="1"/>
  <c r="F176" i="1"/>
  <c r="G177" i="1" s="1"/>
  <c r="J177" i="1" l="1"/>
  <c r="F177" i="1"/>
  <c r="H178" i="1" l="1"/>
  <c r="E178" i="1"/>
  <c r="G178" i="1" s="1"/>
  <c r="J178" i="1" l="1"/>
  <c r="E179" i="1" l="1"/>
  <c r="H179" i="1"/>
  <c r="F178" i="1"/>
  <c r="G179" i="1" l="1"/>
  <c r="F179" i="1" s="1"/>
  <c r="J179" i="1" l="1"/>
  <c r="H180" i="1" s="1"/>
  <c r="E180" i="1" l="1"/>
  <c r="G180" i="1" s="1"/>
  <c r="F180" i="1" s="1"/>
  <c r="J180" i="1" l="1"/>
  <c r="E181" i="1" s="1"/>
  <c r="G181" i="1" s="1"/>
  <c r="H181" i="1" l="1"/>
  <c r="F181" i="1" s="1"/>
  <c r="J181" i="1"/>
  <c r="H182" i="1" l="1"/>
  <c r="E182" i="1"/>
  <c r="G182" i="1" s="1"/>
  <c r="J182" i="1" l="1"/>
  <c r="F182" i="1"/>
  <c r="H183" i="1" l="1"/>
  <c r="E183" i="1"/>
  <c r="G183" i="1" s="1"/>
  <c r="F183" i="1" l="1"/>
  <c r="J183" i="1"/>
  <c r="H184" i="1" l="1"/>
  <c r="E184" i="1"/>
  <c r="G184" i="1" s="1"/>
  <c r="F184" i="1" l="1"/>
  <c r="J184" i="1"/>
  <c r="H185" i="1" l="1"/>
  <c r="E185" i="1"/>
  <c r="G185" i="1" s="1"/>
  <c r="F185" i="1" l="1"/>
  <c r="J185" i="1"/>
  <c r="E186" i="1" l="1"/>
  <c r="G186" i="1" s="1"/>
  <c r="H186" i="1"/>
  <c r="J186" i="1" l="1"/>
  <c r="F186" i="1"/>
  <c r="H187" i="1" l="1"/>
  <c r="E187" i="1"/>
  <c r="G187" i="1" s="1"/>
  <c r="F187" i="1" l="1"/>
  <c r="J187" i="1"/>
  <c r="H188" i="1" l="1"/>
  <c r="E188" i="1"/>
  <c r="G188" i="1" s="1"/>
  <c r="F188" i="1" l="1"/>
  <c r="J188" i="1"/>
  <c r="E189" i="1" l="1"/>
  <c r="G189" i="1" s="1"/>
  <c r="H189" i="1"/>
  <c r="J189" i="1" l="1"/>
  <c r="F189" i="1"/>
  <c r="H190" i="1" l="1"/>
  <c r="E190" i="1"/>
  <c r="G190" i="1" s="1"/>
  <c r="F190" i="1" l="1"/>
  <c r="J190" i="1"/>
  <c r="H191" i="1" l="1"/>
  <c r="E191" i="1"/>
  <c r="G191" i="1" s="1"/>
  <c r="F191" i="1" l="1"/>
  <c r="J191" i="1"/>
  <c r="E192" i="1" l="1"/>
  <c r="G192" i="1" s="1"/>
  <c r="H192" i="1"/>
  <c r="J192" i="1" l="1"/>
  <c r="F192" i="1"/>
  <c r="E193" i="1" l="1"/>
  <c r="G193" i="1" s="1"/>
  <c r="H193" i="1"/>
  <c r="J193" i="1" l="1"/>
  <c r="F193" i="1"/>
  <c r="E194" i="1" l="1"/>
  <c r="G194" i="1" s="1"/>
  <c r="H194" i="1"/>
  <c r="J194" i="1" l="1"/>
  <c r="F194" i="1"/>
  <c r="E195" i="1" l="1"/>
  <c r="G195" i="1" s="1"/>
  <c r="H195" i="1"/>
  <c r="J195" i="1" l="1"/>
  <c r="F195" i="1"/>
  <c r="E196" i="1" l="1"/>
  <c r="G196" i="1" s="1"/>
  <c r="H196" i="1"/>
  <c r="J196" i="1" l="1"/>
  <c r="F196" i="1"/>
  <c r="E197" i="1" l="1"/>
  <c r="G197" i="1" s="1"/>
  <c r="H197" i="1"/>
  <c r="J197" i="1" l="1"/>
  <c r="F197" i="1"/>
  <c r="H198" i="1" l="1"/>
  <c r="E198" i="1"/>
  <c r="G198" i="1" s="1"/>
  <c r="F198" i="1" l="1"/>
  <c r="J198" i="1" l="1"/>
  <c r="E199" i="1" l="1"/>
  <c r="G199" i="1" s="1"/>
  <c r="H199" i="1"/>
  <c r="F199" i="1" l="1"/>
  <c r="J199" i="1" l="1"/>
  <c r="H200" i="1" l="1"/>
  <c r="E200" i="1"/>
  <c r="G200" i="1" s="1"/>
  <c r="J200" i="1" l="1"/>
  <c r="F200" i="1"/>
  <c r="H201" i="1" l="1"/>
  <c r="E201" i="1"/>
  <c r="G201" i="1" s="1"/>
  <c r="J201" i="1" l="1"/>
  <c r="F201" i="1"/>
  <c r="H202" i="1" l="1"/>
  <c r="E202" i="1"/>
  <c r="G202" i="1" s="1"/>
  <c r="J202" i="1" l="1"/>
  <c r="E203" i="1" l="1"/>
  <c r="H203" i="1"/>
  <c r="F202" i="1"/>
  <c r="G203" i="1" l="1"/>
  <c r="F203" i="1" s="1"/>
  <c r="J203" i="1" l="1"/>
  <c r="E204" i="1" s="1"/>
  <c r="G204" i="1" s="1"/>
  <c r="H204" i="1" l="1"/>
  <c r="F204" i="1" s="1"/>
  <c r="J204" i="1"/>
  <c r="E205" i="1" l="1"/>
  <c r="G205" i="1" s="1"/>
  <c r="H205" i="1"/>
  <c r="F205" i="1" l="1"/>
  <c r="J205" i="1"/>
  <c r="E206" i="1" l="1"/>
  <c r="G206" i="1" s="1"/>
  <c r="H206" i="1"/>
  <c r="F206" i="1" l="1"/>
  <c r="J206" i="1"/>
  <c r="H207" i="1" l="1"/>
  <c r="E207" i="1"/>
  <c r="G207" i="1" s="1"/>
  <c r="J207" i="1" l="1"/>
  <c r="F207" i="1"/>
  <c r="H208" i="1" l="1"/>
  <c r="E208" i="1"/>
  <c r="G208" i="1" s="1"/>
  <c r="J208" i="1" l="1"/>
  <c r="F208" i="1"/>
  <c r="H209" i="1" l="1"/>
  <c r="E209" i="1"/>
  <c r="G209" i="1" s="1"/>
  <c r="J209" i="1" l="1"/>
  <c r="F209" i="1"/>
  <c r="E210" i="1" l="1"/>
  <c r="G210" i="1" s="1"/>
  <c r="H210" i="1"/>
  <c r="F210" i="1" l="1"/>
  <c r="J210" i="1" l="1"/>
  <c r="H211" i="1" l="1"/>
  <c r="E211" i="1"/>
  <c r="G211" i="1" s="1"/>
  <c r="J211" i="1" l="1"/>
  <c r="F211" i="1"/>
  <c r="H212" i="1" l="1"/>
  <c r="E212" i="1"/>
  <c r="G212" i="1" s="1"/>
  <c r="J212" i="1" l="1"/>
  <c r="F212" i="1"/>
  <c r="H213" i="1" l="1"/>
  <c r="E213" i="1"/>
  <c r="G213" i="1" s="1"/>
  <c r="J213" i="1" l="1"/>
  <c r="H214" i="1" l="1"/>
  <c r="E214" i="1"/>
  <c r="F213" i="1"/>
  <c r="G214" i="1" l="1"/>
  <c r="J214" i="1" s="1"/>
  <c r="F214" i="1" l="1"/>
  <c r="E215" i="1"/>
  <c r="H215" i="1"/>
  <c r="G215" i="1" l="1"/>
  <c r="F215" i="1" s="1"/>
  <c r="J215" i="1" l="1"/>
  <c r="H216" i="1" l="1"/>
  <c r="E216" i="1"/>
  <c r="G216" i="1" s="1"/>
  <c r="J216" i="1" l="1"/>
  <c r="F216" i="1"/>
  <c r="H217" i="1" l="1"/>
  <c r="E217" i="1"/>
  <c r="G217" i="1" s="1"/>
  <c r="J217" i="1" l="1"/>
  <c r="F217" i="1"/>
  <c r="H218" i="1" l="1"/>
  <c r="E218" i="1"/>
  <c r="G218" i="1" s="1"/>
  <c r="J218" i="1" l="1"/>
  <c r="E219" i="1" l="1"/>
  <c r="H219" i="1"/>
  <c r="F218" i="1"/>
  <c r="G219" i="1" l="1"/>
  <c r="F219" i="1" s="1"/>
  <c r="J219" i="1" l="1"/>
  <c r="H220" i="1" s="1"/>
  <c r="E220" i="1" l="1"/>
  <c r="G220" i="1" s="1"/>
  <c r="F220" i="1" s="1"/>
  <c r="J220" i="1" l="1"/>
  <c r="E221" i="1" s="1"/>
  <c r="G221" i="1" s="1"/>
  <c r="H221" i="1" l="1"/>
  <c r="F221" i="1" s="1"/>
  <c r="J221" i="1" l="1"/>
  <c r="H222" i="1" l="1"/>
  <c r="E222" i="1"/>
  <c r="G222" i="1" s="1"/>
  <c r="J222" i="1" l="1"/>
  <c r="H223" i="1" l="1"/>
  <c r="E223" i="1"/>
  <c r="F222" i="1"/>
  <c r="G223" i="1" s="1"/>
  <c r="J223" i="1" l="1"/>
  <c r="F223" i="1"/>
  <c r="E224" i="1" l="1"/>
  <c r="G224" i="1" s="1"/>
  <c r="H224" i="1"/>
  <c r="F224" i="1" l="1"/>
  <c r="J224" i="1" l="1"/>
  <c r="H225" i="1" l="1"/>
  <c r="E225" i="1"/>
  <c r="G225" i="1" s="1"/>
  <c r="J225" i="1" l="1"/>
  <c r="E226" i="1" l="1"/>
  <c r="H226" i="1"/>
  <c r="F225" i="1"/>
  <c r="G226" i="1" l="1"/>
  <c r="F226" i="1" s="1"/>
  <c r="J226" i="1" l="1"/>
  <c r="E227" i="1" s="1"/>
  <c r="G227" i="1" s="1"/>
  <c r="H227" i="1" l="1"/>
  <c r="F227" i="1" s="1"/>
  <c r="J227" i="1"/>
  <c r="E228" i="1" l="1"/>
  <c r="G228" i="1" s="1"/>
  <c r="H228" i="1"/>
  <c r="F228" i="1" l="1"/>
  <c r="J228" i="1"/>
  <c r="H229" i="1" l="1"/>
  <c r="E229" i="1"/>
  <c r="G229" i="1" s="1"/>
  <c r="J229" i="1" l="1"/>
  <c r="F229" i="1"/>
  <c r="H230" i="1" l="1"/>
  <c r="E230" i="1"/>
  <c r="G230" i="1" s="1"/>
  <c r="J230" i="1" l="1"/>
  <c r="H231" i="1" l="1"/>
  <c r="E231" i="1"/>
  <c r="F230" i="1"/>
  <c r="G231" i="1" s="1"/>
  <c r="J231" i="1" l="1"/>
  <c r="F231" i="1"/>
  <c r="E232" i="1" l="1"/>
  <c r="G232" i="1" s="1"/>
  <c r="H232" i="1"/>
  <c r="J232" i="1" l="1"/>
  <c r="E233" i="1" l="1"/>
  <c r="H233" i="1"/>
  <c r="F232" i="1"/>
  <c r="G233" i="1" l="1"/>
  <c r="F233" i="1" s="1"/>
  <c r="J233" i="1" l="1"/>
  <c r="H234" i="1" s="1"/>
  <c r="E234" i="1" l="1"/>
  <c r="G234" i="1" s="1"/>
  <c r="F234" i="1" s="1"/>
  <c r="J234" i="1" l="1"/>
  <c r="E235" i="1" s="1"/>
  <c r="G235" i="1" s="1"/>
  <c r="H235" i="1" l="1"/>
  <c r="F235" i="1" s="1"/>
  <c r="J235" i="1"/>
  <c r="E236" i="1" l="1"/>
  <c r="G236" i="1" s="1"/>
  <c r="H236" i="1"/>
  <c r="F236" i="1" l="1"/>
  <c r="J236" i="1" l="1"/>
  <c r="H237" i="1" l="1"/>
  <c r="E237" i="1"/>
  <c r="G237" i="1" s="1"/>
  <c r="J237" i="1" l="1"/>
  <c r="E238" i="1" l="1"/>
  <c r="H238" i="1"/>
  <c r="F237" i="1"/>
  <c r="G238" i="1" l="1"/>
  <c r="F238" i="1" s="1"/>
  <c r="J238" i="1" l="1"/>
  <c r="E239" i="1" s="1"/>
  <c r="G239" i="1" s="1"/>
  <c r="H239" i="1" l="1"/>
  <c r="F239" i="1" s="1"/>
  <c r="J239" i="1"/>
  <c r="E240" i="1" l="1"/>
  <c r="G240" i="1" s="1"/>
  <c r="H240" i="1"/>
  <c r="J240" i="1" l="1"/>
  <c r="E241" i="1" l="1"/>
  <c r="H241" i="1"/>
  <c r="F240" i="1"/>
  <c r="G241" i="1" l="1"/>
  <c r="F241" i="1" s="1"/>
  <c r="J241" i="1" l="1"/>
  <c r="H242" i="1" s="1"/>
  <c r="E242" i="1" l="1"/>
  <c r="G242" i="1" s="1"/>
  <c r="F242" i="1" s="1"/>
  <c r="J242" i="1" l="1"/>
  <c r="H243" i="1" s="1"/>
  <c r="E243" i="1" l="1"/>
  <c r="G243" i="1" s="1"/>
  <c r="J243" i="1" l="1"/>
  <c r="E244" i="1" s="1"/>
  <c r="F243" i="1"/>
  <c r="G244" i="1" l="1"/>
  <c r="H244" i="1"/>
  <c r="F244" i="1" l="1"/>
  <c r="J244" i="1"/>
  <c r="E245" i="1" s="1"/>
  <c r="G245" i="1" l="1"/>
  <c r="J245" i="1" s="1"/>
  <c r="H245" i="1"/>
  <c r="F245" i="1" l="1"/>
  <c r="E246" i="1"/>
  <c r="H246" i="1"/>
  <c r="G246" i="1" l="1"/>
  <c r="F246" i="1" s="1"/>
  <c r="J246" i="1" l="1"/>
  <c r="E247" i="1" s="1"/>
  <c r="G247" i="1" s="1"/>
  <c r="H247" i="1" l="1"/>
  <c r="F247" i="1" s="1"/>
  <c r="J247" i="1"/>
  <c r="E248" i="1" l="1"/>
  <c r="G248" i="1" s="1"/>
  <c r="H248" i="1"/>
  <c r="F248" i="1" l="1"/>
  <c r="J248" i="1"/>
  <c r="E249" i="1" l="1"/>
  <c r="G249" i="1" s="1"/>
  <c r="H249" i="1"/>
  <c r="F249" i="1" l="1"/>
  <c r="J249" i="1"/>
  <c r="H250" i="1" l="1"/>
  <c r="E250" i="1"/>
  <c r="G250" i="1" s="1"/>
  <c r="J250" i="1" l="1"/>
  <c r="F250" i="1"/>
  <c r="E251" i="1" l="1"/>
  <c r="G251" i="1" s="1"/>
  <c r="H251" i="1"/>
  <c r="F251" i="1" l="1"/>
  <c r="J251" i="1" l="1"/>
  <c r="E252" i="1" l="1"/>
  <c r="G252" i="1" s="1"/>
  <c r="H252" i="1"/>
  <c r="F252" i="1" l="1"/>
  <c r="J252" i="1" l="1"/>
  <c r="H253" i="1" l="1"/>
  <c r="E253" i="1"/>
  <c r="G253" i="1" s="1"/>
  <c r="J253" i="1" l="1"/>
  <c r="F253" i="1"/>
  <c r="H254" i="1" l="1"/>
  <c r="E254" i="1"/>
  <c r="G254" i="1" s="1"/>
  <c r="J254" i="1" l="1"/>
  <c r="F254" i="1"/>
  <c r="H255" i="1" l="1"/>
  <c r="E255" i="1"/>
  <c r="G255" i="1" s="1"/>
  <c r="J255" i="1" l="1"/>
  <c r="E256" i="1" l="1"/>
  <c r="H256" i="1"/>
  <c r="F255" i="1"/>
  <c r="G256" i="1" l="1"/>
  <c r="F256" i="1" s="1"/>
  <c r="J256" i="1" l="1"/>
  <c r="E257" i="1" s="1"/>
  <c r="G257" i="1" s="1"/>
  <c r="H257" i="1" l="1"/>
  <c r="F257" i="1" s="1"/>
  <c r="J257" i="1"/>
  <c r="E258" i="1" l="1"/>
  <c r="G258" i="1" s="1"/>
  <c r="H258" i="1"/>
  <c r="F258" i="1" l="1"/>
  <c r="J258" i="1"/>
  <c r="E259" i="1" l="1"/>
  <c r="G259" i="1" s="1"/>
  <c r="H259" i="1"/>
  <c r="F259" i="1" l="1"/>
  <c r="J259" i="1"/>
  <c r="E260" i="1" l="1"/>
  <c r="G260" i="1" s="1"/>
  <c r="H260" i="1"/>
  <c r="F260" i="1" l="1"/>
  <c r="J260" i="1"/>
  <c r="E261" i="1" l="1"/>
  <c r="G261" i="1" s="1"/>
  <c r="H261" i="1"/>
  <c r="F261" i="1" l="1"/>
  <c r="J261" i="1"/>
  <c r="E262" i="1" l="1"/>
  <c r="G262" i="1" s="1"/>
  <c r="H262" i="1"/>
  <c r="F262" i="1" l="1"/>
  <c r="J262" i="1"/>
  <c r="H263" i="1" l="1"/>
  <c r="E263" i="1"/>
  <c r="G263" i="1" s="1"/>
  <c r="J263" i="1" l="1"/>
  <c r="F263" i="1"/>
  <c r="H264" i="1" l="1"/>
  <c r="E264" i="1"/>
  <c r="G264" i="1" s="1"/>
  <c r="J264" i="1" l="1"/>
  <c r="E265" i="1" l="1"/>
  <c r="H265" i="1"/>
  <c r="F264" i="1"/>
  <c r="G265" i="1" l="1"/>
  <c r="F265" i="1" s="1"/>
  <c r="J265" i="1" l="1"/>
  <c r="H266" i="1" s="1"/>
  <c r="E266" i="1" l="1"/>
  <c r="G266" i="1" s="1"/>
  <c r="F266" i="1" s="1"/>
  <c r="J266" i="1" l="1"/>
  <c r="E267" i="1" s="1"/>
  <c r="G267" i="1" s="1"/>
  <c r="H267" i="1" l="1"/>
  <c r="F267" i="1" s="1"/>
  <c r="J267" i="1" l="1"/>
  <c r="H268" i="1" l="1"/>
  <c r="E268" i="1"/>
  <c r="G268" i="1" s="1"/>
  <c r="J268" i="1" l="1"/>
  <c r="F268" i="1"/>
  <c r="E269" i="1" l="1"/>
  <c r="G269" i="1" s="1"/>
  <c r="H269" i="1"/>
  <c r="F269" i="1" l="1"/>
  <c r="J269" i="1"/>
  <c r="E270" i="1" l="1"/>
  <c r="G270" i="1" s="1"/>
  <c r="H270" i="1"/>
  <c r="F270" i="1" l="1"/>
  <c r="J270" i="1"/>
  <c r="H271" i="1" l="1"/>
  <c r="E271" i="1"/>
  <c r="G271" i="1" s="1"/>
  <c r="J271" i="1" l="1"/>
  <c r="F271" i="1"/>
  <c r="H272" i="1" l="1"/>
  <c r="E272" i="1"/>
  <c r="G272" i="1" s="1"/>
  <c r="J272" i="1" l="1"/>
  <c r="E273" i="1" l="1"/>
  <c r="H273" i="1"/>
  <c r="F272" i="1"/>
  <c r="G273" i="1" l="1"/>
  <c r="F273" i="1" s="1"/>
  <c r="J273" i="1" l="1"/>
  <c r="H274" i="1" s="1"/>
  <c r="E274" i="1" l="1"/>
  <c r="G274" i="1" s="1"/>
  <c r="F274" i="1" s="1"/>
  <c r="J274" i="1" l="1"/>
  <c r="E275" i="1" s="1"/>
  <c r="G275" i="1" s="1"/>
  <c r="H275" i="1" l="1"/>
  <c r="F275" i="1" s="1"/>
  <c r="J275" i="1" l="1"/>
  <c r="E276" i="1" l="1"/>
  <c r="G276" i="1" s="1"/>
  <c r="H276" i="1"/>
  <c r="F276" i="1" l="1"/>
  <c r="J276" i="1" l="1"/>
  <c r="E277" i="1" l="1"/>
  <c r="G277" i="1" s="1"/>
  <c r="H277" i="1"/>
  <c r="F277" i="1" l="1"/>
  <c r="J277" i="1" l="1"/>
  <c r="H278" i="1" l="1"/>
  <c r="E278" i="1"/>
  <c r="G278" i="1" s="1"/>
  <c r="J278" i="1" l="1"/>
  <c r="F278" i="1"/>
  <c r="H279" i="1" l="1"/>
  <c r="E279" i="1"/>
  <c r="G279" i="1" s="1"/>
  <c r="J279" i="1" l="1"/>
  <c r="F279" i="1"/>
  <c r="E280" i="1" l="1"/>
  <c r="G280" i="1" s="1"/>
  <c r="H280" i="1"/>
  <c r="F280" i="1" l="1"/>
  <c r="J280" i="1" l="1"/>
  <c r="H281" i="1" l="1"/>
  <c r="E281" i="1"/>
  <c r="G281" i="1" s="1"/>
  <c r="J281" i="1" l="1"/>
  <c r="F281" i="1"/>
  <c r="E282" i="1" l="1"/>
  <c r="G282" i="1" s="1"/>
  <c r="H282" i="1"/>
  <c r="F282" i="1" l="1"/>
  <c r="J282" i="1"/>
  <c r="E283" i="1" l="1"/>
  <c r="G283" i="1" s="1"/>
  <c r="H283" i="1"/>
  <c r="F283" i="1" l="1"/>
  <c r="J283" i="1"/>
  <c r="H284" i="1" l="1"/>
  <c r="E284" i="1"/>
  <c r="G284" i="1" s="1"/>
  <c r="J284" i="1" l="1"/>
  <c r="F284" i="1"/>
  <c r="H285" i="1" l="1"/>
  <c r="E285" i="1"/>
  <c r="G285" i="1" s="1"/>
  <c r="J285" i="1" l="1"/>
  <c r="E286" i="1" l="1"/>
  <c r="H286" i="1"/>
  <c r="F285" i="1"/>
  <c r="G286" i="1" l="1"/>
  <c r="F286" i="1" s="1"/>
  <c r="J286" i="1" l="1"/>
  <c r="E287" i="1" s="1"/>
  <c r="G287" i="1" s="1"/>
  <c r="H287" i="1" l="1"/>
  <c r="F287" i="1" s="1"/>
  <c r="J287" i="1"/>
  <c r="H288" i="1" l="1"/>
  <c r="E288" i="1"/>
  <c r="G288" i="1" s="1"/>
  <c r="J288" i="1" l="1"/>
  <c r="F288" i="1"/>
  <c r="E289" i="1" l="1"/>
  <c r="G289" i="1" s="1"/>
  <c r="H289" i="1"/>
  <c r="F289" i="1" l="1"/>
  <c r="J289" i="1" l="1"/>
  <c r="H290" i="1" l="1"/>
  <c r="E290" i="1"/>
  <c r="G290" i="1" s="1"/>
  <c r="J290" i="1" l="1"/>
  <c r="F290" i="1"/>
  <c r="E291" i="1" l="1"/>
  <c r="G291" i="1" s="1"/>
  <c r="H291" i="1"/>
  <c r="F291" i="1" l="1"/>
  <c r="J291" i="1"/>
  <c r="E292" i="1" l="1"/>
  <c r="G292" i="1" s="1"/>
  <c r="H292" i="1"/>
  <c r="F292" i="1" l="1"/>
  <c r="J292" i="1"/>
  <c r="E293" i="1" l="1"/>
  <c r="G293" i="1" s="1"/>
  <c r="H293" i="1"/>
  <c r="F293" i="1" l="1"/>
  <c r="J293" i="1"/>
  <c r="E294" i="1" l="1"/>
  <c r="G294" i="1" s="1"/>
  <c r="H294" i="1"/>
  <c r="F294" i="1" l="1"/>
  <c r="J294" i="1"/>
  <c r="H295" i="1" l="1"/>
  <c r="E295" i="1"/>
  <c r="G295" i="1" s="1"/>
  <c r="J295" i="1" l="1"/>
  <c r="F295" i="1"/>
  <c r="E296" i="1" l="1"/>
  <c r="G296" i="1" s="1"/>
  <c r="H296" i="1"/>
  <c r="F296" i="1" l="1"/>
  <c r="J296" i="1" l="1"/>
  <c r="H297" i="1" l="1"/>
  <c r="E297" i="1"/>
  <c r="G297" i="1" s="1"/>
  <c r="J297" i="1" l="1"/>
  <c r="F297" i="1"/>
  <c r="H298" i="1" l="1"/>
  <c r="E298" i="1"/>
  <c r="G298" i="1" s="1"/>
  <c r="J298" i="1" l="1"/>
  <c r="F298" i="1"/>
  <c r="E299" i="1" l="1"/>
  <c r="G299" i="1" s="1"/>
  <c r="H299" i="1"/>
  <c r="F299" i="1" l="1"/>
  <c r="J299" i="1" l="1"/>
  <c r="E300" i="1" l="1"/>
  <c r="G300" i="1" s="1"/>
  <c r="H300" i="1"/>
  <c r="F300" i="1" l="1"/>
  <c r="J300" i="1" l="1"/>
  <c r="E301" i="1" l="1"/>
  <c r="G301" i="1" s="1"/>
  <c r="H301" i="1"/>
  <c r="F301" i="1" l="1"/>
  <c r="J301" i="1" l="1"/>
  <c r="E302" i="1" l="1"/>
  <c r="G302" i="1" s="1"/>
  <c r="H302" i="1"/>
  <c r="F302" i="1" l="1"/>
  <c r="J302" i="1" l="1"/>
  <c r="E303" i="1" l="1"/>
  <c r="G303" i="1" s="1"/>
  <c r="H303" i="1"/>
  <c r="F303" i="1" l="1"/>
  <c r="J303" i="1" l="1"/>
  <c r="H304" i="1" l="1"/>
  <c r="E304" i="1"/>
  <c r="G304" i="1" s="1"/>
  <c r="J304" i="1" l="1"/>
  <c r="F304" i="1"/>
  <c r="E305" i="1" l="1"/>
  <c r="G305" i="1" s="1"/>
  <c r="H305" i="1"/>
  <c r="F305" i="1" l="1"/>
  <c r="J305" i="1"/>
  <c r="E306" i="1" l="1"/>
  <c r="G306" i="1" s="1"/>
  <c r="H306" i="1"/>
  <c r="F306" i="1" l="1"/>
  <c r="J306" i="1"/>
  <c r="E307" i="1" l="1"/>
  <c r="G307" i="1" s="1"/>
  <c r="H307" i="1"/>
  <c r="F307" i="1" l="1"/>
  <c r="J307" i="1"/>
  <c r="H308" i="1" l="1"/>
  <c r="E308" i="1"/>
  <c r="G308" i="1" s="1"/>
  <c r="J308" i="1" l="1"/>
  <c r="F308" i="1"/>
  <c r="H309" i="1" l="1"/>
  <c r="E309" i="1"/>
  <c r="G309" i="1" s="1"/>
  <c r="J309" i="1" l="1"/>
  <c r="H310" i="1" l="1"/>
  <c r="E310" i="1"/>
  <c r="F309" i="1"/>
  <c r="G310" i="1" s="1"/>
  <c r="J310" i="1" l="1"/>
  <c r="F310" i="1"/>
  <c r="E311" i="1" l="1"/>
  <c r="G311" i="1" s="1"/>
  <c r="H311" i="1"/>
  <c r="F311" i="1" l="1"/>
  <c r="J311" i="1" l="1"/>
  <c r="H312" i="1" l="1"/>
  <c r="E312" i="1"/>
  <c r="G312" i="1" s="1"/>
  <c r="J312" i="1" l="1"/>
  <c r="F312" i="1"/>
  <c r="H313" i="1" l="1"/>
  <c r="E313" i="1"/>
  <c r="G313" i="1" s="1"/>
  <c r="J313" i="1" l="1"/>
  <c r="F313" i="1"/>
  <c r="E314" i="1" l="1"/>
  <c r="G314" i="1" s="1"/>
  <c r="H314" i="1"/>
  <c r="F314" i="1" l="1"/>
  <c r="J314" i="1" l="1"/>
  <c r="E315" i="1" l="1"/>
  <c r="G315" i="1" s="1"/>
  <c r="H315" i="1"/>
  <c r="F315" i="1" l="1"/>
  <c r="J315" i="1" l="1"/>
  <c r="E316" i="1" l="1"/>
  <c r="G316" i="1" s="1"/>
  <c r="H316" i="1"/>
  <c r="F316" i="1" l="1"/>
  <c r="J316" i="1" l="1"/>
  <c r="E317" i="1" l="1"/>
  <c r="G317" i="1" s="1"/>
  <c r="H317" i="1"/>
  <c r="F317" i="1" l="1"/>
  <c r="J317" i="1" l="1"/>
  <c r="E318" i="1" l="1"/>
  <c r="G318" i="1" s="1"/>
  <c r="H318" i="1"/>
  <c r="F318" i="1" l="1"/>
  <c r="J318" i="1" l="1"/>
  <c r="H319" i="1" l="1"/>
  <c r="E319" i="1"/>
  <c r="G319" i="1" s="1"/>
  <c r="J319" i="1" l="1"/>
  <c r="F319" i="1"/>
  <c r="E320" i="1" l="1"/>
  <c r="G320" i="1" s="1"/>
  <c r="H320" i="1"/>
  <c r="F320" i="1" l="1"/>
  <c r="J320" i="1"/>
  <c r="H321" i="1" l="1"/>
  <c r="E321" i="1"/>
  <c r="G321" i="1" s="1"/>
  <c r="J321" i="1" l="1"/>
  <c r="F321" i="1"/>
  <c r="E322" i="1" l="1"/>
  <c r="G322" i="1" s="1"/>
  <c r="H322" i="1"/>
  <c r="F322" i="1" l="1"/>
  <c r="J322" i="1" l="1"/>
  <c r="H323" i="1" l="1"/>
  <c r="E323" i="1"/>
  <c r="G323" i="1" s="1"/>
  <c r="J323" i="1" l="1"/>
  <c r="F323" i="1"/>
  <c r="H324" i="1" l="1"/>
  <c r="E324" i="1"/>
  <c r="G324" i="1" s="1"/>
  <c r="J324" i="1" l="1"/>
  <c r="H325" i="1" l="1"/>
  <c r="E325" i="1"/>
  <c r="F324" i="1"/>
  <c r="G325" i="1" l="1"/>
  <c r="J325" i="1" s="1"/>
  <c r="F325" i="1" l="1"/>
  <c r="H326" i="1"/>
  <c r="E326" i="1"/>
  <c r="G326" i="1" l="1"/>
  <c r="J326" i="1" s="1"/>
  <c r="H327" i="1" l="1"/>
  <c r="E327" i="1"/>
  <c r="F326" i="1"/>
  <c r="G327" i="1" l="1"/>
  <c r="J327" i="1" s="1"/>
  <c r="F327" i="1" l="1"/>
  <c r="E328" i="1"/>
  <c r="H328" i="1"/>
  <c r="G328" i="1" l="1"/>
  <c r="F328" i="1" s="1"/>
  <c r="J328" i="1" l="1"/>
  <c r="E329" i="1" l="1"/>
  <c r="G329" i="1" s="1"/>
  <c r="H329" i="1"/>
  <c r="F329" i="1" l="1"/>
  <c r="J329" i="1" l="1"/>
  <c r="H330" i="1" l="1"/>
  <c r="E330" i="1"/>
  <c r="G330" i="1" s="1"/>
  <c r="J330" i="1" l="1"/>
  <c r="H331" i="1" l="1"/>
  <c r="E331" i="1"/>
  <c r="F330" i="1"/>
  <c r="G331" i="1" s="1"/>
  <c r="J331" i="1" l="1"/>
  <c r="F331" i="1"/>
  <c r="E332" i="1" l="1"/>
  <c r="G332" i="1" s="1"/>
  <c r="H332" i="1"/>
  <c r="F332" i="1" l="1"/>
  <c r="J332" i="1" l="1"/>
  <c r="E333" i="1" l="1"/>
  <c r="G333" i="1" s="1"/>
  <c r="H333" i="1"/>
  <c r="F333" i="1" l="1"/>
  <c r="J333" i="1" l="1"/>
  <c r="H334" i="1" l="1"/>
  <c r="E334" i="1"/>
  <c r="G334" i="1" s="1"/>
  <c r="J334" i="1" l="1"/>
  <c r="E335" i="1" l="1"/>
  <c r="H335" i="1"/>
  <c r="F334" i="1"/>
  <c r="G335" i="1" l="1"/>
  <c r="F335" i="1" s="1"/>
  <c r="J335" i="1" l="1"/>
  <c r="E336" i="1" s="1"/>
  <c r="G336" i="1" s="1"/>
  <c r="H336" i="1" l="1"/>
  <c r="F336" i="1" s="1"/>
  <c r="J336" i="1"/>
  <c r="E337" i="1" l="1"/>
  <c r="G337" i="1" s="1"/>
  <c r="H337" i="1"/>
  <c r="F337" i="1" l="1"/>
  <c r="J337" i="1"/>
  <c r="H338" i="1" l="1"/>
  <c r="E338" i="1"/>
  <c r="G338" i="1" s="1"/>
  <c r="J338" i="1" l="1"/>
  <c r="F338" i="1"/>
  <c r="H339" i="1" l="1"/>
  <c r="E339" i="1"/>
  <c r="G339" i="1" s="1"/>
  <c r="F339" i="1" l="1"/>
  <c r="J339" i="1" l="1"/>
  <c r="E340" i="1" l="1"/>
  <c r="G340" i="1" s="1"/>
  <c r="H340" i="1"/>
  <c r="F340" i="1" l="1"/>
  <c r="J340" i="1" l="1"/>
  <c r="E341" i="1" l="1"/>
  <c r="G341" i="1" s="1"/>
  <c r="H341" i="1"/>
  <c r="F341" i="1" l="1"/>
  <c r="J341" i="1" l="1"/>
  <c r="H342" i="1" l="1"/>
  <c r="E342" i="1"/>
  <c r="G342" i="1" s="1"/>
  <c r="J342" i="1" l="1"/>
  <c r="F342" i="1"/>
  <c r="E343" i="1" l="1"/>
  <c r="G343" i="1" s="1"/>
  <c r="H343" i="1"/>
  <c r="F343" i="1" l="1"/>
  <c r="J343" i="1"/>
  <c r="H344" i="1" l="1"/>
  <c r="E344" i="1"/>
  <c r="G344" i="1" s="1"/>
  <c r="J344" i="1" l="1"/>
  <c r="F344" i="1"/>
  <c r="H345" i="1" l="1"/>
  <c r="E345" i="1"/>
  <c r="G345" i="1" s="1"/>
  <c r="J345" i="1" l="1"/>
  <c r="F345" i="1"/>
  <c r="H346" i="1" l="1"/>
  <c r="E346" i="1"/>
  <c r="G346" i="1" s="1"/>
  <c r="J346" i="1" l="1"/>
  <c r="H347" i="1" l="1"/>
  <c r="E347" i="1"/>
  <c r="F346" i="1"/>
  <c r="G347" i="1" s="1"/>
  <c r="J347" i="1" l="1"/>
  <c r="F347" i="1"/>
  <c r="H348" i="1" l="1"/>
  <c r="E348" i="1"/>
  <c r="G348" i="1" s="1"/>
  <c r="F348" i="1" l="1"/>
  <c r="J348" i="1" l="1"/>
  <c r="H349" i="1" l="1"/>
  <c r="E349" i="1"/>
  <c r="G349" i="1" s="1"/>
  <c r="J349" i="1" l="1"/>
  <c r="H350" i="1" l="1"/>
  <c r="E350" i="1"/>
  <c r="F349" i="1"/>
  <c r="G350" i="1" s="1"/>
  <c r="J350" i="1" l="1"/>
  <c r="F350" i="1"/>
  <c r="E351" i="1" l="1"/>
  <c r="G351" i="1" s="1"/>
  <c r="H351" i="1"/>
  <c r="F351" i="1" l="1"/>
  <c r="J351" i="1" l="1"/>
  <c r="H352" i="1" l="1"/>
  <c r="E352" i="1"/>
  <c r="G352" i="1" s="1"/>
  <c r="J352" i="1" l="1"/>
  <c r="E353" i="1" l="1"/>
  <c r="H353" i="1"/>
  <c r="F352" i="1"/>
  <c r="G353" i="1" l="1"/>
  <c r="F353" i="1" s="1"/>
  <c r="J353" i="1" l="1"/>
  <c r="E354" i="1" s="1"/>
  <c r="G354" i="1" s="1"/>
  <c r="H354" i="1" l="1"/>
  <c r="F354" i="1" s="1"/>
  <c r="J354" i="1"/>
  <c r="E355" i="1" l="1"/>
  <c r="G355" i="1" s="1"/>
  <c r="H355" i="1"/>
  <c r="F355" i="1" l="1"/>
  <c r="J355" i="1"/>
  <c r="H356" i="1" l="1"/>
  <c r="E356" i="1"/>
  <c r="G356" i="1" s="1"/>
  <c r="J356" i="1" l="1"/>
  <c r="F356" i="1"/>
  <c r="H357" i="1" l="1"/>
  <c r="E357" i="1"/>
  <c r="G357" i="1" s="1"/>
  <c r="J357" i="1" l="1"/>
  <c r="F357" i="1"/>
  <c r="H358" i="1" l="1"/>
  <c r="E358" i="1"/>
  <c r="G358" i="1" s="1"/>
  <c r="J358" i="1" l="1"/>
  <c r="E359" i="1" l="1"/>
  <c r="H359" i="1"/>
  <c r="F358" i="1"/>
  <c r="G359" i="1" l="1"/>
  <c r="F359" i="1" s="1"/>
  <c r="J359" i="1" l="1"/>
  <c r="H360" i="1" s="1"/>
  <c r="E360" i="1" l="1"/>
  <c r="G360" i="1" s="1"/>
  <c r="F360" i="1" s="1"/>
  <c r="J360" i="1" l="1"/>
  <c r="E361" i="1" s="1"/>
  <c r="G361" i="1" s="1"/>
  <c r="H361" i="1" l="1"/>
  <c r="F361" i="1" s="1"/>
  <c r="J361" i="1" l="1"/>
  <c r="H362" i="1" l="1"/>
  <c r="E362" i="1"/>
  <c r="G362" i="1" s="1"/>
  <c r="J362" i="1" l="1"/>
  <c r="H363" i="1" l="1"/>
  <c r="E363" i="1"/>
  <c r="F362" i="1"/>
  <c r="G363" i="1" s="1"/>
  <c r="J363" i="1" l="1"/>
  <c r="F363" i="1"/>
  <c r="H364" i="1" l="1"/>
  <c r="E364" i="1"/>
  <c r="G364" i="1" s="1"/>
  <c r="J364" i="1" l="1"/>
  <c r="H365" i="1" l="1"/>
  <c r="E365" i="1"/>
  <c r="F364" i="1"/>
  <c r="G365" i="1" l="1"/>
  <c r="J365" i="1" s="1"/>
  <c r="F365" i="1" l="1"/>
  <c r="H366" i="1"/>
  <c r="E366" i="1"/>
  <c r="G366" i="1" l="1"/>
  <c r="J366" i="1" s="1"/>
  <c r="H367" i="1" l="1"/>
  <c r="E367" i="1"/>
  <c r="F366" i="1"/>
  <c r="G367" i="1" l="1"/>
  <c r="F367" i="1" s="1"/>
  <c r="J367" i="1" l="1"/>
  <c r="E368" i="1" s="1"/>
  <c r="G368" i="1" s="1"/>
  <c r="H368" i="1" l="1"/>
  <c r="F368" i="1" s="1"/>
  <c r="J368" i="1" l="1"/>
  <c r="E369" i="1" l="1"/>
  <c r="G369" i="1" s="1"/>
  <c r="H369" i="1"/>
  <c r="F369" i="1" l="1"/>
  <c r="J369" i="1" l="1"/>
  <c r="H370" i="1" l="1"/>
  <c r="E370" i="1"/>
  <c r="G370" i="1" s="1"/>
  <c r="J370" i="1" l="1"/>
  <c r="F370" i="1"/>
  <c r="H371" i="1" l="1"/>
  <c r="E371" i="1"/>
  <c r="G371" i="1" s="1"/>
  <c r="J371" i="1" l="1"/>
  <c r="F371" i="1"/>
  <c r="H372" i="1" l="1"/>
  <c r="E372" i="1"/>
  <c r="G372" i="1" s="1"/>
  <c r="J372" i="1" l="1"/>
  <c r="E373" i="1" l="1"/>
  <c r="H373" i="1"/>
  <c r="F372" i="1"/>
  <c r="G373" i="1" l="1"/>
  <c r="F373" i="1" s="1"/>
  <c r="J373" i="1" l="1"/>
  <c r="H374" i="1" s="1"/>
  <c r="E374" i="1" l="1"/>
  <c r="G374" i="1" s="1"/>
  <c r="F374" i="1" s="1"/>
  <c r="J374" i="1" l="1"/>
  <c r="H375" i="1" s="1"/>
  <c r="E375" i="1" l="1"/>
  <c r="G375" i="1" s="1"/>
  <c r="J375" i="1" l="1"/>
  <c r="H376" i="1" s="1"/>
  <c r="F375" i="1"/>
  <c r="E376" i="1" l="1"/>
  <c r="G376" i="1" s="1"/>
  <c r="J376" i="1" s="1"/>
  <c r="F376" i="1" l="1"/>
  <c r="E377" i="1"/>
  <c r="H377" i="1"/>
  <c r="G377" i="1" l="1"/>
  <c r="F377" i="1" s="1"/>
  <c r="J377" i="1" l="1"/>
  <c r="H378" i="1" l="1"/>
  <c r="E378" i="1"/>
  <c r="G378" i="1" s="1"/>
  <c r="J378" i="1" l="1"/>
  <c r="F378" i="1"/>
  <c r="H379" i="1" l="1"/>
  <c r="E379" i="1"/>
  <c r="G379" i="1" s="1"/>
  <c r="J379" i="1" l="1"/>
  <c r="F379" i="1"/>
  <c r="H380" i="1" l="1"/>
  <c r="E380" i="1"/>
  <c r="G380" i="1" s="1"/>
  <c r="J380" i="1" l="1"/>
  <c r="E381" i="1" l="1"/>
  <c r="H381" i="1"/>
  <c r="F380" i="1"/>
  <c r="G381" i="1" l="1"/>
  <c r="F381" i="1" s="1"/>
  <c r="J381" i="1" l="1"/>
  <c r="E382" i="1" s="1"/>
  <c r="G382" i="1" s="1"/>
  <c r="H382" i="1" l="1"/>
  <c r="F382" i="1" s="1"/>
  <c r="J382" i="1"/>
  <c r="E383" i="1" l="1"/>
  <c r="G383" i="1" s="1"/>
  <c r="H383" i="1"/>
  <c r="F383" i="1" l="1"/>
  <c r="J383" i="1"/>
  <c r="H384" i="1" l="1"/>
  <c r="E384" i="1"/>
  <c r="G384" i="1" s="1"/>
  <c r="J384" i="1" l="1"/>
  <c r="F384" i="1"/>
  <c r="E385" i="1" l="1"/>
  <c r="G385" i="1" s="1"/>
  <c r="H385" i="1"/>
  <c r="F385" i="1" l="1"/>
  <c r="J385" i="1" l="1"/>
  <c r="H386" i="1" l="1"/>
  <c r="E386" i="1"/>
  <c r="G386" i="1" s="1"/>
  <c r="J386" i="1" l="1"/>
  <c r="F386" i="1"/>
  <c r="H387" i="1" l="1"/>
  <c r="E387" i="1"/>
  <c r="G387" i="1" s="1"/>
  <c r="J387" i="1" l="1"/>
  <c r="F387" i="1"/>
  <c r="H388" i="1" l="1"/>
  <c r="E388" i="1"/>
  <c r="G388" i="1" s="1"/>
  <c r="J388" i="1" l="1"/>
  <c r="H389" i="1" l="1"/>
  <c r="E389" i="1"/>
  <c r="F388" i="1"/>
  <c r="G389" i="1" l="1"/>
  <c r="J389" i="1" s="1"/>
  <c r="F389" i="1" l="1"/>
  <c r="H390" i="1"/>
  <c r="E390" i="1"/>
  <c r="G390" i="1" l="1"/>
  <c r="J390" i="1" s="1"/>
  <c r="E391" i="1" l="1"/>
  <c r="H391" i="1"/>
  <c r="F390" i="1"/>
  <c r="G391" i="1" l="1"/>
  <c r="F391" i="1" s="1"/>
  <c r="J391" i="1" l="1"/>
  <c r="H392" i="1" s="1"/>
  <c r="E392" i="1" l="1"/>
  <c r="G392" i="1" s="1"/>
  <c r="F392" i="1" s="1"/>
  <c r="J392" i="1" l="1"/>
  <c r="E393" i="1" s="1"/>
  <c r="G393" i="1" s="1"/>
  <c r="H393" i="1" l="1"/>
  <c r="F393" i="1" s="1"/>
  <c r="J393" i="1" l="1"/>
  <c r="H394" i="1" l="1"/>
  <c r="E394" i="1"/>
  <c r="G394" i="1" s="1"/>
  <c r="J394" i="1" l="1"/>
  <c r="F394" i="1"/>
  <c r="E395" i="1" l="1"/>
  <c r="G395" i="1" s="1"/>
  <c r="H395" i="1"/>
  <c r="F395" i="1" l="1"/>
  <c r="J395" i="1"/>
</calcChain>
</file>

<file path=xl/sharedStrings.xml><?xml version="1.0" encoding="utf-8"?>
<sst xmlns="http://schemas.openxmlformats.org/spreadsheetml/2006/main" count="52" uniqueCount="45">
  <si>
    <t xml:space="preserve">Summit Investment Management </t>
  </si>
  <si>
    <t xml:space="preserve">Amortization Schedule </t>
  </si>
  <si>
    <t>Drivers</t>
  </si>
  <si>
    <t>Description</t>
  </si>
  <si>
    <t>UPB</t>
  </si>
  <si>
    <t>Amortization Term (Years)</t>
  </si>
  <si>
    <t>Balloon Payment (Months)</t>
  </si>
  <si>
    <t>Date</t>
  </si>
  <si>
    <t>Beg Balance</t>
  </si>
  <si>
    <t>Payment</t>
  </si>
  <si>
    <t>Principal</t>
  </si>
  <si>
    <t>Interest</t>
  </si>
  <si>
    <t>Balloon</t>
  </si>
  <si>
    <t>End Balance</t>
  </si>
  <si>
    <t>Mo</t>
  </si>
  <si>
    <t>Driver</t>
  </si>
  <si>
    <t xml:space="preserve">PIK </t>
  </si>
  <si>
    <t xml:space="preserve">Interest Only </t>
  </si>
  <si>
    <t>Variables</t>
  </si>
  <si>
    <t>Y</t>
  </si>
  <si>
    <t>PIK Start Date (Mo Num)</t>
  </si>
  <si>
    <t xml:space="preserve">PIK End Date (Mo Num) </t>
  </si>
  <si>
    <t>Beginning Date</t>
  </si>
  <si>
    <t>N</t>
  </si>
  <si>
    <t>Amortization Schedule</t>
  </si>
  <si>
    <t>Payment Frequency (Annually)</t>
  </si>
  <si>
    <t>Interest Only End</t>
  </si>
  <si>
    <t>Amortization Timing</t>
  </si>
  <si>
    <t>I/O</t>
  </si>
  <si>
    <t>Drop Items</t>
  </si>
  <si>
    <t xml:space="preserve">Fixed Pay </t>
  </si>
  <si>
    <t xml:space="preserve">Fixed Payment </t>
  </si>
  <si>
    <t>Fixed payment Amount (P)</t>
  </si>
  <si>
    <t>Fixed payment Amount (I)</t>
  </si>
  <si>
    <t>Int (360/365)</t>
  </si>
  <si>
    <t>Pay Freq</t>
  </si>
  <si>
    <t>Interest Method (360/365)</t>
  </si>
  <si>
    <t>Annual Interest Rate (360)</t>
  </si>
  <si>
    <t>Annual Interest Rate (365)</t>
  </si>
  <si>
    <t>Annual Interest Rate</t>
  </si>
  <si>
    <t>&lt; Fill annual interest here</t>
  </si>
  <si>
    <t>&lt; Choose 360/365 here</t>
  </si>
  <si>
    <t>Fixed payment total</t>
  </si>
  <si>
    <t>&lt; Dropdown</t>
  </si>
  <si>
    <t>Payment Begins (MoNum)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</si>
</sst>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42" fontId="0" fillId="0" borderId="0" xfId="0" applyNumberFormat="1"/>
    <xf numFmtId="14" fontId="0" fillId="0" borderId="0" xfId="0" applyNumberFormat="1"/>
    <xf numFmtId="0" fontId="2" fillId="2" borderId="0" xfId="0" applyFont="1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6" fillId="0" borderId="0" xfId="0" applyFont="1"/>
    <xf numFmtId="14" fontId="5" fillId="0" borderId="0" xfId="0" applyNumberFormat="1" applyFont="1" applyAlignment="1">
      <alignment horizontal="center"/>
    </xf>
    <xf numFmtId="14" fontId="7" fillId="0" borderId="0" xfId="0" applyNumberFormat="1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0" fillId="0" borderId="2" xfId="0" applyFill="1" applyBorder="1" applyAlignment="1">
      <alignment horizontal="center"/>
    </xf>
    <xf numFmtId="0" fontId="0" fillId="0" borderId="0" xfId="0" applyFill="1" applyAlignment="1"/>
    <xf numFmtId="10" fontId="0" fillId="0" borderId="0" xfId="1" applyNumberFormat="1" applyFont="1" applyAlignment="1">
      <alignment horizontal="center"/>
    </xf>
    <xf numFmtId="0" fontId="6" fillId="0" borderId="7" xfId="0" applyFont="1" applyBorder="1" applyAlignment="1">
      <alignment horizontal="left" indent="1"/>
    </xf>
    <xf numFmtId="0" fontId="0" fillId="0" borderId="8" xfId="0" applyBorder="1"/>
    <xf numFmtId="0" fontId="6" fillId="0" borderId="9" xfId="0" applyFont="1" applyBorder="1" applyAlignment="1">
      <alignment horizontal="left" indent="1"/>
    </xf>
    <xf numFmtId="0" fontId="6" fillId="0" borderId="10" xfId="0" applyFont="1" applyBorder="1" applyAlignment="1">
      <alignment horizontal="left" indent="1"/>
    </xf>
    <xf numFmtId="42" fontId="7" fillId="0" borderId="0" xfId="0" applyNumberFormat="1" applyFont="1" applyAlignment="1"/>
    <xf numFmtId="42" fontId="5" fillId="0" borderId="3" xfId="0" applyNumberFormat="1" applyFont="1" applyBorder="1" applyAlignment="1"/>
    <xf numFmtId="0" fontId="5" fillId="0" borderId="3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0" fontId="5" fillId="0" borderId="3" xfId="1" applyNumberFormat="1" applyFont="1" applyBorder="1" applyAlignment="1">
      <alignment horizontal="center"/>
    </xf>
    <xf numFmtId="42" fontId="5" fillId="0" borderId="3" xfId="0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666A-0B49-4E5E-B852-452BF0497AD1}">
  <dimension ref="A1:S395"/>
  <sheetViews>
    <sheetView tabSelected="1" zoomScale="80" zoomScaleNormal="80" workbookViewId="0">
      <selection activeCell="H20" sqref="H20"/>
    </sheetView>
  </sheetViews>
  <sheetFormatPr defaultColWidth="8.7265625" defaultRowHeight="14.5" x14ac:dyDescent="0.35"/>
  <cols>
    <col min="1" max="2" width="0.81640625" customWidth="1"/>
    <col min="3" max="3" width="5.26953125" customWidth="1"/>
    <col min="4" max="4" width="11" bestFit="1" customWidth="1"/>
    <col min="5" max="5" width="12.54296875" bestFit="1" customWidth="1"/>
    <col min="6" max="6" width="13.81640625" bestFit="1" customWidth="1"/>
    <col min="7" max="8" width="12.54296875" bestFit="1" customWidth="1"/>
    <col min="9" max="9" width="12.54296875" customWidth="1"/>
    <col min="10" max="11" width="12.54296875" bestFit="1" customWidth="1"/>
    <col min="12" max="12" width="2.6328125" customWidth="1"/>
    <col min="13" max="17" width="8.7265625" style="19" customWidth="1"/>
    <col min="18" max="18" width="0.81640625" style="19" customWidth="1"/>
    <col min="19" max="19" width="8.7265625" style="19" customWidth="1"/>
    <col min="20" max="16384" width="8.7265625" style="19"/>
  </cols>
  <sheetData>
    <row r="1" spans="1:19" ht="5.15" customHeight="1" x14ac:dyDescent="0.35"/>
    <row r="2" spans="1:19" ht="5.15" customHeight="1" x14ac:dyDescent="0.35"/>
    <row r="3" spans="1:19" s="20" customFormat="1" ht="18.5" x14ac:dyDescent="0.45">
      <c r="A3" s="1"/>
      <c r="B3" s="1"/>
      <c r="C3" s="1" t="s">
        <v>0</v>
      </c>
      <c r="D3" s="1"/>
      <c r="E3" s="1"/>
      <c r="F3" s="1"/>
      <c r="G3" s="1"/>
      <c r="H3" s="1"/>
      <c r="I3" s="1"/>
      <c r="J3" s="1"/>
      <c r="K3" s="1"/>
      <c r="L3" s="1"/>
    </row>
    <row r="4" spans="1:19" s="20" customFormat="1" ht="18.5" x14ac:dyDescent="0.45">
      <c r="A4" s="1"/>
      <c r="B4" s="1"/>
      <c r="C4" s="2" t="s">
        <v>1</v>
      </c>
      <c r="D4" s="1"/>
      <c r="E4" s="1"/>
      <c r="F4" s="1"/>
      <c r="G4" s="1"/>
      <c r="H4" s="1"/>
      <c r="I4" s="1"/>
      <c r="J4" s="1"/>
      <c r="K4" s="1"/>
      <c r="L4" s="1"/>
    </row>
    <row r="5" spans="1:19" ht="5.15" customHeight="1" thickBot="1" x14ac:dyDescent="0.4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5.15" customHeight="1" x14ac:dyDescent="0.35">
      <c r="M6"/>
      <c r="N6"/>
      <c r="O6"/>
      <c r="P6"/>
      <c r="Q6"/>
      <c r="R6"/>
      <c r="S6"/>
    </row>
    <row r="7" spans="1:19" s="21" customFormat="1" x14ac:dyDescent="0.35">
      <c r="A7" s="6"/>
      <c r="B7" s="6"/>
      <c r="C7" s="6" t="s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9" spans="1:19" x14ac:dyDescent="0.35">
      <c r="C9" s="9" t="s">
        <v>3</v>
      </c>
      <c r="D9" s="9"/>
      <c r="E9" s="9"/>
      <c r="F9" s="7" t="s">
        <v>15</v>
      </c>
      <c r="K9" s="18" t="s">
        <v>29</v>
      </c>
    </row>
    <row r="10" spans="1:19" ht="5.15" customHeight="1" x14ac:dyDescent="0.35">
      <c r="C10" s="10"/>
      <c r="D10" s="10"/>
      <c r="E10" s="10"/>
      <c r="F10" s="8"/>
    </row>
    <row r="11" spans="1:19" x14ac:dyDescent="0.35">
      <c r="C11" t="s">
        <v>4</v>
      </c>
      <c r="F11" s="34">
        <v>1000000</v>
      </c>
      <c r="K11" s="14" t="s">
        <v>35</v>
      </c>
    </row>
    <row r="12" spans="1:19" x14ac:dyDescent="0.35">
      <c r="C12" t="s">
        <v>39</v>
      </c>
      <c r="F12" s="24">
        <f>IF(F15=K27,F13,F14)</f>
        <v>0.06</v>
      </c>
      <c r="K12" s="15">
        <v>1</v>
      </c>
    </row>
    <row r="13" spans="1:19" x14ac:dyDescent="0.35">
      <c r="C13" s="25" t="s">
        <v>37</v>
      </c>
      <c r="D13" s="26"/>
      <c r="E13" s="26"/>
      <c r="F13" s="33">
        <v>0.06</v>
      </c>
      <c r="G13" s="11" t="s">
        <v>40</v>
      </c>
      <c r="K13" s="15">
        <v>2</v>
      </c>
    </row>
    <row r="14" spans="1:19" x14ac:dyDescent="0.35">
      <c r="C14" s="27" t="s">
        <v>38</v>
      </c>
      <c r="D14" s="10"/>
      <c r="E14" s="10"/>
      <c r="F14" s="35">
        <f>F13*365/360</f>
        <v>6.083333333333333E-2</v>
      </c>
      <c r="K14" s="15">
        <v>4</v>
      </c>
    </row>
    <row r="15" spans="1:19" x14ac:dyDescent="0.35">
      <c r="C15" s="28" t="s">
        <v>36</v>
      </c>
      <c r="D15" s="9"/>
      <c r="E15" s="9"/>
      <c r="F15" s="38">
        <v>360</v>
      </c>
      <c r="G15" s="11" t="s">
        <v>41</v>
      </c>
      <c r="K15" s="15">
        <v>6</v>
      </c>
    </row>
    <row r="16" spans="1:19" x14ac:dyDescent="0.35">
      <c r="C16" t="s">
        <v>5</v>
      </c>
      <c r="F16" s="31">
        <v>22</v>
      </c>
      <c r="K16" s="16">
        <v>12</v>
      </c>
    </row>
    <row r="17" spans="1:19" x14ac:dyDescent="0.35">
      <c r="C17" t="s">
        <v>6</v>
      </c>
      <c r="F17" s="31">
        <v>36</v>
      </c>
    </row>
    <row r="18" spans="1:19" x14ac:dyDescent="0.35">
      <c r="C18" t="s">
        <v>22</v>
      </c>
      <c r="F18" s="32">
        <v>43922</v>
      </c>
      <c r="K18" s="14" t="s">
        <v>28</v>
      </c>
    </row>
    <row r="19" spans="1:19" x14ac:dyDescent="0.35">
      <c r="C19" t="s">
        <v>44</v>
      </c>
      <c r="F19" s="31">
        <v>4</v>
      </c>
      <c r="K19" s="17" t="s">
        <v>19</v>
      </c>
    </row>
    <row r="20" spans="1:19" x14ac:dyDescent="0.35">
      <c r="K20" s="16" t="s">
        <v>23</v>
      </c>
    </row>
    <row r="21" spans="1:19" x14ac:dyDescent="0.35">
      <c r="C21" s="11" t="s">
        <v>18</v>
      </c>
      <c r="F21" s="12"/>
    </row>
    <row r="22" spans="1:19" x14ac:dyDescent="0.35">
      <c r="C22" t="s">
        <v>25</v>
      </c>
      <c r="F22" s="36">
        <v>2</v>
      </c>
      <c r="G22" s="11" t="s">
        <v>43</v>
      </c>
      <c r="K22" s="14" t="s">
        <v>30</v>
      </c>
    </row>
    <row r="23" spans="1:19" x14ac:dyDescent="0.35">
      <c r="C23" t="s">
        <v>17</v>
      </c>
      <c r="F23" s="37" t="s">
        <v>23</v>
      </c>
      <c r="G23" s="11" t="s">
        <v>43</v>
      </c>
      <c r="K23" s="17" t="s">
        <v>19</v>
      </c>
    </row>
    <row r="24" spans="1:19" x14ac:dyDescent="0.35">
      <c r="C24" t="s">
        <v>20</v>
      </c>
      <c r="F24" s="31">
        <v>1</v>
      </c>
      <c r="K24" s="16" t="s">
        <v>23</v>
      </c>
    </row>
    <row r="25" spans="1:19" x14ac:dyDescent="0.35">
      <c r="C25" t="s">
        <v>21</v>
      </c>
      <c r="F25" s="31">
        <v>0</v>
      </c>
      <c r="K25" s="8"/>
    </row>
    <row r="26" spans="1:19" x14ac:dyDescent="0.35">
      <c r="C26" t="s">
        <v>26</v>
      </c>
      <c r="F26" s="31">
        <v>6</v>
      </c>
      <c r="K26" s="14" t="s">
        <v>34</v>
      </c>
    </row>
    <row r="27" spans="1:19" x14ac:dyDescent="0.35">
      <c r="C27" t="s">
        <v>31</v>
      </c>
      <c r="F27" s="36" t="s">
        <v>19</v>
      </c>
      <c r="G27" s="11" t="s">
        <v>43</v>
      </c>
      <c r="K27" s="17">
        <v>360</v>
      </c>
    </row>
    <row r="28" spans="1:19" x14ac:dyDescent="0.35">
      <c r="C28" t="s">
        <v>42</v>
      </c>
      <c r="F28" s="30">
        <v>100000</v>
      </c>
      <c r="K28" s="16">
        <v>365</v>
      </c>
    </row>
    <row r="29" spans="1:19" x14ac:dyDescent="0.35">
      <c r="C29" t="s">
        <v>32</v>
      </c>
      <c r="F29" s="29">
        <f>F28-F30</f>
        <v>70000</v>
      </c>
    </row>
    <row r="30" spans="1:19" x14ac:dyDescent="0.35">
      <c r="C30" t="s">
        <v>33</v>
      </c>
      <c r="F30" s="29">
        <f>E36*F$12/$F$22</f>
        <v>30000</v>
      </c>
    </row>
    <row r="32" spans="1:19" s="21" customFormat="1" x14ac:dyDescent="0.35">
      <c r="A32" s="6"/>
      <c r="B32" s="6"/>
      <c r="C32" s="6" t="s">
        <v>24</v>
      </c>
      <c r="D32" s="6"/>
      <c r="E32" s="6"/>
      <c r="F32" s="6"/>
      <c r="G32" s="6"/>
      <c r="H32" s="6"/>
      <c r="I32" s="6"/>
      <c r="J32" s="6"/>
      <c r="K32" s="6"/>
      <c r="L32" s="6"/>
      <c r="M32" s="6" t="s">
        <v>27</v>
      </c>
      <c r="N32" s="6"/>
      <c r="O32" s="6"/>
      <c r="P32" s="6"/>
      <c r="Q32" s="6"/>
      <c r="R32" s="6"/>
      <c r="S32" s="6"/>
    </row>
    <row r="33" spans="3:19" x14ac:dyDescent="0.35">
      <c r="M33" s="23"/>
      <c r="N33" s="23"/>
      <c r="O33" s="23"/>
      <c r="P33" s="23"/>
      <c r="Q33" s="23"/>
    </row>
    <row r="34" spans="3:19" x14ac:dyDescent="0.35">
      <c r="C34" s="7" t="s">
        <v>14</v>
      </c>
      <c r="D34" s="7" t="s">
        <v>7</v>
      </c>
      <c r="E34" s="7" t="s">
        <v>8</v>
      </c>
      <c r="F34" s="7" t="s">
        <v>9</v>
      </c>
      <c r="G34" s="7" t="s">
        <v>10</v>
      </c>
      <c r="H34" s="7" t="s">
        <v>11</v>
      </c>
      <c r="I34" s="7" t="s">
        <v>12</v>
      </c>
      <c r="J34" s="7" t="s">
        <v>13</v>
      </c>
      <c r="K34" s="7" t="s">
        <v>16</v>
      </c>
      <c r="M34" s="22">
        <v>1</v>
      </c>
      <c r="N34" s="22">
        <v>2</v>
      </c>
      <c r="O34" s="22">
        <v>4</v>
      </c>
      <c r="P34" s="22">
        <v>6</v>
      </c>
      <c r="Q34" s="22">
        <v>12</v>
      </c>
      <c r="S34" s="22" t="s">
        <v>28</v>
      </c>
    </row>
    <row r="35" spans="3:19" ht="5.15" customHeight="1" x14ac:dyDescent="0.35">
      <c r="C35" s="8"/>
      <c r="D35" s="8"/>
      <c r="E35" s="8"/>
      <c r="F35" s="8"/>
      <c r="G35" s="8"/>
      <c r="H35" s="8"/>
      <c r="I35" s="8"/>
      <c r="J35" s="41">
        <v>1</v>
      </c>
    </row>
    <row r="36" spans="3:19" x14ac:dyDescent="0.35">
      <c r="C36" s="39">
        <v>1</v>
      </c>
      <c r="D36" s="13">
        <f>F18</f>
        <v>43922</v>
      </c>
      <c r="E36" s="4">
        <f>F11</f>
        <v>1000000</v>
      </c>
      <c r="F36" s="4">
        <f>SUM(G36:H36)</f>
        <v>0</v>
      </c>
      <c r="G36" s="4">
        <f>IF($S36=0,0,IF($F$27=$K$23,$F$29*HLOOKUP($F$22,$M$34:$Q$395,C36+2,FALSE),IF(AND(F$17&gt;=C36,K36=0,S36=1),PMT(F$12/$F$22,F$16*$F$22,-F$11,0)-H36,0)*HLOOKUP($F$22,$M$34:$Q$395,C36+2,FALSE)))</f>
        <v>0</v>
      </c>
      <c r="H36" s="4">
        <f>IF($F$27=$K$23,$F$30*HLOOKUP($F$22,$M$34:$Q$395,C36+2,FALSE),IF(K36=0,E36*F$12/$F$22,0)*HLOOKUP($F$22,$M$34:$Q$395,C36+2,FALSE))</f>
        <v>0</v>
      </c>
      <c r="I36" s="4">
        <f t="shared" ref="I36:I99" si="0">MAX(IF(C36=$F$17,E36-G36,0),0)</f>
        <v>0</v>
      </c>
      <c r="J36" s="4">
        <f>MAX((E36-G36-I36+K36),0)</f>
        <v>1000000</v>
      </c>
      <c r="K36" s="4">
        <f>IF(AND(C36&gt;=F$24,C36&lt;=F$25),E36*F$12/12,0)</f>
        <v>0</v>
      </c>
      <c r="M36" s="19">
        <f>+IF($F$19=$C36,1,IF(OR($F$19&gt;$C36,MOD($C36-$F$19,12),$C36-$F$19&lt;12),0,1))</f>
        <v>0</v>
      </c>
      <c r="N36" s="19">
        <f>+IF($F$19=$C36,1,IF(OR($F$19&gt;$C36,MOD($C36-$F$19,6),$C36-$F$19&lt;6),0,1))</f>
        <v>0</v>
      </c>
      <c r="O36" s="19">
        <f>+IF($F$19=$C36,1,IF(OR($F$19&gt;$C36,MOD($C36-$F$19,4),$C36-$F$19&lt;4),0,1))</f>
        <v>0</v>
      </c>
      <c r="P36" s="19">
        <f>+IF($F$19=$C36,1,IF(OR($F$19&gt;$C36,MOD($C36-$F$19,2),$C36-$F$19&lt;2),0,1))</f>
        <v>0</v>
      </c>
      <c r="Q36" s="19">
        <f t="shared" ref="Q36:Q40" si="1">+IF($F$19=$C36,1,IF(OR($F$19&gt;$C36,MOD($C36-$F$19,1),$C36-$F$19&lt;1),0,1))</f>
        <v>0</v>
      </c>
      <c r="S36" s="19">
        <f>+IF(AND($F$26&gt;C36,$F$23=$K$19,$F$19&lt;=C36),0,1)</f>
        <v>1</v>
      </c>
    </row>
    <row r="37" spans="3:19" x14ac:dyDescent="0.35">
      <c r="C37" s="40">
        <f>C36+1</f>
        <v>2</v>
      </c>
      <c r="D37" s="5">
        <f>EDATE(D36,1)</f>
        <v>43952</v>
      </c>
      <c r="E37" s="4">
        <f>J36</f>
        <v>1000000</v>
      </c>
      <c r="F37" s="4">
        <f>SUM(G37:H37)</f>
        <v>0</v>
      </c>
      <c r="G37" s="4">
        <f t="shared" ref="G37:G100" si="2">IF(F36&gt;=E37,E37,IF($S37=0,0,IF($F$27=$K$23,$F$29*HLOOKUP($F$22,$M$34:$Q$395,C37+2,FALSE),IF(AND(F$17&gt;=C37,K37=0,S37=1),PMT(F$12/$F$22,F$16*$F$22,-F$11,0)-H37,0)*HLOOKUP($F$22,$M$34:$Q$395,C37+2,FALSE))))</f>
        <v>0</v>
      </c>
      <c r="H37" s="4">
        <f t="shared" ref="H37:H51" si="3">IF(J36=0,0,IF($F$27=$K$23,$F$30*HLOOKUP($F$22,$M$34:$Q$395,C37+2,FALSE),IF(K37=0,E37*F$12/$F$22,0)*HLOOKUP($F$22,$M$34:$Q$395,C37+2,FALSE)))</f>
        <v>0</v>
      </c>
      <c r="I37" s="4">
        <f t="shared" si="0"/>
        <v>0</v>
      </c>
      <c r="J37" s="4">
        <f t="shared" ref="J37:J100" si="4">MAX((E37-G37-I37+K37),0)</f>
        <v>1000000</v>
      </c>
      <c r="K37" s="4">
        <f t="shared" ref="K37:K100" si="5">IF(AND(C37&gt;=F$24,C37&lt;=F$25),E37*F$12/12,0)</f>
        <v>0</v>
      </c>
      <c r="M37" s="19">
        <f t="shared" ref="M37:M100" si="6">+IF($F$19=$C37,1,IF(OR($F$19&gt;$C37,MOD($C37-$F$19,12),$C37-$F$19&lt;12),0,1))</f>
        <v>0</v>
      </c>
      <c r="N37" s="19">
        <f t="shared" ref="N37:N100" si="7">+IF($F$19=$C37,1,IF(OR($F$19&gt;$C37,MOD($C37-$F$19,6),$C37-$F$19&lt;6),0,1))</f>
        <v>0</v>
      </c>
      <c r="O37" s="19">
        <f t="shared" ref="O37:O100" si="8">+IF($F$19=$C37,1,IF(OR($F$19&gt;$C37,MOD($C37-$F$19,4),$C37-$F$19&lt;4),0,1))</f>
        <v>0</v>
      </c>
      <c r="P37" s="19">
        <f t="shared" ref="P37:P100" si="9">+IF($F$19=$C37,1,IF(OR($F$19&gt;$C37,MOD($C37-$F$19,2),$C37-$F$19&lt;2),0,1))</f>
        <v>0</v>
      </c>
      <c r="Q37" s="19">
        <f t="shared" si="1"/>
        <v>0</v>
      </c>
      <c r="S37" s="19">
        <f t="shared" ref="S37:S99" si="10">+IF(AND($F$26&gt;C37,$F$23=$K$19,$F$19&lt;=C37),0,1)</f>
        <v>1</v>
      </c>
    </row>
    <row r="38" spans="3:19" x14ac:dyDescent="0.35">
      <c r="C38" s="40">
        <f t="shared" ref="C38:C101" si="11">C37+1</f>
        <v>3</v>
      </c>
      <c r="D38" s="5">
        <f t="shared" ref="D38:D101" si="12">EDATE(D37,1)</f>
        <v>43983</v>
      </c>
      <c r="E38" s="4">
        <f t="shared" ref="E38:E101" si="13">J37</f>
        <v>1000000</v>
      </c>
      <c r="F38" s="4">
        <f t="shared" ref="F38:F100" si="14">SUM(G38:H38)</f>
        <v>0</v>
      </c>
      <c r="G38" s="4">
        <f t="shared" si="2"/>
        <v>0</v>
      </c>
      <c r="H38" s="4">
        <f t="shared" si="3"/>
        <v>0</v>
      </c>
      <c r="I38" s="4">
        <f t="shared" si="0"/>
        <v>0</v>
      </c>
      <c r="J38" s="4">
        <f t="shared" si="4"/>
        <v>1000000</v>
      </c>
      <c r="K38" s="4">
        <f t="shared" si="5"/>
        <v>0</v>
      </c>
      <c r="M38" s="19">
        <f t="shared" si="6"/>
        <v>0</v>
      </c>
      <c r="N38" s="19">
        <f t="shared" si="7"/>
        <v>0</v>
      </c>
      <c r="O38" s="19">
        <f t="shared" si="8"/>
        <v>0</v>
      </c>
      <c r="P38" s="19">
        <f t="shared" si="9"/>
        <v>0</v>
      </c>
      <c r="Q38" s="19">
        <f t="shared" si="1"/>
        <v>0</v>
      </c>
      <c r="S38" s="19">
        <f t="shared" si="10"/>
        <v>1</v>
      </c>
    </row>
    <row r="39" spans="3:19" x14ac:dyDescent="0.35">
      <c r="C39" s="40">
        <f t="shared" si="11"/>
        <v>4</v>
      </c>
      <c r="D39" s="5">
        <f t="shared" si="12"/>
        <v>44013</v>
      </c>
      <c r="E39" s="4">
        <f t="shared" si="13"/>
        <v>1000000</v>
      </c>
      <c r="F39" s="4">
        <f t="shared" si="14"/>
        <v>100000</v>
      </c>
      <c r="G39" s="4">
        <f>IF(F38&gt;=E39,E39,IF($S39=0,0,IF($F$27=$K$23,$F$29*HLOOKUP($F$22,$M$34:$Q$395,C39+2,FALSE),IF(AND(F$17&gt;=C39,K39=0,S39=1),PMT(F$12/$F$22,F$16*$F$22,-F$11,0)-H39,0)*HLOOKUP($F$22,$M$34:$Q$395,C39+2,FALSE))))</f>
        <v>70000</v>
      </c>
      <c r="H39" s="4">
        <f>IF(J38=0,0,IF($F$27=$K$23,$F$30*HLOOKUP($F$22,$M$34:$Q$395,C39+2,FALSE),IF(K39=0,E39*F$12/$F$22,0)*HLOOKUP($F$22,$M$34:$Q$395,C39+2,FALSE)))</f>
        <v>30000</v>
      </c>
      <c r="I39" s="4">
        <f t="shared" si="0"/>
        <v>0</v>
      </c>
      <c r="J39" s="4">
        <f t="shared" si="4"/>
        <v>930000</v>
      </c>
      <c r="K39" s="4">
        <f t="shared" si="5"/>
        <v>0</v>
      </c>
      <c r="M39" s="19">
        <f t="shared" si="6"/>
        <v>1</v>
      </c>
      <c r="N39" s="19">
        <f t="shared" si="7"/>
        <v>1</v>
      </c>
      <c r="O39" s="19">
        <f t="shared" si="8"/>
        <v>1</v>
      </c>
      <c r="P39" s="19">
        <f t="shared" si="9"/>
        <v>1</v>
      </c>
      <c r="Q39" s="19">
        <f t="shared" si="1"/>
        <v>1</v>
      </c>
      <c r="S39" s="19">
        <f t="shared" si="10"/>
        <v>1</v>
      </c>
    </row>
    <row r="40" spans="3:19" x14ac:dyDescent="0.35">
      <c r="C40" s="40">
        <f t="shared" si="11"/>
        <v>5</v>
      </c>
      <c r="D40" s="5">
        <f t="shared" si="12"/>
        <v>44044</v>
      </c>
      <c r="E40" s="4">
        <f t="shared" si="13"/>
        <v>930000</v>
      </c>
      <c r="F40" s="4">
        <f t="shared" si="14"/>
        <v>0</v>
      </c>
      <c r="G40" s="4">
        <f t="shared" si="2"/>
        <v>0</v>
      </c>
      <c r="H40" s="4">
        <f t="shared" si="3"/>
        <v>0</v>
      </c>
      <c r="I40" s="4">
        <f t="shared" si="0"/>
        <v>0</v>
      </c>
      <c r="J40" s="4">
        <f t="shared" si="4"/>
        <v>930000</v>
      </c>
      <c r="K40" s="4">
        <f t="shared" si="5"/>
        <v>0</v>
      </c>
      <c r="M40" s="19">
        <f t="shared" si="6"/>
        <v>0</v>
      </c>
      <c r="N40" s="19">
        <f t="shared" si="7"/>
        <v>0</v>
      </c>
      <c r="O40" s="19">
        <f t="shared" si="8"/>
        <v>0</v>
      </c>
      <c r="P40" s="19">
        <f t="shared" si="9"/>
        <v>0</v>
      </c>
      <c r="Q40" s="19">
        <f t="shared" si="1"/>
        <v>1</v>
      </c>
      <c r="S40" s="19">
        <f t="shared" si="10"/>
        <v>1</v>
      </c>
    </row>
    <row r="41" spans="3:19" x14ac:dyDescent="0.35">
      <c r="C41" s="40">
        <f t="shared" si="11"/>
        <v>6</v>
      </c>
      <c r="D41" s="5">
        <f t="shared" si="12"/>
        <v>44075</v>
      </c>
      <c r="E41" s="4">
        <f t="shared" si="13"/>
        <v>930000</v>
      </c>
      <c r="F41" s="4">
        <f t="shared" si="14"/>
        <v>0</v>
      </c>
      <c r="G41" s="4">
        <f t="shared" si="2"/>
        <v>0</v>
      </c>
      <c r="H41" s="4">
        <f t="shared" si="3"/>
        <v>0</v>
      </c>
      <c r="I41" s="4">
        <f t="shared" si="0"/>
        <v>0</v>
      </c>
      <c r="J41" s="4">
        <f t="shared" si="4"/>
        <v>930000</v>
      </c>
      <c r="K41" s="4">
        <f t="shared" si="5"/>
        <v>0</v>
      </c>
      <c r="M41" s="19">
        <f t="shared" si="6"/>
        <v>0</v>
      </c>
      <c r="N41" s="19">
        <f t="shared" si="7"/>
        <v>0</v>
      </c>
      <c r="O41" s="19">
        <f t="shared" si="8"/>
        <v>0</v>
      </c>
      <c r="P41" s="19">
        <f t="shared" si="9"/>
        <v>1</v>
      </c>
      <c r="Q41" s="19">
        <f>+IF($F$19=$C41,1,IF(OR($F$19&gt;$C41,MOD($C41-$F$19,1),$C41-$F$19&lt;1),0,1))</f>
        <v>1</v>
      </c>
      <c r="S41" s="19">
        <f t="shared" si="10"/>
        <v>1</v>
      </c>
    </row>
    <row r="42" spans="3:19" x14ac:dyDescent="0.35">
      <c r="C42" s="40">
        <f t="shared" si="11"/>
        <v>7</v>
      </c>
      <c r="D42" s="5">
        <f t="shared" si="12"/>
        <v>44105</v>
      </c>
      <c r="E42" s="4">
        <f t="shared" si="13"/>
        <v>930000</v>
      </c>
      <c r="F42" s="4">
        <f t="shared" si="14"/>
        <v>0</v>
      </c>
      <c r="G42" s="4">
        <f t="shared" si="2"/>
        <v>0</v>
      </c>
      <c r="H42" s="4">
        <f t="shared" si="3"/>
        <v>0</v>
      </c>
      <c r="I42" s="4">
        <f t="shared" si="0"/>
        <v>0</v>
      </c>
      <c r="J42" s="4">
        <f t="shared" si="4"/>
        <v>930000</v>
      </c>
      <c r="K42" s="4">
        <f t="shared" si="5"/>
        <v>0</v>
      </c>
      <c r="M42" s="19">
        <f t="shared" si="6"/>
        <v>0</v>
      </c>
      <c r="N42" s="19">
        <f t="shared" si="7"/>
        <v>0</v>
      </c>
      <c r="O42" s="19">
        <f t="shared" si="8"/>
        <v>0</v>
      </c>
      <c r="P42" s="19">
        <f t="shared" si="9"/>
        <v>0</v>
      </c>
      <c r="Q42" s="19">
        <f t="shared" ref="Q42:Q105" si="15">+IF($F$19=$C42,1,IF(OR($F$19&gt;$C42,MOD($C42-$F$19,1),$C42-$F$19&lt;1),0,1))</f>
        <v>1</v>
      </c>
      <c r="S42" s="19">
        <f t="shared" si="10"/>
        <v>1</v>
      </c>
    </row>
    <row r="43" spans="3:19" x14ac:dyDescent="0.35">
      <c r="C43" s="40">
        <f t="shared" si="11"/>
        <v>8</v>
      </c>
      <c r="D43" s="5">
        <f t="shared" si="12"/>
        <v>44136</v>
      </c>
      <c r="E43" s="4">
        <f t="shared" si="13"/>
        <v>930000</v>
      </c>
      <c r="F43" s="4">
        <f t="shared" si="14"/>
        <v>0</v>
      </c>
      <c r="G43" s="4">
        <f t="shared" si="2"/>
        <v>0</v>
      </c>
      <c r="H43" s="4">
        <f t="shared" si="3"/>
        <v>0</v>
      </c>
      <c r="I43" s="4">
        <f t="shared" si="0"/>
        <v>0</v>
      </c>
      <c r="J43" s="4">
        <f t="shared" si="4"/>
        <v>930000</v>
      </c>
      <c r="K43" s="4">
        <f t="shared" si="5"/>
        <v>0</v>
      </c>
      <c r="M43" s="19">
        <f t="shared" si="6"/>
        <v>0</v>
      </c>
      <c r="N43" s="19">
        <f t="shared" si="7"/>
        <v>0</v>
      </c>
      <c r="O43" s="19">
        <f t="shared" si="8"/>
        <v>1</v>
      </c>
      <c r="P43" s="19">
        <f t="shared" si="9"/>
        <v>1</v>
      </c>
      <c r="Q43" s="19">
        <f t="shared" si="15"/>
        <v>1</v>
      </c>
      <c r="S43" s="19">
        <f t="shared" si="10"/>
        <v>1</v>
      </c>
    </row>
    <row r="44" spans="3:19" x14ac:dyDescent="0.35">
      <c r="C44" s="40">
        <f t="shared" si="11"/>
        <v>9</v>
      </c>
      <c r="D44" s="5">
        <f t="shared" si="12"/>
        <v>44166</v>
      </c>
      <c r="E44" s="4">
        <f t="shared" si="13"/>
        <v>930000</v>
      </c>
      <c r="F44" s="4">
        <f t="shared" si="14"/>
        <v>0</v>
      </c>
      <c r="G44" s="4">
        <f t="shared" si="2"/>
        <v>0</v>
      </c>
      <c r="H44" s="4">
        <f t="shared" si="3"/>
        <v>0</v>
      </c>
      <c r="I44" s="4">
        <f t="shared" si="0"/>
        <v>0</v>
      </c>
      <c r="J44" s="4">
        <f t="shared" si="4"/>
        <v>930000</v>
      </c>
      <c r="K44" s="4">
        <f t="shared" si="5"/>
        <v>0</v>
      </c>
      <c r="M44" s="19">
        <f t="shared" si="6"/>
        <v>0</v>
      </c>
      <c r="N44" s="19">
        <f t="shared" si="7"/>
        <v>0</v>
      </c>
      <c r="O44" s="19">
        <f t="shared" si="8"/>
        <v>0</v>
      </c>
      <c r="P44" s="19">
        <f t="shared" si="9"/>
        <v>0</v>
      </c>
      <c r="Q44" s="19">
        <f t="shared" si="15"/>
        <v>1</v>
      </c>
      <c r="S44" s="19">
        <f t="shared" si="10"/>
        <v>1</v>
      </c>
    </row>
    <row r="45" spans="3:19" x14ac:dyDescent="0.35">
      <c r="C45" s="40">
        <f t="shared" si="11"/>
        <v>10</v>
      </c>
      <c r="D45" s="5">
        <f t="shared" si="12"/>
        <v>44197</v>
      </c>
      <c r="E45" s="4">
        <f t="shared" si="13"/>
        <v>930000</v>
      </c>
      <c r="F45" s="4">
        <f t="shared" si="14"/>
        <v>100000</v>
      </c>
      <c r="G45" s="4">
        <f t="shared" si="2"/>
        <v>70000</v>
      </c>
      <c r="H45" s="4">
        <f t="shared" si="3"/>
        <v>30000</v>
      </c>
      <c r="I45" s="4">
        <f t="shared" si="0"/>
        <v>0</v>
      </c>
      <c r="J45" s="4">
        <f t="shared" si="4"/>
        <v>860000</v>
      </c>
      <c r="K45" s="4">
        <f t="shared" si="5"/>
        <v>0</v>
      </c>
      <c r="M45" s="19">
        <f t="shared" si="6"/>
        <v>0</v>
      </c>
      <c r="N45" s="19">
        <f t="shared" si="7"/>
        <v>1</v>
      </c>
      <c r="O45" s="19">
        <f t="shared" si="8"/>
        <v>0</v>
      </c>
      <c r="P45" s="19">
        <f t="shared" si="9"/>
        <v>1</v>
      </c>
      <c r="Q45" s="19">
        <f t="shared" si="15"/>
        <v>1</v>
      </c>
      <c r="S45" s="19">
        <f t="shared" si="10"/>
        <v>1</v>
      </c>
    </row>
    <row r="46" spans="3:19" x14ac:dyDescent="0.35">
      <c r="C46" s="40">
        <f t="shared" si="11"/>
        <v>11</v>
      </c>
      <c r="D46" s="5">
        <f t="shared" si="12"/>
        <v>44228</v>
      </c>
      <c r="E46" s="4">
        <f t="shared" si="13"/>
        <v>860000</v>
      </c>
      <c r="F46" s="4">
        <f t="shared" si="14"/>
        <v>0</v>
      </c>
      <c r="G46" s="4">
        <f t="shared" si="2"/>
        <v>0</v>
      </c>
      <c r="H46" s="4">
        <f t="shared" si="3"/>
        <v>0</v>
      </c>
      <c r="I46" s="4">
        <f t="shared" si="0"/>
        <v>0</v>
      </c>
      <c r="J46" s="4">
        <f t="shared" si="4"/>
        <v>860000</v>
      </c>
      <c r="K46" s="4">
        <f t="shared" si="5"/>
        <v>0</v>
      </c>
      <c r="M46" s="19">
        <f t="shared" si="6"/>
        <v>0</v>
      </c>
      <c r="N46" s="19">
        <f t="shared" si="7"/>
        <v>0</v>
      </c>
      <c r="O46" s="19">
        <f t="shared" si="8"/>
        <v>0</v>
      </c>
      <c r="P46" s="19">
        <f t="shared" si="9"/>
        <v>0</v>
      </c>
      <c r="Q46" s="19">
        <f t="shared" si="15"/>
        <v>1</v>
      </c>
      <c r="S46" s="19">
        <f t="shared" si="10"/>
        <v>1</v>
      </c>
    </row>
    <row r="47" spans="3:19" x14ac:dyDescent="0.35">
      <c r="C47" s="40">
        <f t="shared" si="11"/>
        <v>12</v>
      </c>
      <c r="D47" s="5">
        <f t="shared" si="12"/>
        <v>44256</v>
      </c>
      <c r="E47" s="4">
        <f t="shared" si="13"/>
        <v>860000</v>
      </c>
      <c r="F47" s="4">
        <f t="shared" si="14"/>
        <v>0</v>
      </c>
      <c r="G47" s="4">
        <f t="shared" si="2"/>
        <v>0</v>
      </c>
      <c r="H47" s="4">
        <f>IF(J46=0,0,IF($F$27=$K$23,$F$30*HLOOKUP($F$22,$M$34:$Q$395,C47+2,FALSE),IF(K47=0,E47*F$12/$F$22,0)*HLOOKUP($F$22,$M$34:$Q$395,C47+2,FALSE)))</f>
        <v>0</v>
      </c>
      <c r="I47" s="4">
        <f t="shared" si="0"/>
        <v>0</v>
      </c>
      <c r="J47" s="4">
        <f t="shared" si="4"/>
        <v>860000</v>
      </c>
      <c r="K47" s="4">
        <f t="shared" si="5"/>
        <v>0</v>
      </c>
      <c r="M47" s="19">
        <f t="shared" si="6"/>
        <v>0</v>
      </c>
      <c r="N47" s="19">
        <f t="shared" si="7"/>
        <v>0</v>
      </c>
      <c r="O47" s="19">
        <f t="shared" si="8"/>
        <v>1</v>
      </c>
      <c r="P47" s="19">
        <f t="shared" si="9"/>
        <v>1</v>
      </c>
      <c r="Q47" s="19">
        <f t="shared" si="15"/>
        <v>1</v>
      </c>
      <c r="S47" s="19">
        <f t="shared" si="10"/>
        <v>1</v>
      </c>
    </row>
    <row r="48" spans="3:19" x14ac:dyDescent="0.35">
      <c r="C48" s="40">
        <f t="shared" si="11"/>
        <v>13</v>
      </c>
      <c r="D48" s="5">
        <f t="shared" si="12"/>
        <v>44287</v>
      </c>
      <c r="E48" s="4">
        <f t="shared" si="13"/>
        <v>860000</v>
      </c>
      <c r="F48" s="4">
        <f t="shared" si="14"/>
        <v>0</v>
      </c>
      <c r="G48" s="4">
        <f t="shared" si="2"/>
        <v>0</v>
      </c>
      <c r="H48" s="4">
        <f t="shared" si="3"/>
        <v>0</v>
      </c>
      <c r="I48" s="4">
        <f t="shared" si="0"/>
        <v>0</v>
      </c>
      <c r="J48" s="4">
        <f t="shared" si="4"/>
        <v>860000</v>
      </c>
      <c r="K48" s="4">
        <f t="shared" si="5"/>
        <v>0</v>
      </c>
      <c r="M48" s="19">
        <f t="shared" si="6"/>
        <v>0</v>
      </c>
      <c r="N48" s="19">
        <f t="shared" si="7"/>
        <v>0</v>
      </c>
      <c r="O48" s="19">
        <f t="shared" si="8"/>
        <v>0</v>
      </c>
      <c r="P48" s="19">
        <f t="shared" si="9"/>
        <v>0</v>
      </c>
      <c r="Q48" s="19">
        <f t="shared" si="15"/>
        <v>1</v>
      </c>
      <c r="S48" s="19">
        <f t="shared" si="10"/>
        <v>1</v>
      </c>
    </row>
    <row r="49" spans="3:19" x14ac:dyDescent="0.35">
      <c r="C49" s="40">
        <f t="shared" si="11"/>
        <v>14</v>
      </c>
      <c r="D49" s="5">
        <f t="shared" si="12"/>
        <v>44317</v>
      </c>
      <c r="E49" s="4">
        <f t="shared" si="13"/>
        <v>860000</v>
      </c>
      <c r="F49" s="4">
        <f t="shared" si="14"/>
        <v>0</v>
      </c>
      <c r="G49" s="4">
        <f t="shared" si="2"/>
        <v>0</v>
      </c>
      <c r="H49" s="4">
        <f t="shared" si="3"/>
        <v>0</v>
      </c>
      <c r="I49" s="4">
        <f t="shared" si="0"/>
        <v>0</v>
      </c>
      <c r="J49" s="4">
        <f t="shared" si="4"/>
        <v>860000</v>
      </c>
      <c r="K49" s="4">
        <f t="shared" si="5"/>
        <v>0</v>
      </c>
      <c r="M49" s="19">
        <f t="shared" si="6"/>
        <v>0</v>
      </c>
      <c r="N49" s="19">
        <f t="shared" si="7"/>
        <v>0</v>
      </c>
      <c r="O49" s="19">
        <f t="shared" si="8"/>
        <v>0</v>
      </c>
      <c r="P49" s="19">
        <f t="shared" si="9"/>
        <v>1</v>
      </c>
      <c r="Q49" s="19">
        <f t="shared" si="15"/>
        <v>1</v>
      </c>
      <c r="S49" s="19">
        <f t="shared" si="10"/>
        <v>1</v>
      </c>
    </row>
    <row r="50" spans="3:19" x14ac:dyDescent="0.35">
      <c r="C50" s="40">
        <f t="shared" si="11"/>
        <v>15</v>
      </c>
      <c r="D50" s="5">
        <f t="shared" si="12"/>
        <v>44348</v>
      </c>
      <c r="E50" s="4">
        <f t="shared" si="13"/>
        <v>860000</v>
      </c>
      <c r="F50" s="4">
        <f t="shared" si="14"/>
        <v>0</v>
      </c>
      <c r="G50" s="4">
        <f t="shared" si="2"/>
        <v>0</v>
      </c>
      <c r="H50" s="4">
        <f t="shared" si="3"/>
        <v>0</v>
      </c>
      <c r="I50" s="4">
        <f t="shared" si="0"/>
        <v>0</v>
      </c>
      <c r="J50" s="4">
        <f t="shared" si="4"/>
        <v>860000</v>
      </c>
      <c r="K50" s="4">
        <f t="shared" si="5"/>
        <v>0</v>
      </c>
      <c r="M50" s="19">
        <f t="shared" si="6"/>
        <v>0</v>
      </c>
      <c r="N50" s="19">
        <f t="shared" si="7"/>
        <v>0</v>
      </c>
      <c r="O50" s="19">
        <f t="shared" si="8"/>
        <v>0</v>
      </c>
      <c r="P50" s="19">
        <f t="shared" si="9"/>
        <v>0</v>
      </c>
      <c r="Q50" s="19">
        <f t="shared" si="15"/>
        <v>1</v>
      </c>
      <c r="S50" s="19">
        <f t="shared" si="10"/>
        <v>1</v>
      </c>
    </row>
    <row r="51" spans="3:19" x14ac:dyDescent="0.35">
      <c r="C51" s="40">
        <f t="shared" si="11"/>
        <v>16</v>
      </c>
      <c r="D51" s="5">
        <f t="shared" si="12"/>
        <v>44378</v>
      </c>
      <c r="E51" s="4">
        <f t="shared" si="13"/>
        <v>860000</v>
      </c>
      <c r="F51" s="4">
        <f t="shared" si="14"/>
        <v>100000</v>
      </c>
      <c r="G51" s="4">
        <f t="shared" si="2"/>
        <v>70000</v>
      </c>
      <c r="H51" s="4">
        <f t="shared" si="3"/>
        <v>30000</v>
      </c>
      <c r="I51" s="4">
        <f t="shared" si="0"/>
        <v>0</v>
      </c>
      <c r="J51" s="4">
        <f t="shared" si="4"/>
        <v>790000</v>
      </c>
      <c r="K51" s="4">
        <f t="shared" si="5"/>
        <v>0</v>
      </c>
      <c r="M51" s="19">
        <f t="shared" si="6"/>
        <v>1</v>
      </c>
      <c r="N51" s="19">
        <f t="shared" si="7"/>
        <v>1</v>
      </c>
      <c r="O51" s="19">
        <f t="shared" si="8"/>
        <v>1</v>
      </c>
      <c r="P51" s="19">
        <f t="shared" si="9"/>
        <v>1</v>
      </c>
      <c r="Q51" s="19">
        <f t="shared" si="15"/>
        <v>1</v>
      </c>
      <c r="S51" s="19">
        <f t="shared" si="10"/>
        <v>1</v>
      </c>
    </row>
    <row r="52" spans="3:19" x14ac:dyDescent="0.35">
      <c r="C52" s="40">
        <f t="shared" si="11"/>
        <v>17</v>
      </c>
      <c r="D52" s="5">
        <f t="shared" si="12"/>
        <v>44409</v>
      </c>
      <c r="E52" s="4">
        <f t="shared" si="13"/>
        <v>790000</v>
      </c>
      <c r="F52" s="4">
        <f t="shared" si="14"/>
        <v>0</v>
      </c>
      <c r="G52" s="4">
        <f t="shared" si="2"/>
        <v>0</v>
      </c>
      <c r="H52" s="4">
        <f>IF(J51=0,0,IF($F$27=$K$23,$F$30*HLOOKUP($F$22,$M$34:$Q$395,C52+2,FALSE),IF(K52=0,E52*F$12/$F$22,0)*HLOOKUP($F$22,$M$34:$Q$395,C52+2,FALSE)))</f>
        <v>0</v>
      </c>
      <c r="I52" s="4">
        <f t="shared" si="0"/>
        <v>0</v>
      </c>
      <c r="J52" s="4">
        <f t="shared" si="4"/>
        <v>790000</v>
      </c>
      <c r="K52" s="4">
        <f t="shared" si="5"/>
        <v>0</v>
      </c>
      <c r="M52" s="19">
        <f t="shared" si="6"/>
        <v>0</v>
      </c>
      <c r="N52" s="19">
        <f t="shared" si="7"/>
        <v>0</v>
      </c>
      <c r="O52" s="19">
        <f t="shared" si="8"/>
        <v>0</v>
      </c>
      <c r="P52" s="19">
        <f t="shared" si="9"/>
        <v>0</v>
      </c>
      <c r="Q52" s="19">
        <f t="shared" si="15"/>
        <v>1</v>
      </c>
      <c r="S52" s="19">
        <f t="shared" si="10"/>
        <v>1</v>
      </c>
    </row>
    <row r="53" spans="3:19" x14ac:dyDescent="0.35">
      <c r="C53" s="40">
        <f t="shared" si="11"/>
        <v>18</v>
      </c>
      <c r="D53" s="5">
        <f t="shared" si="12"/>
        <v>44440</v>
      </c>
      <c r="E53" s="4">
        <f t="shared" si="13"/>
        <v>790000</v>
      </c>
      <c r="F53" s="4">
        <f t="shared" si="14"/>
        <v>0</v>
      </c>
      <c r="G53" s="4">
        <f t="shared" si="2"/>
        <v>0</v>
      </c>
      <c r="H53" s="4">
        <f t="shared" ref="H53:H116" si="16">IF(J52=0,0,IF($F$27=$K$23,$F$30*HLOOKUP($F$22,$M$34:$Q$395,C53+2,FALSE),IF(K53=0,E53*F$12/$F$22,0)*HLOOKUP($F$22,$M$34:$Q$395,C53+2,FALSE)))</f>
        <v>0</v>
      </c>
      <c r="I53" s="4">
        <f t="shared" si="0"/>
        <v>0</v>
      </c>
      <c r="J53" s="4">
        <f t="shared" si="4"/>
        <v>790000</v>
      </c>
      <c r="K53" s="4">
        <f t="shared" si="5"/>
        <v>0</v>
      </c>
      <c r="M53" s="19">
        <f t="shared" si="6"/>
        <v>0</v>
      </c>
      <c r="N53" s="19">
        <f t="shared" si="7"/>
        <v>0</v>
      </c>
      <c r="O53" s="19">
        <f t="shared" si="8"/>
        <v>0</v>
      </c>
      <c r="P53" s="19">
        <f t="shared" si="9"/>
        <v>1</v>
      </c>
      <c r="Q53" s="19">
        <f t="shared" si="15"/>
        <v>1</v>
      </c>
      <c r="S53" s="19">
        <f t="shared" si="10"/>
        <v>1</v>
      </c>
    </row>
    <row r="54" spans="3:19" x14ac:dyDescent="0.35">
      <c r="C54" s="40">
        <f t="shared" si="11"/>
        <v>19</v>
      </c>
      <c r="D54" s="5">
        <f t="shared" si="12"/>
        <v>44470</v>
      </c>
      <c r="E54" s="4">
        <f t="shared" si="13"/>
        <v>790000</v>
      </c>
      <c r="F54" s="4">
        <f t="shared" si="14"/>
        <v>0</v>
      </c>
      <c r="G54" s="4">
        <f t="shared" si="2"/>
        <v>0</v>
      </c>
      <c r="H54" s="4">
        <f t="shared" si="16"/>
        <v>0</v>
      </c>
      <c r="I54" s="4">
        <f t="shared" si="0"/>
        <v>0</v>
      </c>
      <c r="J54" s="4">
        <f t="shared" si="4"/>
        <v>790000</v>
      </c>
      <c r="K54" s="4">
        <f t="shared" si="5"/>
        <v>0</v>
      </c>
      <c r="M54" s="19">
        <f t="shared" si="6"/>
        <v>0</v>
      </c>
      <c r="N54" s="19">
        <f t="shared" si="7"/>
        <v>0</v>
      </c>
      <c r="O54" s="19">
        <f t="shared" si="8"/>
        <v>0</v>
      </c>
      <c r="P54" s="19">
        <f t="shared" si="9"/>
        <v>0</v>
      </c>
      <c r="Q54" s="19">
        <f t="shared" si="15"/>
        <v>1</v>
      </c>
      <c r="S54" s="19">
        <f t="shared" si="10"/>
        <v>1</v>
      </c>
    </row>
    <row r="55" spans="3:19" x14ac:dyDescent="0.35">
      <c r="C55" s="40">
        <f t="shared" si="11"/>
        <v>20</v>
      </c>
      <c r="D55" s="5">
        <f t="shared" si="12"/>
        <v>44501</v>
      </c>
      <c r="E55" s="4">
        <f t="shared" si="13"/>
        <v>790000</v>
      </c>
      <c r="F55" s="4">
        <f t="shared" si="14"/>
        <v>0</v>
      </c>
      <c r="G55" s="4">
        <f t="shared" si="2"/>
        <v>0</v>
      </c>
      <c r="H55" s="4">
        <f t="shared" si="16"/>
        <v>0</v>
      </c>
      <c r="I55" s="4">
        <f t="shared" si="0"/>
        <v>0</v>
      </c>
      <c r="J55" s="4">
        <f t="shared" si="4"/>
        <v>790000</v>
      </c>
      <c r="K55" s="4">
        <f t="shared" si="5"/>
        <v>0</v>
      </c>
      <c r="M55" s="19">
        <f t="shared" si="6"/>
        <v>0</v>
      </c>
      <c r="N55" s="19">
        <f t="shared" si="7"/>
        <v>0</v>
      </c>
      <c r="O55" s="19">
        <f t="shared" si="8"/>
        <v>1</v>
      </c>
      <c r="P55" s="19">
        <f t="shared" si="9"/>
        <v>1</v>
      </c>
      <c r="Q55" s="19">
        <f t="shared" si="15"/>
        <v>1</v>
      </c>
      <c r="S55" s="19">
        <f t="shared" si="10"/>
        <v>1</v>
      </c>
    </row>
    <row r="56" spans="3:19" x14ac:dyDescent="0.35">
      <c r="C56" s="40">
        <f t="shared" si="11"/>
        <v>21</v>
      </c>
      <c r="D56" s="5">
        <f t="shared" si="12"/>
        <v>44531</v>
      </c>
      <c r="E56" s="4">
        <f t="shared" si="13"/>
        <v>790000</v>
      </c>
      <c r="F56" s="4">
        <f t="shared" si="14"/>
        <v>0</v>
      </c>
      <c r="G56" s="4">
        <f t="shared" si="2"/>
        <v>0</v>
      </c>
      <c r="H56" s="4">
        <f t="shared" si="16"/>
        <v>0</v>
      </c>
      <c r="I56" s="4">
        <f t="shared" si="0"/>
        <v>0</v>
      </c>
      <c r="J56" s="4">
        <f t="shared" si="4"/>
        <v>790000</v>
      </c>
      <c r="K56" s="4">
        <f t="shared" si="5"/>
        <v>0</v>
      </c>
      <c r="M56" s="19">
        <f t="shared" si="6"/>
        <v>0</v>
      </c>
      <c r="N56" s="19">
        <f t="shared" si="7"/>
        <v>0</v>
      </c>
      <c r="O56" s="19">
        <f t="shared" si="8"/>
        <v>0</v>
      </c>
      <c r="P56" s="19">
        <f t="shared" si="9"/>
        <v>0</v>
      </c>
      <c r="Q56" s="19">
        <f t="shared" si="15"/>
        <v>1</v>
      </c>
      <c r="S56" s="19">
        <f t="shared" si="10"/>
        <v>1</v>
      </c>
    </row>
    <row r="57" spans="3:19" x14ac:dyDescent="0.35">
      <c r="C57" s="40">
        <f t="shared" si="11"/>
        <v>22</v>
      </c>
      <c r="D57" s="5">
        <f t="shared" si="12"/>
        <v>44562</v>
      </c>
      <c r="E57" s="4">
        <f t="shared" si="13"/>
        <v>790000</v>
      </c>
      <c r="F57" s="4">
        <f t="shared" si="14"/>
        <v>100000</v>
      </c>
      <c r="G57" s="4">
        <f t="shared" si="2"/>
        <v>70000</v>
      </c>
      <c r="H57" s="4">
        <f t="shared" si="16"/>
        <v>30000</v>
      </c>
      <c r="I57" s="4">
        <f t="shared" si="0"/>
        <v>0</v>
      </c>
      <c r="J57" s="4">
        <f t="shared" si="4"/>
        <v>720000</v>
      </c>
      <c r="K57" s="4">
        <f t="shared" si="5"/>
        <v>0</v>
      </c>
      <c r="M57" s="19">
        <f t="shared" si="6"/>
        <v>0</v>
      </c>
      <c r="N57" s="19">
        <f t="shared" si="7"/>
        <v>1</v>
      </c>
      <c r="O57" s="19">
        <f t="shared" si="8"/>
        <v>0</v>
      </c>
      <c r="P57" s="19">
        <f t="shared" si="9"/>
        <v>1</v>
      </c>
      <c r="Q57" s="19">
        <f t="shared" si="15"/>
        <v>1</v>
      </c>
      <c r="S57" s="19">
        <f t="shared" si="10"/>
        <v>1</v>
      </c>
    </row>
    <row r="58" spans="3:19" x14ac:dyDescent="0.35">
      <c r="C58" s="40">
        <f t="shared" si="11"/>
        <v>23</v>
      </c>
      <c r="D58" s="5">
        <f t="shared" si="12"/>
        <v>44593</v>
      </c>
      <c r="E58" s="4">
        <f t="shared" si="13"/>
        <v>720000</v>
      </c>
      <c r="F58" s="4">
        <f t="shared" si="14"/>
        <v>0</v>
      </c>
      <c r="G58" s="4">
        <f t="shared" si="2"/>
        <v>0</v>
      </c>
      <c r="H58" s="4">
        <f t="shared" si="16"/>
        <v>0</v>
      </c>
      <c r="I58" s="4">
        <f t="shared" si="0"/>
        <v>0</v>
      </c>
      <c r="J58" s="4">
        <f t="shared" si="4"/>
        <v>720000</v>
      </c>
      <c r="K58" s="4">
        <f t="shared" si="5"/>
        <v>0</v>
      </c>
      <c r="M58" s="19">
        <f t="shared" si="6"/>
        <v>0</v>
      </c>
      <c r="N58" s="19">
        <f t="shared" si="7"/>
        <v>0</v>
      </c>
      <c r="O58" s="19">
        <f t="shared" si="8"/>
        <v>0</v>
      </c>
      <c r="P58" s="19">
        <f t="shared" si="9"/>
        <v>0</v>
      </c>
      <c r="Q58" s="19">
        <f t="shared" si="15"/>
        <v>1</v>
      </c>
      <c r="S58" s="19">
        <f t="shared" si="10"/>
        <v>1</v>
      </c>
    </row>
    <row r="59" spans="3:19" x14ac:dyDescent="0.35">
      <c r="C59" s="40">
        <f t="shared" si="11"/>
        <v>24</v>
      </c>
      <c r="D59" s="5">
        <f t="shared" si="12"/>
        <v>44621</v>
      </c>
      <c r="E59" s="4">
        <f t="shared" si="13"/>
        <v>720000</v>
      </c>
      <c r="F59" s="4">
        <f t="shared" si="14"/>
        <v>0</v>
      </c>
      <c r="G59" s="4">
        <f t="shared" si="2"/>
        <v>0</v>
      </c>
      <c r="H59" s="4">
        <f t="shared" si="16"/>
        <v>0</v>
      </c>
      <c r="I59" s="4">
        <f t="shared" si="0"/>
        <v>0</v>
      </c>
      <c r="J59" s="4">
        <f t="shared" si="4"/>
        <v>720000</v>
      </c>
      <c r="K59" s="4">
        <f t="shared" si="5"/>
        <v>0</v>
      </c>
      <c r="M59" s="19">
        <f t="shared" si="6"/>
        <v>0</v>
      </c>
      <c r="N59" s="19">
        <f t="shared" si="7"/>
        <v>0</v>
      </c>
      <c r="O59" s="19">
        <f t="shared" si="8"/>
        <v>1</v>
      </c>
      <c r="P59" s="19">
        <f t="shared" si="9"/>
        <v>1</v>
      </c>
      <c r="Q59" s="19">
        <f t="shared" si="15"/>
        <v>1</v>
      </c>
      <c r="S59" s="19">
        <f t="shared" si="10"/>
        <v>1</v>
      </c>
    </row>
    <row r="60" spans="3:19" x14ac:dyDescent="0.35">
      <c r="C60" s="40">
        <f t="shared" si="11"/>
        <v>25</v>
      </c>
      <c r="D60" s="5">
        <f t="shared" si="12"/>
        <v>44652</v>
      </c>
      <c r="E60" s="4">
        <f t="shared" si="13"/>
        <v>720000</v>
      </c>
      <c r="F60" s="4">
        <f t="shared" si="14"/>
        <v>0</v>
      </c>
      <c r="G60" s="4">
        <f t="shared" si="2"/>
        <v>0</v>
      </c>
      <c r="H60" s="4">
        <f t="shared" si="16"/>
        <v>0</v>
      </c>
      <c r="I60" s="4">
        <f t="shared" si="0"/>
        <v>0</v>
      </c>
      <c r="J60" s="4">
        <f t="shared" si="4"/>
        <v>720000</v>
      </c>
      <c r="K60" s="4">
        <f t="shared" si="5"/>
        <v>0</v>
      </c>
      <c r="M60" s="19">
        <f t="shared" si="6"/>
        <v>0</v>
      </c>
      <c r="N60" s="19">
        <f t="shared" si="7"/>
        <v>0</v>
      </c>
      <c r="O60" s="19">
        <f t="shared" si="8"/>
        <v>0</v>
      </c>
      <c r="P60" s="19">
        <f t="shared" si="9"/>
        <v>0</v>
      </c>
      <c r="Q60" s="19">
        <f t="shared" si="15"/>
        <v>1</v>
      </c>
      <c r="S60" s="19">
        <f t="shared" si="10"/>
        <v>1</v>
      </c>
    </row>
    <row r="61" spans="3:19" x14ac:dyDescent="0.35">
      <c r="C61" s="40">
        <f t="shared" si="11"/>
        <v>26</v>
      </c>
      <c r="D61" s="5">
        <f t="shared" si="12"/>
        <v>44682</v>
      </c>
      <c r="E61" s="4">
        <f t="shared" si="13"/>
        <v>720000</v>
      </c>
      <c r="F61" s="4">
        <f t="shared" si="14"/>
        <v>0</v>
      </c>
      <c r="G61" s="4">
        <f t="shared" si="2"/>
        <v>0</v>
      </c>
      <c r="H61" s="4">
        <f t="shared" si="16"/>
        <v>0</v>
      </c>
      <c r="I61" s="4">
        <f t="shared" si="0"/>
        <v>0</v>
      </c>
      <c r="J61" s="4">
        <f t="shared" si="4"/>
        <v>720000</v>
      </c>
      <c r="K61" s="4">
        <f t="shared" si="5"/>
        <v>0</v>
      </c>
      <c r="M61" s="19">
        <f t="shared" si="6"/>
        <v>0</v>
      </c>
      <c r="N61" s="19">
        <f t="shared" si="7"/>
        <v>0</v>
      </c>
      <c r="O61" s="19">
        <f t="shared" si="8"/>
        <v>0</v>
      </c>
      <c r="P61" s="19">
        <f t="shared" si="9"/>
        <v>1</v>
      </c>
      <c r="Q61" s="19">
        <f t="shared" si="15"/>
        <v>1</v>
      </c>
      <c r="S61" s="19">
        <f t="shared" si="10"/>
        <v>1</v>
      </c>
    </row>
    <row r="62" spans="3:19" x14ac:dyDescent="0.35">
      <c r="C62" s="40">
        <f t="shared" si="11"/>
        <v>27</v>
      </c>
      <c r="D62" s="5">
        <f t="shared" si="12"/>
        <v>44713</v>
      </c>
      <c r="E62" s="4">
        <f t="shared" si="13"/>
        <v>720000</v>
      </c>
      <c r="F62" s="4">
        <f t="shared" si="14"/>
        <v>0</v>
      </c>
      <c r="G62" s="4">
        <f t="shared" si="2"/>
        <v>0</v>
      </c>
      <c r="H62" s="4">
        <f t="shared" si="16"/>
        <v>0</v>
      </c>
      <c r="I62" s="4">
        <f t="shared" si="0"/>
        <v>0</v>
      </c>
      <c r="J62" s="4">
        <f t="shared" si="4"/>
        <v>720000</v>
      </c>
      <c r="K62" s="4">
        <f t="shared" si="5"/>
        <v>0</v>
      </c>
      <c r="M62" s="19">
        <f t="shared" si="6"/>
        <v>0</v>
      </c>
      <c r="N62" s="19">
        <f t="shared" si="7"/>
        <v>0</v>
      </c>
      <c r="O62" s="19">
        <f t="shared" si="8"/>
        <v>0</v>
      </c>
      <c r="P62" s="19">
        <f t="shared" si="9"/>
        <v>0</v>
      </c>
      <c r="Q62" s="19">
        <f t="shared" si="15"/>
        <v>1</v>
      </c>
      <c r="S62" s="19">
        <f t="shared" si="10"/>
        <v>1</v>
      </c>
    </row>
    <row r="63" spans="3:19" x14ac:dyDescent="0.35">
      <c r="C63" s="40">
        <f t="shared" si="11"/>
        <v>28</v>
      </c>
      <c r="D63" s="5">
        <f t="shared" si="12"/>
        <v>44743</v>
      </c>
      <c r="E63" s="4">
        <f t="shared" si="13"/>
        <v>720000</v>
      </c>
      <c r="F63" s="4">
        <f t="shared" si="14"/>
        <v>100000</v>
      </c>
      <c r="G63" s="4">
        <f t="shared" si="2"/>
        <v>70000</v>
      </c>
      <c r="H63" s="4">
        <f t="shared" si="16"/>
        <v>30000</v>
      </c>
      <c r="I63" s="4">
        <f t="shared" si="0"/>
        <v>0</v>
      </c>
      <c r="J63" s="4">
        <f t="shared" si="4"/>
        <v>650000</v>
      </c>
      <c r="K63" s="4">
        <f t="shared" si="5"/>
        <v>0</v>
      </c>
      <c r="M63" s="19">
        <f t="shared" si="6"/>
        <v>1</v>
      </c>
      <c r="N63" s="19">
        <f t="shared" si="7"/>
        <v>1</v>
      </c>
      <c r="O63" s="19">
        <f t="shared" si="8"/>
        <v>1</v>
      </c>
      <c r="P63" s="19">
        <f t="shared" si="9"/>
        <v>1</v>
      </c>
      <c r="Q63" s="19">
        <f t="shared" si="15"/>
        <v>1</v>
      </c>
      <c r="S63" s="19">
        <f t="shared" si="10"/>
        <v>1</v>
      </c>
    </row>
    <row r="64" spans="3:19" x14ac:dyDescent="0.35">
      <c r="C64" s="40">
        <f t="shared" si="11"/>
        <v>29</v>
      </c>
      <c r="D64" s="5">
        <f t="shared" si="12"/>
        <v>44774</v>
      </c>
      <c r="E64" s="4">
        <f t="shared" si="13"/>
        <v>650000</v>
      </c>
      <c r="F64" s="4">
        <f t="shared" si="14"/>
        <v>0</v>
      </c>
      <c r="G64" s="4">
        <f t="shared" si="2"/>
        <v>0</v>
      </c>
      <c r="H64" s="4">
        <f t="shared" si="16"/>
        <v>0</v>
      </c>
      <c r="I64" s="4">
        <f t="shared" si="0"/>
        <v>0</v>
      </c>
      <c r="J64" s="4">
        <f t="shared" si="4"/>
        <v>650000</v>
      </c>
      <c r="K64" s="4">
        <f t="shared" si="5"/>
        <v>0</v>
      </c>
      <c r="M64" s="19">
        <f t="shared" si="6"/>
        <v>0</v>
      </c>
      <c r="N64" s="19">
        <f t="shared" si="7"/>
        <v>0</v>
      </c>
      <c r="O64" s="19">
        <f t="shared" si="8"/>
        <v>0</v>
      </c>
      <c r="P64" s="19">
        <f t="shared" si="9"/>
        <v>0</v>
      </c>
      <c r="Q64" s="19">
        <f t="shared" si="15"/>
        <v>1</v>
      </c>
      <c r="S64" s="19">
        <f t="shared" si="10"/>
        <v>1</v>
      </c>
    </row>
    <row r="65" spans="3:19" x14ac:dyDescent="0.35">
      <c r="C65" s="40">
        <f t="shared" si="11"/>
        <v>30</v>
      </c>
      <c r="D65" s="5">
        <f t="shared" si="12"/>
        <v>44805</v>
      </c>
      <c r="E65" s="4">
        <f t="shared" si="13"/>
        <v>650000</v>
      </c>
      <c r="F65" s="4">
        <f t="shared" si="14"/>
        <v>0</v>
      </c>
      <c r="G65" s="4">
        <f t="shared" si="2"/>
        <v>0</v>
      </c>
      <c r="H65" s="4">
        <f t="shared" si="16"/>
        <v>0</v>
      </c>
      <c r="I65" s="4">
        <f t="shared" si="0"/>
        <v>0</v>
      </c>
      <c r="J65" s="4">
        <f t="shared" si="4"/>
        <v>650000</v>
      </c>
      <c r="K65" s="4">
        <f t="shared" si="5"/>
        <v>0</v>
      </c>
      <c r="M65" s="19">
        <f t="shared" si="6"/>
        <v>0</v>
      </c>
      <c r="N65" s="19">
        <f t="shared" si="7"/>
        <v>0</v>
      </c>
      <c r="O65" s="19">
        <f t="shared" si="8"/>
        <v>0</v>
      </c>
      <c r="P65" s="19">
        <f t="shared" si="9"/>
        <v>1</v>
      </c>
      <c r="Q65" s="19">
        <f t="shared" si="15"/>
        <v>1</v>
      </c>
      <c r="S65" s="19">
        <f t="shared" si="10"/>
        <v>1</v>
      </c>
    </row>
    <row r="66" spans="3:19" x14ac:dyDescent="0.35">
      <c r="C66" s="40">
        <f t="shared" si="11"/>
        <v>31</v>
      </c>
      <c r="D66" s="5">
        <f t="shared" si="12"/>
        <v>44835</v>
      </c>
      <c r="E66" s="4">
        <f t="shared" si="13"/>
        <v>650000</v>
      </c>
      <c r="F66" s="4">
        <f t="shared" si="14"/>
        <v>0</v>
      </c>
      <c r="G66" s="4">
        <f t="shared" si="2"/>
        <v>0</v>
      </c>
      <c r="H66" s="4">
        <f t="shared" si="16"/>
        <v>0</v>
      </c>
      <c r="I66" s="4">
        <f t="shared" si="0"/>
        <v>0</v>
      </c>
      <c r="J66" s="4">
        <f t="shared" si="4"/>
        <v>650000</v>
      </c>
      <c r="K66" s="4">
        <f t="shared" si="5"/>
        <v>0</v>
      </c>
      <c r="M66" s="19">
        <f t="shared" si="6"/>
        <v>0</v>
      </c>
      <c r="N66" s="19">
        <f t="shared" si="7"/>
        <v>0</v>
      </c>
      <c r="O66" s="19">
        <f t="shared" si="8"/>
        <v>0</v>
      </c>
      <c r="P66" s="19">
        <f t="shared" si="9"/>
        <v>0</v>
      </c>
      <c r="Q66" s="19">
        <f t="shared" si="15"/>
        <v>1</v>
      </c>
      <c r="S66" s="19">
        <f t="shared" si="10"/>
        <v>1</v>
      </c>
    </row>
    <row r="67" spans="3:19" x14ac:dyDescent="0.35">
      <c r="C67" s="40">
        <f t="shared" si="11"/>
        <v>32</v>
      </c>
      <c r="D67" s="5">
        <f t="shared" si="12"/>
        <v>44866</v>
      </c>
      <c r="E67" s="4">
        <f t="shared" si="13"/>
        <v>650000</v>
      </c>
      <c r="F67" s="4">
        <f t="shared" si="14"/>
        <v>0</v>
      </c>
      <c r="G67" s="4">
        <f t="shared" si="2"/>
        <v>0</v>
      </c>
      <c r="H67" s="4">
        <f t="shared" si="16"/>
        <v>0</v>
      </c>
      <c r="I67" s="4">
        <f t="shared" si="0"/>
        <v>0</v>
      </c>
      <c r="J67" s="4">
        <f t="shared" si="4"/>
        <v>650000</v>
      </c>
      <c r="K67" s="4">
        <f t="shared" si="5"/>
        <v>0</v>
      </c>
      <c r="M67" s="19">
        <f t="shared" si="6"/>
        <v>0</v>
      </c>
      <c r="N67" s="19">
        <f t="shared" si="7"/>
        <v>0</v>
      </c>
      <c r="O67" s="19">
        <f t="shared" si="8"/>
        <v>1</v>
      </c>
      <c r="P67" s="19">
        <f t="shared" si="9"/>
        <v>1</v>
      </c>
      <c r="Q67" s="19">
        <f t="shared" si="15"/>
        <v>1</v>
      </c>
      <c r="S67" s="19">
        <f t="shared" si="10"/>
        <v>1</v>
      </c>
    </row>
    <row r="68" spans="3:19" x14ac:dyDescent="0.35">
      <c r="C68" s="40">
        <f t="shared" si="11"/>
        <v>33</v>
      </c>
      <c r="D68" s="5">
        <f t="shared" si="12"/>
        <v>44896</v>
      </c>
      <c r="E68" s="4">
        <f t="shared" si="13"/>
        <v>650000</v>
      </c>
      <c r="F68" s="4">
        <f t="shared" si="14"/>
        <v>0</v>
      </c>
      <c r="G68" s="4">
        <f t="shared" si="2"/>
        <v>0</v>
      </c>
      <c r="H68" s="4">
        <f t="shared" si="16"/>
        <v>0</v>
      </c>
      <c r="I68" s="4">
        <f t="shared" si="0"/>
        <v>0</v>
      </c>
      <c r="J68" s="4">
        <f t="shared" si="4"/>
        <v>650000</v>
      </c>
      <c r="K68" s="4">
        <f t="shared" si="5"/>
        <v>0</v>
      </c>
      <c r="M68" s="19">
        <f t="shared" si="6"/>
        <v>0</v>
      </c>
      <c r="N68" s="19">
        <f t="shared" si="7"/>
        <v>0</v>
      </c>
      <c r="O68" s="19">
        <f t="shared" si="8"/>
        <v>0</v>
      </c>
      <c r="P68" s="19">
        <f t="shared" si="9"/>
        <v>0</v>
      </c>
      <c r="Q68" s="19">
        <f t="shared" si="15"/>
        <v>1</v>
      </c>
      <c r="S68" s="19">
        <f t="shared" si="10"/>
        <v>1</v>
      </c>
    </row>
    <row r="69" spans="3:19" x14ac:dyDescent="0.35">
      <c r="C69" s="40">
        <f t="shared" si="11"/>
        <v>34</v>
      </c>
      <c r="D69" s="5">
        <f t="shared" si="12"/>
        <v>44927</v>
      </c>
      <c r="E69" s="4">
        <f t="shared" si="13"/>
        <v>650000</v>
      </c>
      <c r="F69" s="4">
        <f t="shared" si="14"/>
        <v>100000</v>
      </c>
      <c r="G69" s="4">
        <f t="shared" si="2"/>
        <v>70000</v>
      </c>
      <c r="H69" s="4">
        <f t="shared" si="16"/>
        <v>30000</v>
      </c>
      <c r="I69" s="4">
        <f t="shared" si="0"/>
        <v>0</v>
      </c>
      <c r="J69" s="4">
        <f t="shared" si="4"/>
        <v>580000</v>
      </c>
      <c r="K69" s="4">
        <f t="shared" si="5"/>
        <v>0</v>
      </c>
      <c r="M69" s="19">
        <f t="shared" si="6"/>
        <v>0</v>
      </c>
      <c r="N69" s="19">
        <f t="shared" si="7"/>
        <v>1</v>
      </c>
      <c r="O69" s="19">
        <f t="shared" si="8"/>
        <v>0</v>
      </c>
      <c r="P69" s="19">
        <f t="shared" si="9"/>
        <v>1</v>
      </c>
      <c r="Q69" s="19">
        <f t="shared" si="15"/>
        <v>1</v>
      </c>
      <c r="S69" s="19">
        <f t="shared" si="10"/>
        <v>1</v>
      </c>
    </row>
    <row r="70" spans="3:19" x14ac:dyDescent="0.35">
      <c r="C70" s="40">
        <f t="shared" si="11"/>
        <v>35</v>
      </c>
      <c r="D70" s="5">
        <f t="shared" si="12"/>
        <v>44958</v>
      </c>
      <c r="E70" s="4">
        <f t="shared" si="13"/>
        <v>580000</v>
      </c>
      <c r="F70" s="4">
        <f t="shared" si="14"/>
        <v>0</v>
      </c>
      <c r="G70" s="4">
        <f t="shared" si="2"/>
        <v>0</v>
      </c>
      <c r="H70" s="4">
        <f t="shared" si="16"/>
        <v>0</v>
      </c>
      <c r="I70" s="4">
        <f t="shared" si="0"/>
        <v>0</v>
      </c>
      <c r="J70" s="4">
        <f t="shared" si="4"/>
        <v>580000</v>
      </c>
      <c r="K70" s="4">
        <f t="shared" si="5"/>
        <v>0</v>
      </c>
      <c r="M70" s="19">
        <f t="shared" si="6"/>
        <v>0</v>
      </c>
      <c r="N70" s="19">
        <f t="shared" si="7"/>
        <v>0</v>
      </c>
      <c r="O70" s="19">
        <f t="shared" si="8"/>
        <v>0</v>
      </c>
      <c r="P70" s="19">
        <f t="shared" si="9"/>
        <v>0</v>
      </c>
      <c r="Q70" s="19">
        <f t="shared" si="15"/>
        <v>1</v>
      </c>
      <c r="S70" s="19">
        <f t="shared" si="10"/>
        <v>1</v>
      </c>
    </row>
    <row r="71" spans="3:19" x14ac:dyDescent="0.35">
      <c r="C71" s="40">
        <f t="shared" si="11"/>
        <v>36</v>
      </c>
      <c r="D71" s="5">
        <f t="shared" si="12"/>
        <v>44986</v>
      </c>
      <c r="E71" s="4">
        <f t="shared" si="13"/>
        <v>580000</v>
      </c>
      <c r="F71" s="4">
        <f t="shared" si="14"/>
        <v>0</v>
      </c>
      <c r="G71" s="4">
        <f t="shared" si="2"/>
        <v>0</v>
      </c>
      <c r="H71" s="4">
        <f t="shared" si="16"/>
        <v>0</v>
      </c>
      <c r="I71" s="4">
        <f t="shared" si="0"/>
        <v>580000</v>
      </c>
      <c r="J71" s="4">
        <f t="shared" si="4"/>
        <v>0</v>
      </c>
      <c r="K71" s="4">
        <f t="shared" si="5"/>
        <v>0</v>
      </c>
      <c r="M71" s="19">
        <f t="shared" si="6"/>
        <v>0</v>
      </c>
      <c r="N71" s="19">
        <f t="shared" si="7"/>
        <v>0</v>
      </c>
      <c r="O71" s="19">
        <f t="shared" si="8"/>
        <v>1</v>
      </c>
      <c r="P71" s="19">
        <f t="shared" si="9"/>
        <v>1</v>
      </c>
      <c r="Q71" s="19">
        <f t="shared" si="15"/>
        <v>1</v>
      </c>
      <c r="S71" s="19">
        <f t="shared" si="10"/>
        <v>1</v>
      </c>
    </row>
    <row r="72" spans="3:19" x14ac:dyDescent="0.35">
      <c r="C72" s="40">
        <f t="shared" si="11"/>
        <v>37</v>
      </c>
      <c r="D72" s="5">
        <f t="shared" si="12"/>
        <v>45017</v>
      </c>
      <c r="E72" s="4">
        <f t="shared" si="13"/>
        <v>0</v>
      </c>
      <c r="F72" s="4">
        <f t="shared" si="14"/>
        <v>0</v>
      </c>
      <c r="G72" s="4">
        <f t="shared" si="2"/>
        <v>0</v>
      </c>
      <c r="H72" s="4">
        <f t="shared" si="16"/>
        <v>0</v>
      </c>
      <c r="I72" s="4">
        <f t="shared" si="0"/>
        <v>0</v>
      </c>
      <c r="J72" s="4">
        <f t="shared" si="4"/>
        <v>0</v>
      </c>
      <c r="K72" s="4">
        <f t="shared" si="5"/>
        <v>0</v>
      </c>
      <c r="M72" s="19">
        <f t="shared" si="6"/>
        <v>0</v>
      </c>
      <c r="N72" s="19">
        <f t="shared" si="7"/>
        <v>0</v>
      </c>
      <c r="O72" s="19">
        <f t="shared" si="8"/>
        <v>0</v>
      </c>
      <c r="P72" s="19">
        <f t="shared" si="9"/>
        <v>0</v>
      </c>
      <c r="Q72" s="19">
        <f t="shared" si="15"/>
        <v>1</v>
      </c>
      <c r="S72" s="19">
        <f t="shared" si="10"/>
        <v>1</v>
      </c>
    </row>
    <row r="73" spans="3:19" x14ac:dyDescent="0.35">
      <c r="C73" s="40">
        <f t="shared" si="11"/>
        <v>38</v>
      </c>
      <c r="D73" s="5">
        <f t="shared" si="12"/>
        <v>45047</v>
      </c>
      <c r="E73" s="4">
        <f t="shared" si="13"/>
        <v>0</v>
      </c>
      <c r="F73" s="4">
        <f t="shared" si="14"/>
        <v>0</v>
      </c>
      <c r="G73" s="4">
        <f t="shared" si="2"/>
        <v>0</v>
      </c>
      <c r="H73" s="4">
        <f t="shared" si="16"/>
        <v>0</v>
      </c>
      <c r="I73" s="4">
        <f t="shared" si="0"/>
        <v>0</v>
      </c>
      <c r="J73" s="4">
        <f t="shared" si="4"/>
        <v>0</v>
      </c>
      <c r="K73" s="4">
        <f t="shared" si="5"/>
        <v>0</v>
      </c>
      <c r="M73" s="19">
        <f t="shared" si="6"/>
        <v>0</v>
      </c>
      <c r="N73" s="19">
        <f t="shared" si="7"/>
        <v>0</v>
      </c>
      <c r="O73" s="19">
        <f t="shared" si="8"/>
        <v>0</v>
      </c>
      <c r="P73" s="19">
        <f t="shared" si="9"/>
        <v>1</v>
      </c>
      <c r="Q73" s="19">
        <f t="shared" si="15"/>
        <v>1</v>
      </c>
      <c r="S73" s="19">
        <f t="shared" si="10"/>
        <v>1</v>
      </c>
    </row>
    <row r="74" spans="3:19" x14ac:dyDescent="0.35">
      <c r="C74" s="40">
        <f t="shared" si="11"/>
        <v>39</v>
      </c>
      <c r="D74" s="5">
        <f t="shared" si="12"/>
        <v>45078</v>
      </c>
      <c r="E74" s="4">
        <f t="shared" si="13"/>
        <v>0</v>
      </c>
      <c r="F74" s="4">
        <f t="shared" si="14"/>
        <v>0</v>
      </c>
      <c r="G74" s="4">
        <f t="shared" si="2"/>
        <v>0</v>
      </c>
      <c r="H74" s="4">
        <f t="shared" si="16"/>
        <v>0</v>
      </c>
      <c r="I74" s="4">
        <f t="shared" si="0"/>
        <v>0</v>
      </c>
      <c r="J74" s="4">
        <f t="shared" si="4"/>
        <v>0</v>
      </c>
      <c r="K74" s="4">
        <f t="shared" si="5"/>
        <v>0</v>
      </c>
      <c r="M74" s="19">
        <f t="shared" si="6"/>
        <v>0</v>
      </c>
      <c r="N74" s="19">
        <f t="shared" si="7"/>
        <v>0</v>
      </c>
      <c r="O74" s="19">
        <f t="shared" si="8"/>
        <v>0</v>
      </c>
      <c r="P74" s="19">
        <f t="shared" si="9"/>
        <v>0</v>
      </c>
      <c r="Q74" s="19">
        <f t="shared" si="15"/>
        <v>1</v>
      </c>
      <c r="S74" s="19">
        <f t="shared" si="10"/>
        <v>1</v>
      </c>
    </row>
    <row r="75" spans="3:19" x14ac:dyDescent="0.35">
      <c r="C75" s="40">
        <f t="shared" si="11"/>
        <v>40</v>
      </c>
      <c r="D75" s="5">
        <f t="shared" si="12"/>
        <v>45108</v>
      </c>
      <c r="E75" s="4">
        <f t="shared" si="13"/>
        <v>0</v>
      </c>
      <c r="F75" s="4">
        <f t="shared" si="14"/>
        <v>0</v>
      </c>
      <c r="G75" s="4">
        <f t="shared" si="2"/>
        <v>0</v>
      </c>
      <c r="H75" s="4">
        <f t="shared" si="16"/>
        <v>0</v>
      </c>
      <c r="I75" s="4">
        <f t="shared" si="0"/>
        <v>0</v>
      </c>
      <c r="J75" s="4">
        <f t="shared" si="4"/>
        <v>0</v>
      </c>
      <c r="K75" s="4">
        <f t="shared" si="5"/>
        <v>0</v>
      </c>
      <c r="M75" s="19">
        <f t="shared" si="6"/>
        <v>1</v>
      </c>
      <c r="N75" s="19">
        <f t="shared" si="7"/>
        <v>1</v>
      </c>
      <c r="O75" s="19">
        <f t="shared" si="8"/>
        <v>1</v>
      </c>
      <c r="P75" s="19">
        <f t="shared" si="9"/>
        <v>1</v>
      </c>
      <c r="Q75" s="19">
        <f t="shared" si="15"/>
        <v>1</v>
      </c>
      <c r="S75" s="19">
        <f t="shared" si="10"/>
        <v>1</v>
      </c>
    </row>
    <row r="76" spans="3:19" x14ac:dyDescent="0.35">
      <c r="C76" s="40">
        <f t="shared" si="11"/>
        <v>41</v>
      </c>
      <c r="D76" s="5">
        <f t="shared" si="12"/>
        <v>45139</v>
      </c>
      <c r="E76" s="4">
        <f t="shared" si="13"/>
        <v>0</v>
      </c>
      <c r="F76" s="4">
        <f t="shared" si="14"/>
        <v>0</v>
      </c>
      <c r="G76" s="4">
        <f t="shared" si="2"/>
        <v>0</v>
      </c>
      <c r="H76" s="4">
        <f t="shared" si="16"/>
        <v>0</v>
      </c>
      <c r="I76" s="4">
        <f t="shared" si="0"/>
        <v>0</v>
      </c>
      <c r="J76" s="4">
        <f t="shared" si="4"/>
        <v>0</v>
      </c>
      <c r="K76" s="4">
        <f t="shared" si="5"/>
        <v>0</v>
      </c>
      <c r="M76" s="19">
        <f t="shared" si="6"/>
        <v>0</v>
      </c>
      <c r="N76" s="19">
        <f t="shared" si="7"/>
        <v>0</v>
      </c>
      <c r="O76" s="19">
        <f t="shared" si="8"/>
        <v>0</v>
      </c>
      <c r="P76" s="19">
        <f t="shared" si="9"/>
        <v>0</v>
      </c>
      <c r="Q76" s="19">
        <f t="shared" si="15"/>
        <v>1</v>
      </c>
      <c r="S76" s="19">
        <f t="shared" si="10"/>
        <v>1</v>
      </c>
    </row>
    <row r="77" spans="3:19" x14ac:dyDescent="0.35">
      <c r="C77" s="40">
        <f t="shared" si="11"/>
        <v>42</v>
      </c>
      <c r="D77" s="5">
        <f t="shared" si="12"/>
        <v>45170</v>
      </c>
      <c r="E77" s="4">
        <f t="shared" si="13"/>
        <v>0</v>
      </c>
      <c r="F77" s="4">
        <f t="shared" si="14"/>
        <v>0</v>
      </c>
      <c r="G77" s="4">
        <f t="shared" si="2"/>
        <v>0</v>
      </c>
      <c r="H77" s="4">
        <f t="shared" si="16"/>
        <v>0</v>
      </c>
      <c r="I77" s="4">
        <f t="shared" si="0"/>
        <v>0</v>
      </c>
      <c r="J77" s="4">
        <f t="shared" si="4"/>
        <v>0</v>
      </c>
      <c r="K77" s="4">
        <f t="shared" si="5"/>
        <v>0</v>
      </c>
      <c r="M77" s="19">
        <f t="shared" si="6"/>
        <v>0</v>
      </c>
      <c r="N77" s="19">
        <f t="shared" si="7"/>
        <v>0</v>
      </c>
      <c r="O77" s="19">
        <f t="shared" si="8"/>
        <v>0</v>
      </c>
      <c r="P77" s="19">
        <f t="shared" si="9"/>
        <v>1</v>
      </c>
      <c r="Q77" s="19">
        <f t="shared" si="15"/>
        <v>1</v>
      </c>
      <c r="S77" s="19">
        <f t="shared" si="10"/>
        <v>1</v>
      </c>
    </row>
    <row r="78" spans="3:19" x14ac:dyDescent="0.35">
      <c r="C78" s="40">
        <f t="shared" si="11"/>
        <v>43</v>
      </c>
      <c r="D78" s="5">
        <f t="shared" si="12"/>
        <v>45200</v>
      </c>
      <c r="E78" s="4">
        <f t="shared" si="13"/>
        <v>0</v>
      </c>
      <c r="F78" s="4">
        <f t="shared" si="14"/>
        <v>0</v>
      </c>
      <c r="G78" s="4">
        <f t="shared" si="2"/>
        <v>0</v>
      </c>
      <c r="H78" s="4">
        <f t="shared" si="16"/>
        <v>0</v>
      </c>
      <c r="I78" s="4">
        <f t="shared" si="0"/>
        <v>0</v>
      </c>
      <c r="J78" s="4">
        <f t="shared" si="4"/>
        <v>0</v>
      </c>
      <c r="K78" s="4">
        <f t="shared" si="5"/>
        <v>0</v>
      </c>
      <c r="M78" s="19">
        <f t="shared" si="6"/>
        <v>0</v>
      </c>
      <c r="N78" s="19">
        <f t="shared" si="7"/>
        <v>0</v>
      </c>
      <c r="O78" s="19">
        <f t="shared" si="8"/>
        <v>0</v>
      </c>
      <c r="P78" s="19">
        <f t="shared" si="9"/>
        <v>0</v>
      </c>
      <c r="Q78" s="19">
        <f t="shared" si="15"/>
        <v>1</v>
      </c>
      <c r="S78" s="19">
        <f t="shared" si="10"/>
        <v>1</v>
      </c>
    </row>
    <row r="79" spans="3:19" x14ac:dyDescent="0.35">
      <c r="C79" s="40">
        <f t="shared" si="11"/>
        <v>44</v>
      </c>
      <c r="D79" s="5">
        <f t="shared" si="12"/>
        <v>45231</v>
      </c>
      <c r="E79" s="4">
        <f t="shared" si="13"/>
        <v>0</v>
      </c>
      <c r="F79" s="4">
        <f t="shared" si="14"/>
        <v>0</v>
      </c>
      <c r="G79" s="4">
        <f t="shared" si="2"/>
        <v>0</v>
      </c>
      <c r="H79" s="4">
        <f t="shared" si="16"/>
        <v>0</v>
      </c>
      <c r="I79" s="4">
        <f t="shared" si="0"/>
        <v>0</v>
      </c>
      <c r="J79" s="4">
        <f t="shared" si="4"/>
        <v>0</v>
      </c>
      <c r="K79" s="4">
        <f t="shared" si="5"/>
        <v>0</v>
      </c>
      <c r="M79" s="19">
        <f t="shared" si="6"/>
        <v>0</v>
      </c>
      <c r="N79" s="19">
        <f t="shared" si="7"/>
        <v>0</v>
      </c>
      <c r="O79" s="19">
        <f t="shared" si="8"/>
        <v>1</v>
      </c>
      <c r="P79" s="19">
        <f t="shared" si="9"/>
        <v>1</v>
      </c>
      <c r="Q79" s="19">
        <f t="shared" si="15"/>
        <v>1</v>
      </c>
      <c r="S79" s="19">
        <f t="shared" si="10"/>
        <v>1</v>
      </c>
    </row>
    <row r="80" spans="3:19" x14ac:dyDescent="0.35">
      <c r="C80" s="40">
        <f t="shared" si="11"/>
        <v>45</v>
      </c>
      <c r="D80" s="5">
        <f t="shared" si="12"/>
        <v>45261</v>
      </c>
      <c r="E80" s="4">
        <f t="shared" si="13"/>
        <v>0</v>
      </c>
      <c r="F80" s="4">
        <f t="shared" si="14"/>
        <v>0</v>
      </c>
      <c r="G80" s="4">
        <f t="shared" si="2"/>
        <v>0</v>
      </c>
      <c r="H80" s="4">
        <f t="shared" si="16"/>
        <v>0</v>
      </c>
      <c r="I80" s="4">
        <f t="shared" si="0"/>
        <v>0</v>
      </c>
      <c r="J80" s="4">
        <f t="shared" si="4"/>
        <v>0</v>
      </c>
      <c r="K80" s="4">
        <f t="shared" si="5"/>
        <v>0</v>
      </c>
      <c r="M80" s="19">
        <f t="shared" si="6"/>
        <v>0</v>
      </c>
      <c r="N80" s="19">
        <f t="shared" si="7"/>
        <v>0</v>
      </c>
      <c r="O80" s="19">
        <f t="shared" si="8"/>
        <v>0</v>
      </c>
      <c r="P80" s="19">
        <f t="shared" si="9"/>
        <v>0</v>
      </c>
      <c r="Q80" s="19">
        <f t="shared" si="15"/>
        <v>1</v>
      </c>
      <c r="S80" s="19">
        <f t="shared" si="10"/>
        <v>1</v>
      </c>
    </row>
    <row r="81" spans="3:19" x14ac:dyDescent="0.35">
      <c r="C81" s="40">
        <f t="shared" si="11"/>
        <v>46</v>
      </c>
      <c r="D81" s="5">
        <f t="shared" si="12"/>
        <v>45292</v>
      </c>
      <c r="E81" s="4">
        <f t="shared" si="13"/>
        <v>0</v>
      </c>
      <c r="F81" s="4">
        <f t="shared" si="14"/>
        <v>0</v>
      </c>
      <c r="G81" s="4">
        <f t="shared" si="2"/>
        <v>0</v>
      </c>
      <c r="H81" s="4">
        <f t="shared" si="16"/>
        <v>0</v>
      </c>
      <c r="I81" s="4">
        <f t="shared" si="0"/>
        <v>0</v>
      </c>
      <c r="J81" s="4">
        <f t="shared" si="4"/>
        <v>0</v>
      </c>
      <c r="K81" s="4">
        <f t="shared" si="5"/>
        <v>0</v>
      </c>
      <c r="M81" s="19">
        <f t="shared" si="6"/>
        <v>0</v>
      </c>
      <c r="N81" s="19">
        <f t="shared" si="7"/>
        <v>1</v>
      </c>
      <c r="O81" s="19">
        <f t="shared" si="8"/>
        <v>0</v>
      </c>
      <c r="P81" s="19">
        <f t="shared" si="9"/>
        <v>1</v>
      </c>
      <c r="Q81" s="19">
        <f t="shared" si="15"/>
        <v>1</v>
      </c>
      <c r="S81" s="19">
        <f t="shared" si="10"/>
        <v>1</v>
      </c>
    </row>
    <row r="82" spans="3:19" x14ac:dyDescent="0.35">
      <c r="C82" s="40">
        <f t="shared" si="11"/>
        <v>47</v>
      </c>
      <c r="D82" s="5">
        <f t="shared" si="12"/>
        <v>45323</v>
      </c>
      <c r="E82" s="4">
        <f t="shared" si="13"/>
        <v>0</v>
      </c>
      <c r="F82" s="4">
        <f t="shared" si="14"/>
        <v>0</v>
      </c>
      <c r="G82" s="4">
        <f t="shared" si="2"/>
        <v>0</v>
      </c>
      <c r="H82" s="4">
        <f t="shared" si="16"/>
        <v>0</v>
      </c>
      <c r="I82" s="4">
        <f t="shared" si="0"/>
        <v>0</v>
      </c>
      <c r="J82" s="4">
        <f t="shared" si="4"/>
        <v>0</v>
      </c>
      <c r="K82" s="4">
        <f t="shared" si="5"/>
        <v>0</v>
      </c>
      <c r="M82" s="19">
        <f t="shared" si="6"/>
        <v>0</v>
      </c>
      <c r="N82" s="19">
        <f t="shared" si="7"/>
        <v>0</v>
      </c>
      <c r="O82" s="19">
        <f t="shared" si="8"/>
        <v>0</v>
      </c>
      <c r="P82" s="19">
        <f t="shared" si="9"/>
        <v>0</v>
      </c>
      <c r="Q82" s="19">
        <f t="shared" si="15"/>
        <v>1</v>
      </c>
      <c r="S82" s="19">
        <f t="shared" si="10"/>
        <v>1</v>
      </c>
    </row>
    <row r="83" spans="3:19" x14ac:dyDescent="0.35">
      <c r="C83" s="40">
        <f t="shared" si="11"/>
        <v>48</v>
      </c>
      <c r="D83" s="5">
        <f t="shared" si="12"/>
        <v>45352</v>
      </c>
      <c r="E83" s="4">
        <f t="shared" si="13"/>
        <v>0</v>
      </c>
      <c r="F83" s="4">
        <f t="shared" si="14"/>
        <v>0</v>
      </c>
      <c r="G83" s="4">
        <f t="shared" si="2"/>
        <v>0</v>
      </c>
      <c r="H83" s="4">
        <f t="shared" si="16"/>
        <v>0</v>
      </c>
      <c r="I83" s="4">
        <f t="shared" si="0"/>
        <v>0</v>
      </c>
      <c r="J83" s="4">
        <f t="shared" si="4"/>
        <v>0</v>
      </c>
      <c r="K83" s="4">
        <f t="shared" si="5"/>
        <v>0</v>
      </c>
      <c r="M83" s="19">
        <f t="shared" si="6"/>
        <v>0</v>
      </c>
      <c r="N83" s="19">
        <f t="shared" si="7"/>
        <v>0</v>
      </c>
      <c r="O83" s="19">
        <f t="shared" si="8"/>
        <v>1</v>
      </c>
      <c r="P83" s="19">
        <f t="shared" si="9"/>
        <v>1</v>
      </c>
      <c r="Q83" s="19">
        <f t="shared" si="15"/>
        <v>1</v>
      </c>
      <c r="S83" s="19">
        <f t="shared" si="10"/>
        <v>1</v>
      </c>
    </row>
    <row r="84" spans="3:19" x14ac:dyDescent="0.35">
      <c r="C84" s="40">
        <f t="shared" si="11"/>
        <v>49</v>
      </c>
      <c r="D84" s="5">
        <f t="shared" si="12"/>
        <v>45383</v>
      </c>
      <c r="E84" s="4">
        <f t="shared" si="13"/>
        <v>0</v>
      </c>
      <c r="F84" s="4">
        <f t="shared" si="14"/>
        <v>0</v>
      </c>
      <c r="G84" s="4">
        <f t="shared" si="2"/>
        <v>0</v>
      </c>
      <c r="H84" s="4">
        <f t="shared" si="16"/>
        <v>0</v>
      </c>
      <c r="I84" s="4">
        <f t="shared" si="0"/>
        <v>0</v>
      </c>
      <c r="J84" s="4">
        <f t="shared" si="4"/>
        <v>0</v>
      </c>
      <c r="K84" s="4">
        <f t="shared" si="5"/>
        <v>0</v>
      </c>
      <c r="M84" s="19">
        <f t="shared" si="6"/>
        <v>0</v>
      </c>
      <c r="N84" s="19">
        <f t="shared" si="7"/>
        <v>0</v>
      </c>
      <c r="O84" s="19">
        <f t="shared" si="8"/>
        <v>0</v>
      </c>
      <c r="P84" s="19">
        <f t="shared" si="9"/>
        <v>0</v>
      </c>
      <c r="Q84" s="19">
        <f t="shared" si="15"/>
        <v>1</v>
      </c>
      <c r="S84" s="19">
        <f t="shared" si="10"/>
        <v>1</v>
      </c>
    </row>
    <row r="85" spans="3:19" x14ac:dyDescent="0.35">
      <c r="C85" s="40">
        <f t="shared" si="11"/>
        <v>50</v>
      </c>
      <c r="D85" s="5">
        <f t="shared" si="12"/>
        <v>45413</v>
      </c>
      <c r="E85" s="4">
        <f t="shared" si="13"/>
        <v>0</v>
      </c>
      <c r="F85" s="4">
        <f t="shared" si="14"/>
        <v>0</v>
      </c>
      <c r="G85" s="4">
        <f t="shared" si="2"/>
        <v>0</v>
      </c>
      <c r="H85" s="4">
        <f t="shared" si="16"/>
        <v>0</v>
      </c>
      <c r="I85" s="4">
        <f t="shared" si="0"/>
        <v>0</v>
      </c>
      <c r="J85" s="4">
        <f t="shared" si="4"/>
        <v>0</v>
      </c>
      <c r="K85" s="4">
        <f t="shared" si="5"/>
        <v>0</v>
      </c>
      <c r="M85" s="19">
        <f t="shared" si="6"/>
        <v>0</v>
      </c>
      <c r="N85" s="19">
        <f t="shared" si="7"/>
        <v>0</v>
      </c>
      <c r="O85" s="19">
        <f t="shared" si="8"/>
        <v>0</v>
      </c>
      <c r="P85" s="19">
        <f t="shared" si="9"/>
        <v>1</v>
      </c>
      <c r="Q85" s="19">
        <f t="shared" si="15"/>
        <v>1</v>
      </c>
      <c r="S85" s="19">
        <f t="shared" si="10"/>
        <v>1</v>
      </c>
    </row>
    <row r="86" spans="3:19" x14ac:dyDescent="0.35">
      <c r="C86" s="40">
        <f t="shared" si="11"/>
        <v>51</v>
      </c>
      <c r="D86" s="5">
        <f t="shared" si="12"/>
        <v>45444</v>
      </c>
      <c r="E86" s="4">
        <f t="shared" si="13"/>
        <v>0</v>
      </c>
      <c r="F86" s="4">
        <f t="shared" si="14"/>
        <v>0</v>
      </c>
      <c r="G86" s="4">
        <f t="shared" si="2"/>
        <v>0</v>
      </c>
      <c r="H86" s="4">
        <f t="shared" si="16"/>
        <v>0</v>
      </c>
      <c r="I86" s="4">
        <f t="shared" si="0"/>
        <v>0</v>
      </c>
      <c r="J86" s="4">
        <f t="shared" si="4"/>
        <v>0</v>
      </c>
      <c r="K86" s="4">
        <f t="shared" si="5"/>
        <v>0</v>
      </c>
      <c r="M86" s="19">
        <f t="shared" si="6"/>
        <v>0</v>
      </c>
      <c r="N86" s="19">
        <f t="shared" si="7"/>
        <v>0</v>
      </c>
      <c r="O86" s="19">
        <f t="shared" si="8"/>
        <v>0</v>
      </c>
      <c r="P86" s="19">
        <f t="shared" si="9"/>
        <v>0</v>
      </c>
      <c r="Q86" s="19">
        <f t="shared" si="15"/>
        <v>1</v>
      </c>
      <c r="S86" s="19">
        <f t="shared" si="10"/>
        <v>1</v>
      </c>
    </row>
    <row r="87" spans="3:19" x14ac:dyDescent="0.35">
      <c r="C87" s="40">
        <f t="shared" si="11"/>
        <v>52</v>
      </c>
      <c r="D87" s="5">
        <f t="shared" si="12"/>
        <v>45474</v>
      </c>
      <c r="E87" s="4">
        <f t="shared" si="13"/>
        <v>0</v>
      </c>
      <c r="F87" s="4">
        <f t="shared" si="14"/>
        <v>0</v>
      </c>
      <c r="G87" s="4">
        <f t="shared" si="2"/>
        <v>0</v>
      </c>
      <c r="H87" s="4">
        <f t="shared" si="16"/>
        <v>0</v>
      </c>
      <c r="I87" s="4">
        <f t="shared" si="0"/>
        <v>0</v>
      </c>
      <c r="J87" s="4">
        <f t="shared" si="4"/>
        <v>0</v>
      </c>
      <c r="K87" s="4">
        <f t="shared" si="5"/>
        <v>0</v>
      </c>
      <c r="M87" s="19">
        <f t="shared" si="6"/>
        <v>1</v>
      </c>
      <c r="N87" s="19">
        <f t="shared" si="7"/>
        <v>1</v>
      </c>
      <c r="O87" s="19">
        <f t="shared" si="8"/>
        <v>1</v>
      </c>
      <c r="P87" s="19">
        <f t="shared" si="9"/>
        <v>1</v>
      </c>
      <c r="Q87" s="19">
        <f t="shared" si="15"/>
        <v>1</v>
      </c>
      <c r="S87" s="19">
        <f t="shared" si="10"/>
        <v>1</v>
      </c>
    </row>
    <row r="88" spans="3:19" x14ac:dyDescent="0.35">
      <c r="C88" s="40">
        <f t="shared" si="11"/>
        <v>53</v>
      </c>
      <c r="D88" s="5">
        <f t="shared" si="12"/>
        <v>45505</v>
      </c>
      <c r="E88" s="4">
        <f t="shared" si="13"/>
        <v>0</v>
      </c>
      <c r="F88" s="4">
        <f t="shared" si="14"/>
        <v>0</v>
      </c>
      <c r="G88" s="4">
        <f t="shared" si="2"/>
        <v>0</v>
      </c>
      <c r="H88" s="4">
        <f t="shared" si="16"/>
        <v>0</v>
      </c>
      <c r="I88" s="4">
        <f t="shared" si="0"/>
        <v>0</v>
      </c>
      <c r="J88" s="4">
        <f t="shared" si="4"/>
        <v>0</v>
      </c>
      <c r="K88" s="4">
        <f t="shared" si="5"/>
        <v>0</v>
      </c>
      <c r="M88" s="19">
        <f t="shared" si="6"/>
        <v>0</v>
      </c>
      <c r="N88" s="19">
        <f t="shared" si="7"/>
        <v>0</v>
      </c>
      <c r="O88" s="19">
        <f t="shared" si="8"/>
        <v>0</v>
      </c>
      <c r="P88" s="19">
        <f t="shared" si="9"/>
        <v>0</v>
      </c>
      <c r="Q88" s="19">
        <f t="shared" si="15"/>
        <v>1</v>
      </c>
      <c r="S88" s="19">
        <f t="shared" si="10"/>
        <v>1</v>
      </c>
    </row>
    <row r="89" spans="3:19" x14ac:dyDescent="0.35">
      <c r="C89" s="40">
        <f t="shared" si="11"/>
        <v>54</v>
      </c>
      <c r="D89" s="5">
        <f t="shared" si="12"/>
        <v>45536</v>
      </c>
      <c r="E89" s="4">
        <f t="shared" si="13"/>
        <v>0</v>
      </c>
      <c r="F89" s="4">
        <f t="shared" si="14"/>
        <v>0</v>
      </c>
      <c r="G89" s="4">
        <f t="shared" si="2"/>
        <v>0</v>
      </c>
      <c r="H89" s="4">
        <f t="shared" si="16"/>
        <v>0</v>
      </c>
      <c r="I89" s="4">
        <f t="shared" si="0"/>
        <v>0</v>
      </c>
      <c r="J89" s="4">
        <f t="shared" si="4"/>
        <v>0</v>
      </c>
      <c r="K89" s="4">
        <f t="shared" si="5"/>
        <v>0</v>
      </c>
      <c r="M89" s="19">
        <f t="shared" si="6"/>
        <v>0</v>
      </c>
      <c r="N89" s="19">
        <f t="shared" si="7"/>
        <v>0</v>
      </c>
      <c r="O89" s="19">
        <f t="shared" si="8"/>
        <v>0</v>
      </c>
      <c r="P89" s="19">
        <f t="shared" si="9"/>
        <v>1</v>
      </c>
      <c r="Q89" s="19">
        <f t="shared" si="15"/>
        <v>1</v>
      </c>
      <c r="S89" s="19">
        <f t="shared" si="10"/>
        <v>1</v>
      </c>
    </row>
    <row r="90" spans="3:19" x14ac:dyDescent="0.35">
      <c r="C90" s="40">
        <f t="shared" si="11"/>
        <v>55</v>
      </c>
      <c r="D90" s="5">
        <f t="shared" si="12"/>
        <v>45566</v>
      </c>
      <c r="E90" s="4">
        <f t="shared" si="13"/>
        <v>0</v>
      </c>
      <c r="F90" s="4">
        <f t="shared" si="14"/>
        <v>0</v>
      </c>
      <c r="G90" s="4">
        <f t="shared" si="2"/>
        <v>0</v>
      </c>
      <c r="H90" s="4">
        <f t="shared" si="16"/>
        <v>0</v>
      </c>
      <c r="I90" s="4">
        <f t="shared" si="0"/>
        <v>0</v>
      </c>
      <c r="J90" s="4">
        <f t="shared" si="4"/>
        <v>0</v>
      </c>
      <c r="K90" s="4">
        <f t="shared" si="5"/>
        <v>0</v>
      </c>
      <c r="M90" s="19">
        <f t="shared" si="6"/>
        <v>0</v>
      </c>
      <c r="N90" s="19">
        <f t="shared" si="7"/>
        <v>0</v>
      </c>
      <c r="O90" s="19">
        <f t="shared" si="8"/>
        <v>0</v>
      </c>
      <c r="P90" s="19">
        <f t="shared" si="9"/>
        <v>0</v>
      </c>
      <c r="Q90" s="19">
        <f t="shared" si="15"/>
        <v>1</v>
      </c>
      <c r="S90" s="19">
        <f t="shared" si="10"/>
        <v>1</v>
      </c>
    </row>
    <row r="91" spans="3:19" x14ac:dyDescent="0.35">
      <c r="C91" s="40">
        <f t="shared" si="11"/>
        <v>56</v>
      </c>
      <c r="D91" s="5">
        <f t="shared" si="12"/>
        <v>45597</v>
      </c>
      <c r="E91" s="4">
        <f t="shared" si="13"/>
        <v>0</v>
      </c>
      <c r="F91" s="4">
        <f t="shared" si="14"/>
        <v>0</v>
      </c>
      <c r="G91" s="4">
        <f t="shared" si="2"/>
        <v>0</v>
      </c>
      <c r="H91" s="4">
        <f t="shared" si="16"/>
        <v>0</v>
      </c>
      <c r="I91" s="4">
        <f t="shared" si="0"/>
        <v>0</v>
      </c>
      <c r="J91" s="4">
        <f t="shared" si="4"/>
        <v>0</v>
      </c>
      <c r="K91" s="4">
        <f t="shared" si="5"/>
        <v>0</v>
      </c>
      <c r="M91" s="19">
        <f t="shared" si="6"/>
        <v>0</v>
      </c>
      <c r="N91" s="19">
        <f t="shared" si="7"/>
        <v>0</v>
      </c>
      <c r="O91" s="19">
        <f t="shared" si="8"/>
        <v>1</v>
      </c>
      <c r="P91" s="19">
        <f t="shared" si="9"/>
        <v>1</v>
      </c>
      <c r="Q91" s="19">
        <f t="shared" si="15"/>
        <v>1</v>
      </c>
      <c r="S91" s="19">
        <f t="shared" si="10"/>
        <v>1</v>
      </c>
    </row>
    <row r="92" spans="3:19" x14ac:dyDescent="0.35">
      <c r="C92" s="40">
        <f t="shared" si="11"/>
        <v>57</v>
      </c>
      <c r="D92" s="5">
        <f t="shared" si="12"/>
        <v>45627</v>
      </c>
      <c r="E92" s="4">
        <f t="shared" si="13"/>
        <v>0</v>
      </c>
      <c r="F92" s="4">
        <f t="shared" si="14"/>
        <v>0</v>
      </c>
      <c r="G92" s="4">
        <f t="shared" si="2"/>
        <v>0</v>
      </c>
      <c r="H92" s="4">
        <f t="shared" si="16"/>
        <v>0</v>
      </c>
      <c r="I92" s="4">
        <f t="shared" si="0"/>
        <v>0</v>
      </c>
      <c r="J92" s="4">
        <f t="shared" si="4"/>
        <v>0</v>
      </c>
      <c r="K92" s="4">
        <f t="shared" si="5"/>
        <v>0</v>
      </c>
      <c r="M92" s="19">
        <f t="shared" si="6"/>
        <v>0</v>
      </c>
      <c r="N92" s="19">
        <f t="shared" si="7"/>
        <v>0</v>
      </c>
      <c r="O92" s="19">
        <f t="shared" si="8"/>
        <v>0</v>
      </c>
      <c r="P92" s="19">
        <f t="shared" si="9"/>
        <v>0</v>
      </c>
      <c r="Q92" s="19">
        <f t="shared" si="15"/>
        <v>1</v>
      </c>
      <c r="S92" s="19">
        <f t="shared" si="10"/>
        <v>1</v>
      </c>
    </row>
    <row r="93" spans="3:19" x14ac:dyDescent="0.35">
      <c r="C93" s="40">
        <f t="shared" si="11"/>
        <v>58</v>
      </c>
      <c r="D93" s="5">
        <f t="shared" si="12"/>
        <v>45658</v>
      </c>
      <c r="E93" s="4">
        <f t="shared" si="13"/>
        <v>0</v>
      </c>
      <c r="F93" s="4">
        <f t="shared" si="14"/>
        <v>0</v>
      </c>
      <c r="G93" s="4">
        <f t="shared" si="2"/>
        <v>0</v>
      </c>
      <c r="H93" s="4">
        <f t="shared" si="16"/>
        <v>0</v>
      </c>
      <c r="I93" s="4">
        <f t="shared" si="0"/>
        <v>0</v>
      </c>
      <c r="J93" s="4">
        <f t="shared" si="4"/>
        <v>0</v>
      </c>
      <c r="K93" s="4">
        <f t="shared" si="5"/>
        <v>0</v>
      </c>
      <c r="M93" s="19">
        <f t="shared" si="6"/>
        <v>0</v>
      </c>
      <c r="N93" s="19">
        <f t="shared" si="7"/>
        <v>1</v>
      </c>
      <c r="O93" s="19">
        <f t="shared" si="8"/>
        <v>0</v>
      </c>
      <c r="P93" s="19">
        <f t="shared" si="9"/>
        <v>1</v>
      </c>
      <c r="Q93" s="19">
        <f t="shared" si="15"/>
        <v>1</v>
      </c>
      <c r="S93" s="19">
        <f t="shared" si="10"/>
        <v>1</v>
      </c>
    </row>
    <row r="94" spans="3:19" x14ac:dyDescent="0.35">
      <c r="C94" s="40">
        <f t="shared" si="11"/>
        <v>59</v>
      </c>
      <c r="D94" s="5">
        <f t="shared" si="12"/>
        <v>45689</v>
      </c>
      <c r="E94" s="4">
        <f t="shared" si="13"/>
        <v>0</v>
      </c>
      <c r="F94" s="4">
        <f t="shared" si="14"/>
        <v>0</v>
      </c>
      <c r="G94" s="4">
        <f t="shared" si="2"/>
        <v>0</v>
      </c>
      <c r="H94" s="4">
        <f t="shared" si="16"/>
        <v>0</v>
      </c>
      <c r="I94" s="4">
        <f t="shared" si="0"/>
        <v>0</v>
      </c>
      <c r="J94" s="4">
        <f t="shared" si="4"/>
        <v>0</v>
      </c>
      <c r="K94" s="4">
        <f t="shared" si="5"/>
        <v>0</v>
      </c>
      <c r="M94" s="19">
        <f t="shared" si="6"/>
        <v>0</v>
      </c>
      <c r="N94" s="19">
        <f t="shared" si="7"/>
        <v>0</v>
      </c>
      <c r="O94" s="19">
        <f t="shared" si="8"/>
        <v>0</v>
      </c>
      <c r="P94" s="19">
        <f t="shared" si="9"/>
        <v>0</v>
      </c>
      <c r="Q94" s="19">
        <f t="shared" si="15"/>
        <v>1</v>
      </c>
      <c r="S94" s="19">
        <f t="shared" si="10"/>
        <v>1</v>
      </c>
    </row>
    <row r="95" spans="3:19" x14ac:dyDescent="0.35">
      <c r="C95" s="40">
        <f t="shared" si="11"/>
        <v>60</v>
      </c>
      <c r="D95" s="5">
        <f t="shared" si="12"/>
        <v>45717</v>
      </c>
      <c r="E95" s="4">
        <f t="shared" si="13"/>
        <v>0</v>
      </c>
      <c r="F95" s="4">
        <f t="shared" si="14"/>
        <v>0</v>
      </c>
      <c r="G95" s="4">
        <f t="shared" si="2"/>
        <v>0</v>
      </c>
      <c r="H95" s="4">
        <f t="shared" si="16"/>
        <v>0</v>
      </c>
      <c r="I95" s="4">
        <f t="shared" si="0"/>
        <v>0</v>
      </c>
      <c r="J95" s="4">
        <f t="shared" si="4"/>
        <v>0</v>
      </c>
      <c r="K95" s="4">
        <f t="shared" si="5"/>
        <v>0</v>
      </c>
      <c r="M95" s="19">
        <f t="shared" si="6"/>
        <v>0</v>
      </c>
      <c r="N95" s="19">
        <f t="shared" si="7"/>
        <v>0</v>
      </c>
      <c r="O95" s="19">
        <f t="shared" si="8"/>
        <v>1</v>
      </c>
      <c r="P95" s="19">
        <f t="shared" si="9"/>
        <v>1</v>
      </c>
      <c r="Q95" s="19">
        <f t="shared" si="15"/>
        <v>1</v>
      </c>
      <c r="S95" s="19">
        <f t="shared" si="10"/>
        <v>1</v>
      </c>
    </row>
    <row r="96" spans="3:19" x14ac:dyDescent="0.35">
      <c r="C96" s="40">
        <f t="shared" si="11"/>
        <v>61</v>
      </c>
      <c r="D96" s="5">
        <f t="shared" si="12"/>
        <v>45748</v>
      </c>
      <c r="E96" s="4">
        <f t="shared" si="13"/>
        <v>0</v>
      </c>
      <c r="F96" s="4">
        <f t="shared" si="14"/>
        <v>0</v>
      </c>
      <c r="G96" s="4">
        <f t="shared" si="2"/>
        <v>0</v>
      </c>
      <c r="H96" s="4">
        <f t="shared" si="16"/>
        <v>0</v>
      </c>
      <c r="I96" s="4">
        <f t="shared" si="0"/>
        <v>0</v>
      </c>
      <c r="J96" s="4">
        <f t="shared" si="4"/>
        <v>0</v>
      </c>
      <c r="K96" s="4">
        <f t="shared" si="5"/>
        <v>0</v>
      </c>
      <c r="M96" s="19">
        <f t="shared" si="6"/>
        <v>0</v>
      </c>
      <c r="N96" s="19">
        <f t="shared" si="7"/>
        <v>0</v>
      </c>
      <c r="O96" s="19">
        <f t="shared" si="8"/>
        <v>0</v>
      </c>
      <c r="P96" s="19">
        <f t="shared" si="9"/>
        <v>0</v>
      </c>
      <c r="Q96" s="19">
        <f t="shared" si="15"/>
        <v>1</v>
      </c>
      <c r="S96" s="19">
        <f t="shared" si="10"/>
        <v>1</v>
      </c>
    </row>
    <row r="97" spans="3:19" x14ac:dyDescent="0.35">
      <c r="C97" s="40">
        <f t="shared" si="11"/>
        <v>62</v>
      </c>
      <c r="D97" s="5">
        <f t="shared" si="12"/>
        <v>45778</v>
      </c>
      <c r="E97" s="4">
        <f t="shared" si="13"/>
        <v>0</v>
      </c>
      <c r="F97" s="4">
        <f t="shared" si="14"/>
        <v>0</v>
      </c>
      <c r="G97" s="4">
        <f t="shared" si="2"/>
        <v>0</v>
      </c>
      <c r="H97" s="4">
        <f t="shared" si="16"/>
        <v>0</v>
      </c>
      <c r="I97" s="4">
        <f t="shared" si="0"/>
        <v>0</v>
      </c>
      <c r="J97" s="4">
        <f t="shared" si="4"/>
        <v>0</v>
      </c>
      <c r="K97" s="4">
        <f t="shared" si="5"/>
        <v>0</v>
      </c>
      <c r="M97" s="19">
        <f t="shared" si="6"/>
        <v>0</v>
      </c>
      <c r="N97" s="19">
        <f t="shared" si="7"/>
        <v>0</v>
      </c>
      <c r="O97" s="19">
        <f t="shared" si="8"/>
        <v>0</v>
      </c>
      <c r="P97" s="19">
        <f t="shared" si="9"/>
        <v>1</v>
      </c>
      <c r="Q97" s="19">
        <f t="shared" si="15"/>
        <v>1</v>
      </c>
      <c r="S97" s="19">
        <f t="shared" si="10"/>
        <v>1</v>
      </c>
    </row>
    <row r="98" spans="3:19" x14ac:dyDescent="0.35">
      <c r="C98" s="40">
        <f t="shared" si="11"/>
        <v>63</v>
      </c>
      <c r="D98" s="5">
        <f t="shared" si="12"/>
        <v>45809</v>
      </c>
      <c r="E98" s="4">
        <f t="shared" si="13"/>
        <v>0</v>
      </c>
      <c r="F98" s="4">
        <f t="shared" si="14"/>
        <v>0</v>
      </c>
      <c r="G98" s="4">
        <f t="shared" si="2"/>
        <v>0</v>
      </c>
      <c r="H98" s="4">
        <f t="shared" si="16"/>
        <v>0</v>
      </c>
      <c r="I98" s="4">
        <f t="shared" si="0"/>
        <v>0</v>
      </c>
      <c r="J98" s="4">
        <f t="shared" si="4"/>
        <v>0</v>
      </c>
      <c r="K98" s="4">
        <f t="shared" si="5"/>
        <v>0</v>
      </c>
      <c r="M98" s="19">
        <f t="shared" si="6"/>
        <v>0</v>
      </c>
      <c r="N98" s="19">
        <f t="shared" si="7"/>
        <v>0</v>
      </c>
      <c r="O98" s="19">
        <f t="shared" si="8"/>
        <v>0</v>
      </c>
      <c r="P98" s="19">
        <f t="shared" si="9"/>
        <v>0</v>
      </c>
      <c r="Q98" s="19">
        <f t="shared" si="15"/>
        <v>1</v>
      </c>
      <c r="S98" s="19">
        <f t="shared" si="10"/>
        <v>1</v>
      </c>
    </row>
    <row r="99" spans="3:19" x14ac:dyDescent="0.35">
      <c r="C99" s="40">
        <f t="shared" si="11"/>
        <v>64</v>
      </c>
      <c r="D99" s="5">
        <f t="shared" si="12"/>
        <v>45839</v>
      </c>
      <c r="E99" s="4">
        <f t="shared" si="13"/>
        <v>0</v>
      </c>
      <c r="F99" s="4">
        <f t="shared" si="14"/>
        <v>0</v>
      </c>
      <c r="G99" s="4">
        <f t="shared" si="2"/>
        <v>0</v>
      </c>
      <c r="H99" s="4">
        <f t="shared" si="16"/>
        <v>0</v>
      </c>
      <c r="I99" s="4">
        <f t="shared" si="0"/>
        <v>0</v>
      </c>
      <c r="J99" s="4">
        <f t="shared" si="4"/>
        <v>0</v>
      </c>
      <c r="K99" s="4">
        <f t="shared" si="5"/>
        <v>0</v>
      </c>
      <c r="M99" s="19">
        <f t="shared" si="6"/>
        <v>1</v>
      </c>
      <c r="N99" s="19">
        <f t="shared" si="7"/>
        <v>1</v>
      </c>
      <c r="O99" s="19">
        <f t="shared" si="8"/>
        <v>1</v>
      </c>
      <c r="P99" s="19">
        <f t="shared" si="9"/>
        <v>1</v>
      </c>
      <c r="Q99" s="19">
        <f t="shared" si="15"/>
        <v>1</v>
      </c>
      <c r="S99" s="19">
        <f t="shared" si="10"/>
        <v>1</v>
      </c>
    </row>
    <row r="100" spans="3:19" x14ac:dyDescent="0.35">
      <c r="C100" s="40">
        <f t="shared" si="11"/>
        <v>65</v>
      </c>
      <c r="D100" s="5">
        <f t="shared" si="12"/>
        <v>45870</v>
      </c>
      <c r="E100" s="4">
        <f t="shared" si="13"/>
        <v>0</v>
      </c>
      <c r="F100" s="4">
        <f t="shared" si="14"/>
        <v>0</v>
      </c>
      <c r="G100" s="4">
        <f t="shared" si="2"/>
        <v>0</v>
      </c>
      <c r="H100" s="4">
        <f t="shared" si="16"/>
        <v>0</v>
      </c>
      <c r="I100" s="4">
        <f t="shared" ref="I100:I163" si="17">MAX(IF(C100=$F$17,E100-G100,0),0)</f>
        <v>0</v>
      </c>
      <c r="J100" s="4">
        <f t="shared" si="4"/>
        <v>0</v>
      </c>
      <c r="K100" s="4">
        <f t="shared" si="5"/>
        <v>0</v>
      </c>
      <c r="M100" s="19">
        <f t="shared" si="6"/>
        <v>0</v>
      </c>
      <c r="N100" s="19">
        <f t="shared" si="7"/>
        <v>0</v>
      </c>
      <c r="O100" s="19">
        <f t="shared" si="8"/>
        <v>0</v>
      </c>
      <c r="P100" s="19">
        <f t="shared" si="9"/>
        <v>0</v>
      </c>
      <c r="Q100" s="19">
        <f t="shared" si="15"/>
        <v>1</v>
      </c>
      <c r="S100" s="19">
        <f t="shared" ref="S100:S163" si="18">+IF(AND($F$26&gt;C100,$F$23=$K$19,$F$19&lt;=C100),0,1)</f>
        <v>1</v>
      </c>
    </row>
    <row r="101" spans="3:19" x14ac:dyDescent="0.35">
      <c r="C101" s="40">
        <f t="shared" si="11"/>
        <v>66</v>
      </c>
      <c r="D101" s="5">
        <f t="shared" si="12"/>
        <v>45901</v>
      </c>
      <c r="E101" s="4">
        <f t="shared" si="13"/>
        <v>0</v>
      </c>
      <c r="F101" s="4">
        <f t="shared" ref="F101:F164" si="19">SUM(G101:H101)</f>
        <v>0</v>
      </c>
      <c r="G101" s="4">
        <f t="shared" ref="G101:G164" si="20">IF(F100&gt;=E101,E101,IF($S101=0,0,IF($F$27=$K$23,$F$29*HLOOKUP($F$22,$M$34:$Q$395,C101+2,FALSE),IF(AND(F$17&gt;=C101,K101=0,S101=1),PMT(F$12/$F$22,F$16*$F$22,-F$11,0)-H101,0)*HLOOKUP($F$22,$M$34:$Q$395,C101+2,FALSE))))</f>
        <v>0</v>
      </c>
      <c r="H101" s="4">
        <f t="shared" si="16"/>
        <v>0</v>
      </c>
      <c r="I101" s="4">
        <f t="shared" si="17"/>
        <v>0</v>
      </c>
      <c r="J101" s="4">
        <f t="shared" ref="J101:J164" si="21">MAX((E101-G101-I101+K101),0)</f>
        <v>0</v>
      </c>
      <c r="K101" s="4">
        <f t="shared" ref="K101:K164" si="22">IF(AND(C101&gt;=F$24,C101&lt;=F$25),E101*F$12/12,0)</f>
        <v>0</v>
      </c>
      <c r="M101" s="19">
        <f t="shared" ref="M101:M164" si="23">+IF($F$19=$C101,1,IF(OR($F$19&gt;$C101,MOD($C101-$F$19,12),$C101-$F$19&lt;12),0,1))</f>
        <v>0</v>
      </c>
      <c r="N101" s="19">
        <f t="shared" ref="N101:N164" si="24">+IF($F$19=$C101,1,IF(OR($F$19&gt;$C101,MOD($C101-$F$19,6),$C101-$F$19&lt;6),0,1))</f>
        <v>0</v>
      </c>
      <c r="O101" s="19">
        <f t="shared" ref="O101:O164" si="25">+IF($F$19=$C101,1,IF(OR($F$19&gt;$C101,MOD($C101-$F$19,4),$C101-$F$19&lt;4),0,1))</f>
        <v>0</v>
      </c>
      <c r="P101" s="19">
        <f t="shared" ref="P101:P164" si="26">+IF($F$19=$C101,1,IF(OR($F$19&gt;$C101,MOD($C101-$F$19,2),$C101-$F$19&lt;2),0,1))</f>
        <v>1</v>
      </c>
      <c r="Q101" s="19">
        <f t="shared" si="15"/>
        <v>1</v>
      </c>
      <c r="S101" s="19">
        <f t="shared" si="18"/>
        <v>1</v>
      </c>
    </row>
    <row r="102" spans="3:19" x14ac:dyDescent="0.35">
      <c r="C102" s="40">
        <f t="shared" ref="C102:C165" si="27">C101+1</f>
        <v>67</v>
      </c>
      <c r="D102" s="5">
        <f t="shared" ref="D102:D165" si="28">EDATE(D101,1)</f>
        <v>45931</v>
      </c>
      <c r="E102" s="4">
        <f t="shared" ref="E102:E165" si="29">J101</f>
        <v>0</v>
      </c>
      <c r="F102" s="4">
        <f t="shared" si="19"/>
        <v>0</v>
      </c>
      <c r="G102" s="4">
        <f t="shared" si="20"/>
        <v>0</v>
      </c>
      <c r="H102" s="4">
        <f t="shared" si="16"/>
        <v>0</v>
      </c>
      <c r="I102" s="4">
        <f t="shared" si="17"/>
        <v>0</v>
      </c>
      <c r="J102" s="4">
        <f t="shared" si="21"/>
        <v>0</v>
      </c>
      <c r="K102" s="4">
        <f t="shared" si="22"/>
        <v>0</v>
      </c>
      <c r="M102" s="19">
        <f t="shared" si="23"/>
        <v>0</v>
      </c>
      <c r="N102" s="19">
        <f t="shared" si="24"/>
        <v>0</v>
      </c>
      <c r="O102" s="19">
        <f t="shared" si="25"/>
        <v>0</v>
      </c>
      <c r="P102" s="19">
        <f t="shared" si="26"/>
        <v>0</v>
      </c>
      <c r="Q102" s="19">
        <f t="shared" si="15"/>
        <v>1</v>
      </c>
      <c r="S102" s="19">
        <f t="shared" si="18"/>
        <v>1</v>
      </c>
    </row>
    <row r="103" spans="3:19" x14ac:dyDescent="0.35">
      <c r="C103" s="40">
        <f t="shared" si="27"/>
        <v>68</v>
      </c>
      <c r="D103" s="5">
        <f t="shared" si="28"/>
        <v>45962</v>
      </c>
      <c r="E103" s="4">
        <f t="shared" si="29"/>
        <v>0</v>
      </c>
      <c r="F103" s="4">
        <f t="shared" si="19"/>
        <v>0</v>
      </c>
      <c r="G103" s="4">
        <f t="shared" si="20"/>
        <v>0</v>
      </c>
      <c r="H103" s="4">
        <f t="shared" si="16"/>
        <v>0</v>
      </c>
      <c r="I103" s="4">
        <f t="shared" si="17"/>
        <v>0</v>
      </c>
      <c r="J103" s="4">
        <f t="shared" si="21"/>
        <v>0</v>
      </c>
      <c r="K103" s="4">
        <f t="shared" si="22"/>
        <v>0</v>
      </c>
      <c r="M103" s="19">
        <f t="shared" si="23"/>
        <v>0</v>
      </c>
      <c r="N103" s="19">
        <f t="shared" si="24"/>
        <v>0</v>
      </c>
      <c r="O103" s="19">
        <f t="shared" si="25"/>
        <v>1</v>
      </c>
      <c r="P103" s="19">
        <f t="shared" si="26"/>
        <v>1</v>
      </c>
      <c r="Q103" s="19">
        <f t="shared" si="15"/>
        <v>1</v>
      </c>
      <c r="S103" s="19">
        <f t="shared" si="18"/>
        <v>1</v>
      </c>
    </row>
    <row r="104" spans="3:19" x14ac:dyDescent="0.35">
      <c r="C104" s="40">
        <f t="shared" si="27"/>
        <v>69</v>
      </c>
      <c r="D104" s="5">
        <f t="shared" si="28"/>
        <v>45992</v>
      </c>
      <c r="E104" s="4">
        <f t="shared" si="29"/>
        <v>0</v>
      </c>
      <c r="F104" s="4">
        <f t="shared" si="19"/>
        <v>0</v>
      </c>
      <c r="G104" s="4">
        <f t="shared" si="20"/>
        <v>0</v>
      </c>
      <c r="H104" s="4">
        <f t="shared" si="16"/>
        <v>0</v>
      </c>
      <c r="I104" s="4">
        <f t="shared" si="17"/>
        <v>0</v>
      </c>
      <c r="J104" s="4">
        <f t="shared" si="21"/>
        <v>0</v>
      </c>
      <c r="K104" s="4">
        <f t="shared" si="22"/>
        <v>0</v>
      </c>
      <c r="M104" s="19">
        <f t="shared" si="23"/>
        <v>0</v>
      </c>
      <c r="N104" s="19">
        <f t="shared" si="24"/>
        <v>0</v>
      </c>
      <c r="O104" s="19">
        <f t="shared" si="25"/>
        <v>0</v>
      </c>
      <c r="P104" s="19">
        <f t="shared" si="26"/>
        <v>0</v>
      </c>
      <c r="Q104" s="19">
        <f t="shared" si="15"/>
        <v>1</v>
      </c>
      <c r="S104" s="19">
        <f t="shared" si="18"/>
        <v>1</v>
      </c>
    </row>
    <row r="105" spans="3:19" x14ac:dyDescent="0.35">
      <c r="C105" s="40">
        <f t="shared" si="27"/>
        <v>70</v>
      </c>
      <c r="D105" s="5">
        <f t="shared" si="28"/>
        <v>46023</v>
      </c>
      <c r="E105" s="4">
        <f t="shared" si="29"/>
        <v>0</v>
      </c>
      <c r="F105" s="4">
        <f t="shared" si="19"/>
        <v>0</v>
      </c>
      <c r="G105" s="4">
        <f t="shared" si="20"/>
        <v>0</v>
      </c>
      <c r="H105" s="4">
        <f t="shared" si="16"/>
        <v>0</v>
      </c>
      <c r="I105" s="4">
        <f t="shared" si="17"/>
        <v>0</v>
      </c>
      <c r="J105" s="4">
        <f t="shared" si="21"/>
        <v>0</v>
      </c>
      <c r="K105" s="4">
        <f t="shared" si="22"/>
        <v>0</v>
      </c>
      <c r="M105" s="19">
        <f t="shared" si="23"/>
        <v>0</v>
      </c>
      <c r="N105" s="19">
        <f t="shared" si="24"/>
        <v>1</v>
      </c>
      <c r="O105" s="19">
        <f t="shared" si="25"/>
        <v>0</v>
      </c>
      <c r="P105" s="19">
        <f t="shared" si="26"/>
        <v>1</v>
      </c>
      <c r="Q105" s="19">
        <f t="shared" si="15"/>
        <v>1</v>
      </c>
      <c r="S105" s="19">
        <f t="shared" si="18"/>
        <v>1</v>
      </c>
    </row>
    <row r="106" spans="3:19" x14ac:dyDescent="0.35">
      <c r="C106" s="40">
        <f t="shared" si="27"/>
        <v>71</v>
      </c>
      <c r="D106" s="5">
        <f t="shared" si="28"/>
        <v>46054</v>
      </c>
      <c r="E106" s="4">
        <f t="shared" si="29"/>
        <v>0</v>
      </c>
      <c r="F106" s="4">
        <f t="shared" si="19"/>
        <v>0</v>
      </c>
      <c r="G106" s="4">
        <f t="shared" si="20"/>
        <v>0</v>
      </c>
      <c r="H106" s="4">
        <f t="shared" si="16"/>
        <v>0</v>
      </c>
      <c r="I106" s="4">
        <f t="shared" si="17"/>
        <v>0</v>
      </c>
      <c r="J106" s="4">
        <f t="shared" si="21"/>
        <v>0</v>
      </c>
      <c r="K106" s="4">
        <f t="shared" si="22"/>
        <v>0</v>
      </c>
      <c r="M106" s="19">
        <f t="shared" si="23"/>
        <v>0</v>
      </c>
      <c r="N106" s="19">
        <f t="shared" si="24"/>
        <v>0</v>
      </c>
      <c r="O106" s="19">
        <f t="shared" si="25"/>
        <v>0</v>
      </c>
      <c r="P106" s="19">
        <f t="shared" si="26"/>
        <v>0</v>
      </c>
      <c r="Q106" s="19">
        <f t="shared" ref="Q106:Q169" si="30">+IF($F$19=$C106,1,IF(OR($F$19&gt;$C106,MOD($C106-$F$19,1),$C106-$F$19&lt;1),0,1))</f>
        <v>1</v>
      </c>
      <c r="S106" s="19">
        <f t="shared" si="18"/>
        <v>1</v>
      </c>
    </row>
    <row r="107" spans="3:19" x14ac:dyDescent="0.35">
      <c r="C107" s="40">
        <f t="shared" si="27"/>
        <v>72</v>
      </c>
      <c r="D107" s="5">
        <f t="shared" si="28"/>
        <v>46082</v>
      </c>
      <c r="E107" s="4">
        <f t="shared" si="29"/>
        <v>0</v>
      </c>
      <c r="F107" s="4">
        <f t="shared" si="19"/>
        <v>0</v>
      </c>
      <c r="G107" s="4">
        <f t="shared" si="20"/>
        <v>0</v>
      </c>
      <c r="H107" s="4">
        <f t="shared" si="16"/>
        <v>0</v>
      </c>
      <c r="I107" s="4">
        <f t="shared" si="17"/>
        <v>0</v>
      </c>
      <c r="J107" s="4">
        <f t="shared" si="21"/>
        <v>0</v>
      </c>
      <c r="K107" s="4">
        <f t="shared" si="22"/>
        <v>0</v>
      </c>
      <c r="M107" s="19">
        <f t="shared" si="23"/>
        <v>0</v>
      </c>
      <c r="N107" s="19">
        <f t="shared" si="24"/>
        <v>0</v>
      </c>
      <c r="O107" s="19">
        <f t="shared" si="25"/>
        <v>1</v>
      </c>
      <c r="P107" s="19">
        <f t="shared" si="26"/>
        <v>1</v>
      </c>
      <c r="Q107" s="19">
        <f t="shared" si="30"/>
        <v>1</v>
      </c>
      <c r="S107" s="19">
        <f t="shared" si="18"/>
        <v>1</v>
      </c>
    </row>
    <row r="108" spans="3:19" x14ac:dyDescent="0.35">
      <c r="C108" s="40">
        <f t="shared" si="27"/>
        <v>73</v>
      </c>
      <c r="D108" s="5">
        <f t="shared" si="28"/>
        <v>46113</v>
      </c>
      <c r="E108" s="4">
        <f t="shared" si="29"/>
        <v>0</v>
      </c>
      <c r="F108" s="4">
        <f t="shared" si="19"/>
        <v>0</v>
      </c>
      <c r="G108" s="4">
        <f t="shared" si="20"/>
        <v>0</v>
      </c>
      <c r="H108" s="4">
        <f t="shared" si="16"/>
        <v>0</v>
      </c>
      <c r="I108" s="4">
        <f t="shared" si="17"/>
        <v>0</v>
      </c>
      <c r="J108" s="4">
        <f t="shared" si="21"/>
        <v>0</v>
      </c>
      <c r="K108" s="4">
        <f t="shared" si="22"/>
        <v>0</v>
      </c>
      <c r="M108" s="19">
        <f t="shared" si="23"/>
        <v>0</v>
      </c>
      <c r="N108" s="19">
        <f t="shared" si="24"/>
        <v>0</v>
      </c>
      <c r="O108" s="19">
        <f t="shared" si="25"/>
        <v>0</v>
      </c>
      <c r="P108" s="19">
        <f t="shared" si="26"/>
        <v>0</v>
      </c>
      <c r="Q108" s="19">
        <f t="shared" si="30"/>
        <v>1</v>
      </c>
      <c r="S108" s="19">
        <f t="shared" si="18"/>
        <v>1</v>
      </c>
    </row>
    <row r="109" spans="3:19" x14ac:dyDescent="0.35">
      <c r="C109" s="40">
        <f t="shared" si="27"/>
        <v>74</v>
      </c>
      <c r="D109" s="5">
        <f t="shared" si="28"/>
        <v>46143</v>
      </c>
      <c r="E109" s="4">
        <f t="shared" si="29"/>
        <v>0</v>
      </c>
      <c r="F109" s="4">
        <f t="shared" si="19"/>
        <v>0</v>
      </c>
      <c r="G109" s="4">
        <f t="shared" si="20"/>
        <v>0</v>
      </c>
      <c r="H109" s="4">
        <f t="shared" si="16"/>
        <v>0</v>
      </c>
      <c r="I109" s="4">
        <f t="shared" si="17"/>
        <v>0</v>
      </c>
      <c r="J109" s="4">
        <f t="shared" si="21"/>
        <v>0</v>
      </c>
      <c r="K109" s="4">
        <f t="shared" si="22"/>
        <v>0</v>
      </c>
      <c r="M109" s="19">
        <f t="shared" si="23"/>
        <v>0</v>
      </c>
      <c r="N109" s="19">
        <f t="shared" si="24"/>
        <v>0</v>
      </c>
      <c r="O109" s="19">
        <f t="shared" si="25"/>
        <v>0</v>
      </c>
      <c r="P109" s="19">
        <f t="shared" si="26"/>
        <v>1</v>
      </c>
      <c r="Q109" s="19">
        <f t="shared" si="30"/>
        <v>1</v>
      </c>
      <c r="S109" s="19">
        <f t="shared" si="18"/>
        <v>1</v>
      </c>
    </row>
    <row r="110" spans="3:19" x14ac:dyDescent="0.35">
      <c r="C110" s="40">
        <f t="shared" si="27"/>
        <v>75</v>
      </c>
      <c r="D110" s="5">
        <f t="shared" si="28"/>
        <v>46174</v>
      </c>
      <c r="E110" s="4">
        <f t="shared" si="29"/>
        <v>0</v>
      </c>
      <c r="F110" s="4">
        <f t="shared" si="19"/>
        <v>0</v>
      </c>
      <c r="G110" s="4">
        <f t="shared" si="20"/>
        <v>0</v>
      </c>
      <c r="H110" s="4">
        <f t="shared" si="16"/>
        <v>0</v>
      </c>
      <c r="I110" s="4">
        <f t="shared" si="17"/>
        <v>0</v>
      </c>
      <c r="J110" s="4">
        <f t="shared" si="21"/>
        <v>0</v>
      </c>
      <c r="K110" s="4">
        <f t="shared" si="22"/>
        <v>0</v>
      </c>
      <c r="M110" s="19">
        <f t="shared" si="23"/>
        <v>0</v>
      </c>
      <c r="N110" s="19">
        <f t="shared" si="24"/>
        <v>0</v>
      </c>
      <c r="O110" s="19">
        <f t="shared" si="25"/>
        <v>0</v>
      </c>
      <c r="P110" s="19">
        <f t="shared" si="26"/>
        <v>0</v>
      </c>
      <c r="Q110" s="19">
        <f t="shared" si="30"/>
        <v>1</v>
      </c>
      <c r="S110" s="19">
        <f t="shared" si="18"/>
        <v>1</v>
      </c>
    </row>
    <row r="111" spans="3:19" x14ac:dyDescent="0.35">
      <c r="C111" s="40">
        <f t="shared" si="27"/>
        <v>76</v>
      </c>
      <c r="D111" s="5">
        <f t="shared" si="28"/>
        <v>46204</v>
      </c>
      <c r="E111" s="4">
        <f t="shared" si="29"/>
        <v>0</v>
      </c>
      <c r="F111" s="4">
        <f t="shared" si="19"/>
        <v>0</v>
      </c>
      <c r="G111" s="4">
        <f t="shared" si="20"/>
        <v>0</v>
      </c>
      <c r="H111" s="4">
        <f t="shared" si="16"/>
        <v>0</v>
      </c>
      <c r="I111" s="4">
        <f t="shared" si="17"/>
        <v>0</v>
      </c>
      <c r="J111" s="4">
        <f t="shared" si="21"/>
        <v>0</v>
      </c>
      <c r="K111" s="4">
        <f t="shared" si="22"/>
        <v>0</v>
      </c>
      <c r="M111" s="19">
        <f t="shared" si="23"/>
        <v>1</v>
      </c>
      <c r="N111" s="19">
        <f t="shared" si="24"/>
        <v>1</v>
      </c>
      <c r="O111" s="19">
        <f t="shared" si="25"/>
        <v>1</v>
      </c>
      <c r="P111" s="19">
        <f t="shared" si="26"/>
        <v>1</v>
      </c>
      <c r="Q111" s="19">
        <f t="shared" si="30"/>
        <v>1</v>
      </c>
      <c r="S111" s="19">
        <f t="shared" si="18"/>
        <v>1</v>
      </c>
    </row>
    <row r="112" spans="3:19" x14ac:dyDescent="0.35">
      <c r="C112" s="40">
        <f t="shared" si="27"/>
        <v>77</v>
      </c>
      <c r="D112" s="5">
        <f t="shared" si="28"/>
        <v>46235</v>
      </c>
      <c r="E112" s="4">
        <f t="shared" si="29"/>
        <v>0</v>
      </c>
      <c r="F112" s="4">
        <f t="shared" si="19"/>
        <v>0</v>
      </c>
      <c r="G112" s="4">
        <f t="shared" si="20"/>
        <v>0</v>
      </c>
      <c r="H112" s="4">
        <f t="shared" si="16"/>
        <v>0</v>
      </c>
      <c r="I112" s="4">
        <f t="shared" si="17"/>
        <v>0</v>
      </c>
      <c r="J112" s="4">
        <f t="shared" si="21"/>
        <v>0</v>
      </c>
      <c r="K112" s="4">
        <f t="shared" si="22"/>
        <v>0</v>
      </c>
      <c r="M112" s="19">
        <f t="shared" si="23"/>
        <v>0</v>
      </c>
      <c r="N112" s="19">
        <f t="shared" si="24"/>
        <v>0</v>
      </c>
      <c r="O112" s="19">
        <f t="shared" si="25"/>
        <v>0</v>
      </c>
      <c r="P112" s="19">
        <f t="shared" si="26"/>
        <v>0</v>
      </c>
      <c r="Q112" s="19">
        <f t="shared" si="30"/>
        <v>1</v>
      </c>
      <c r="S112" s="19">
        <f t="shared" si="18"/>
        <v>1</v>
      </c>
    </row>
    <row r="113" spans="3:19" x14ac:dyDescent="0.35">
      <c r="C113" s="40">
        <f t="shared" si="27"/>
        <v>78</v>
      </c>
      <c r="D113" s="5">
        <f t="shared" si="28"/>
        <v>46266</v>
      </c>
      <c r="E113" s="4">
        <f t="shared" si="29"/>
        <v>0</v>
      </c>
      <c r="F113" s="4">
        <f t="shared" si="19"/>
        <v>0</v>
      </c>
      <c r="G113" s="4">
        <f t="shared" si="20"/>
        <v>0</v>
      </c>
      <c r="H113" s="4">
        <f t="shared" si="16"/>
        <v>0</v>
      </c>
      <c r="I113" s="4">
        <f t="shared" si="17"/>
        <v>0</v>
      </c>
      <c r="J113" s="4">
        <f t="shared" si="21"/>
        <v>0</v>
      </c>
      <c r="K113" s="4">
        <f t="shared" si="22"/>
        <v>0</v>
      </c>
      <c r="M113" s="19">
        <f t="shared" si="23"/>
        <v>0</v>
      </c>
      <c r="N113" s="19">
        <f t="shared" si="24"/>
        <v>0</v>
      </c>
      <c r="O113" s="19">
        <f t="shared" si="25"/>
        <v>0</v>
      </c>
      <c r="P113" s="19">
        <f t="shared" si="26"/>
        <v>1</v>
      </c>
      <c r="Q113" s="19">
        <f t="shared" si="30"/>
        <v>1</v>
      </c>
      <c r="S113" s="19">
        <f t="shared" si="18"/>
        <v>1</v>
      </c>
    </row>
    <row r="114" spans="3:19" x14ac:dyDescent="0.35">
      <c r="C114" s="40">
        <f t="shared" si="27"/>
        <v>79</v>
      </c>
      <c r="D114" s="5">
        <f t="shared" si="28"/>
        <v>46296</v>
      </c>
      <c r="E114" s="4">
        <f t="shared" si="29"/>
        <v>0</v>
      </c>
      <c r="F114" s="4">
        <f t="shared" si="19"/>
        <v>0</v>
      </c>
      <c r="G114" s="4">
        <f t="shared" si="20"/>
        <v>0</v>
      </c>
      <c r="H114" s="4">
        <f t="shared" si="16"/>
        <v>0</v>
      </c>
      <c r="I114" s="4">
        <f t="shared" si="17"/>
        <v>0</v>
      </c>
      <c r="J114" s="4">
        <f t="shared" si="21"/>
        <v>0</v>
      </c>
      <c r="K114" s="4">
        <f t="shared" si="22"/>
        <v>0</v>
      </c>
      <c r="M114" s="19">
        <f t="shared" si="23"/>
        <v>0</v>
      </c>
      <c r="N114" s="19">
        <f t="shared" si="24"/>
        <v>0</v>
      </c>
      <c r="O114" s="19">
        <f t="shared" si="25"/>
        <v>0</v>
      </c>
      <c r="P114" s="19">
        <f t="shared" si="26"/>
        <v>0</v>
      </c>
      <c r="Q114" s="19">
        <f t="shared" si="30"/>
        <v>1</v>
      </c>
      <c r="S114" s="19">
        <f t="shared" si="18"/>
        <v>1</v>
      </c>
    </row>
    <row r="115" spans="3:19" x14ac:dyDescent="0.35">
      <c r="C115" s="40">
        <f t="shared" si="27"/>
        <v>80</v>
      </c>
      <c r="D115" s="5">
        <f t="shared" si="28"/>
        <v>46327</v>
      </c>
      <c r="E115" s="4">
        <f t="shared" si="29"/>
        <v>0</v>
      </c>
      <c r="F115" s="4">
        <f t="shared" si="19"/>
        <v>0</v>
      </c>
      <c r="G115" s="4">
        <f t="shared" si="20"/>
        <v>0</v>
      </c>
      <c r="H115" s="4">
        <f t="shared" si="16"/>
        <v>0</v>
      </c>
      <c r="I115" s="4">
        <f t="shared" si="17"/>
        <v>0</v>
      </c>
      <c r="J115" s="4">
        <f t="shared" si="21"/>
        <v>0</v>
      </c>
      <c r="K115" s="4">
        <f t="shared" si="22"/>
        <v>0</v>
      </c>
      <c r="M115" s="19">
        <f t="shared" si="23"/>
        <v>0</v>
      </c>
      <c r="N115" s="19">
        <f t="shared" si="24"/>
        <v>0</v>
      </c>
      <c r="O115" s="19">
        <f t="shared" si="25"/>
        <v>1</v>
      </c>
      <c r="P115" s="19">
        <f t="shared" si="26"/>
        <v>1</v>
      </c>
      <c r="Q115" s="19">
        <f t="shared" si="30"/>
        <v>1</v>
      </c>
      <c r="S115" s="19">
        <f t="shared" si="18"/>
        <v>1</v>
      </c>
    </row>
    <row r="116" spans="3:19" x14ac:dyDescent="0.35">
      <c r="C116" s="40">
        <f t="shared" si="27"/>
        <v>81</v>
      </c>
      <c r="D116" s="5">
        <f t="shared" si="28"/>
        <v>46357</v>
      </c>
      <c r="E116" s="4">
        <f t="shared" si="29"/>
        <v>0</v>
      </c>
      <c r="F116" s="4">
        <f t="shared" si="19"/>
        <v>0</v>
      </c>
      <c r="G116" s="4">
        <f t="shared" si="20"/>
        <v>0</v>
      </c>
      <c r="H116" s="4">
        <f t="shared" si="16"/>
        <v>0</v>
      </c>
      <c r="I116" s="4">
        <f t="shared" si="17"/>
        <v>0</v>
      </c>
      <c r="J116" s="4">
        <f t="shared" si="21"/>
        <v>0</v>
      </c>
      <c r="K116" s="4">
        <f t="shared" si="22"/>
        <v>0</v>
      </c>
      <c r="M116" s="19">
        <f t="shared" si="23"/>
        <v>0</v>
      </c>
      <c r="N116" s="19">
        <f t="shared" si="24"/>
        <v>0</v>
      </c>
      <c r="O116" s="19">
        <f t="shared" si="25"/>
        <v>0</v>
      </c>
      <c r="P116" s="19">
        <f t="shared" si="26"/>
        <v>0</v>
      </c>
      <c r="Q116" s="19">
        <f t="shared" si="30"/>
        <v>1</v>
      </c>
      <c r="S116" s="19">
        <f t="shared" si="18"/>
        <v>1</v>
      </c>
    </row>
    <row r="117" spans="3:19" x14ac:dyDescent="0.35">
      <c r="C117" s="40">
        <f t="shared" si="27"/>
        <v>82</v>
      </c>
      <c r="D117" s="5">
        <f t="shared" si="28"/>
        <v>46388</v>
      </c>
      <c r="E117" s="4">
        <f t="shared" si="29"/>
        <v>0</v>
      </c>
      <c r="F117" s="4">
        <f t="shared" si="19"/>
        <v>0</v>
      </c>
      <c r="G117" s="4">
        <f t="shared" si="20"/>
        <v>0</v>
      </c>
      <c r="H117" s="4">
        <f t="shared" ref="H117:H180" si="31">IF(J116=0,0,IF($F$27=$K$23,$F$30*HLOOKUP($F$22,$M$34:$Q$395,C117+2,FALSE),IF(K117=0,E117*F$12/$F$22,0)*HLOOKUP($F$22,$M$34:$Q$395,C117+2,FALSE)))</f>
        <v>0</v>
      </c>
      <c r="I117" s="4">
        <f t="shared" si="17"/>
        <v>0</v>
      </c>
      <c r="J117" s="4">
        <f t="shared" si="21"/>
        <v>0</v>
      </c>
      <c r="K117" s="4">
        <f t="shared" si="22"/>
        <v>0</v>
      </c>
      <c r="M117" s="19">
        <f t="shared" si="23"/>
        <v>0</v>
      </c>
      <c r="N117" s="19">
        <f t="shared" si="24"/>
        <v>1</v>
      </c>
      <c r="O117" s="19">
        <f t="shared" si="25"/>
        <v>0</v>
      </c>
      <c r="P117" s="19">
        <f t="shared" si="26"/>
        <v>1</v>
      </c>
      <c r="Q117" s="19">
        <f t="shared" si="30"/>
        <v>1</v>
      </c>
      <c r="S117" s="19">
        <f t="shared" si="18"/>
        <v>1</v>
      </c>
    </row>
    <row r="118" spans="3:19" x14ac:dyDescent="0.35">
      <c r="C118" s="40">
        <f t="shared" si="27"/>
        <v>83</v>
      </c>
      <c r="D118" s="5">
        <f t="shared" si="28"/>
        <v>46419</v>
      </c>
      <c r="E118" s="4">
        <f t="shared" si="29"/>
        <v>0</v>
      </c>
      <c r="F118" s="4">
        <f t="shared" si="19"/>
        <v>0</v>
      </c>
      <c r="G118" s="4">
        <f t="shared" si="20"/>
        <v>0</v>
      </c>
      <c r="H118" s="4">
        <f t="shared" si="31"/>
        <v>0</v>
      </c>
      <c r="I118" s="4">
        <f t="shared" si="17"/>
        <v>0</v>
      </c>
      <c r="J118" s="4">
        <f t="shared" si="21"/>
        <v>0</v>
      </c>
      <c r="K118" s="4">
        <f t="shared" si="22"/>
        <v>0</v>
      </c>
      <c r="M118" s="19">
        <f t="shared" si="23"/>
        <v>0</v>
      </c>
      <c r="N118" s="19">
        <f t="shared" si="24"/>
        <v>0</v>
      </c>
      <c r="O118" s="19">
        <f t="shared" si="25"/>
        <v>0</v>
      </c>
      <c r="P118" s="19">
        <f t="shared" si="26"/>
        <v>0</v>
      </c>
      <c r="Q118" s="19">
        <f t="shared" si="30"/>
        <v>1</v>
      </c>
      <c r="S118" s="19">
        <f t="shared" si="18"/>
        <v>1</v>
      </c>
    </row>
    <row r="119" spans="3:19" x14ac:dyDescent="0.35">
      <c r="C119" s="40">
        <f t="shared" si="27"/>
        <v>84</v>
      </c>
      <c r="D119" s="5">
        <f t="shared" si="28"/>
        <v>46447</v>
      </c>
      <c r="E119" s="4">
        <f t="shared" si="29"/>
        <v>0</v>
      </c>
      <c r="F119" s="4">
        <f t="shared" si="19"/>
        <v>0</v>
      </c>
      <c r="G119" s="4">
        <f t="shared" si="20"/>
        <v>0</v>
      </c>
      <c r="H119" s="4">
        <f t="shared" si="31"/>
        <v>0</v>
      </c>
      <c r="I119" s="4">
        <f t="shared" si="17"/>
        <v>0</v>
      </c>
      <c r="J119" s="4">
        <f t="shared" si="21"/>
        <v>0</v>
      </c>
      <c r="K119" s="4">
        <f t="shared" si="22"/>
        <v>0</v>
      </c>
      <c r="M119" s="19">
        <f t="shared" si="23"/>
        <v>0</v>
      </c>
      <c r="N119" s="19">
        <f t="shared" si="24"/>
        <v>0</v>
      </c>
      <c r="O119" s="19">
        <f t="shared" si="25"/>
        <v>1</v>
      </c>
      <c r="P119" s="19">
        <f t="shared" si="26"/>
        <v>1</v>
      </c>
      <c r="Q119" s="19">
        <f t="shared" si="30"/>
        <v>1</v>
      </c>
      <c r="S119" s="19">
        <f t="shared" si="18"/>
        <v>1</v>
      </c>
    </row>
    <row r="120" spans="3:19" x14ac:dyDescent="0.35">
      <c r="C120" s="40">
        <f t="shared" si="27"/>
        <v>85</v>
      </c>
      <c r="D120" s="5">
        <f t="shared" si="28"/>
        <v>46478</v>
      </c>
      <c r="E120" s="4">
        <f t="shared" si="29"/>
        <v>0</v>
      </c>
      <c r="F120" s="4">
        <f t="shared" si="19"/>
        <v>0</v>
      </c>
      <c r="G120" s="4">
        <f t="shared" si="20"/>
        <v>0</v>
      </c>
      <c r="H120" s="4">
        <f t="shared" si="31"/>
        <v>0</v>
      </c>
      <c r="I120" s="4">
        <f t="shared" si="17"/>
        <v>0</v>
      </c>
      <c r="J120" s="4">
        <f t="shared" si="21"/>
        <v>0</v>
      </c>
      <c r="K120" s="4">
        <f t="shared" si="22"/>
        <v>0</v>
      </c>
      <c r="M120" s="19">
        <f t="shared" si="23"/>
        <v>0</v>
      </c>
      <c r="N120" s="19">
        <f t="shared" si="24"/>
        <v>0</v>
      </c>
      <c r="O120" s="19">
        <f t="shared" si="25"/>
        <v>0</v>
      </c>
      <c r="P120" s="19">
        <f t="shared" si="26"/>
        <v>0</v>
      </c>
      <c r="Q120" s="19">
        <f t="shared" si="30"/>
        <v>1</v>
      </c>
      <c r="S120" s="19">
        <f t="shared" si="18"/>
        <v>1</v>
      </c>
    </row>
    <row r="121" spans="3:19" x14ac:dyDescent="0.35">
      <c r="C121" s="40">
        <f t="shared" si="27"/>
        <v>86</v>
      </c>
      <c r="D121" s="5">
        <f t="shared" si="28"/>
        <v>46508</v>
      </c>
      <c r="E121" s="4">
        <f t="shared" si="29"/>
        <v>0</v>
      </c>
      <c r="F121" s="4">
        <f t="shared" si="19"/>
        <v>0</v>
      </c>
      <c r="G121" s="4">
        <f t="shared" si="20"/>
        <v>0</v>
      </c>
      <c r="H121" s="4">
        <f t="shared" si="31"/>
        <v>0</v>
      </c>
      <c r="I121" s="4">
        <f t="shared" si="17"/>
        <v>0</v>
      </c>
      <c r="J121" s="4">
        <f t="shared" si="21"/>
        <v>0</v>
      </c>
      <c r="K121" s="4">
        <f t="shared" si="22"/>
        <v>0</v>
      </c>
      <c r="M121" s="19">
        <f t="shared" si="23"/>
        <v>0</v>
      </c>
      <c r="N121" s="19">
        <f t="shared" si="24"/>
        <v>0</v>
      </c>
      <c r="O121" s="19">
        <f t="shared" si="25"/>
        <v>0</v>
      </c>
      <c r="P121" s="19">
        <f t="shared" si="26"/>
        <v>1</v>
      </c>
      <c r="Q121" s="19">
        <f t="shared" si="30"/>
        <v>1</v>
      </c>
      <c r="S121" s="19">
        <f t="shared" si="18"/>
        <v>1</v>
      </c>
    </row>
    <row r="122" spans="3:19" x14ac:dyDescent="0.35">
      <c r="C122" s="40">
        <f t="shared" si="27"/>
        <v>87</v>
      </c>
      <c r="D122" s="5">
        <f t="shared" si="28"/>
        <v>46539</v>
      </c>
      <c r="E122" s="4">
        <f t="shared" si="29"/>
        <v>0</v>
      </c>
      <c r="F122" s="4">
        <f t="shared" si="19"/>
        <v>0</v>
      </c>
      <c r="G122" s="4">
        <f t="shared" si="20"/>
        <v>0</v>
      </c>
      <c r="H122" s="4">
        <f t="shared" si="31"/>
        <v>0</v>
      </c>
      <c r="I122" s="4">
        <f t="shared" si="17"/>
        <v>0</v>
      </c>
      <c r="J122" s="4">
        <f t="shared" si="21"/>
        <v>0</v>
      </c>
      <c r="K122" s="4">
        <f t="shared" si="22"/>
        <v>0</v>
      </c>
      <c r="M122" s="19">
        <f t="shared" si="23"/>
        <v>0</v>
      </c>
      <c r="N122" s="19">
        <f t="shared" si="24"/>
        <v>0</v>
      </c>
      <c r="O122" s="19">
        <f t="shared" si="25"/>
        <v>0</v>
      </c>
      <c r="P122" s="19">
        <f t="shared" si="26"/>
        <v>0</v>
      </c>
      <c r="Q122" s="19">
        <f t="shared" si="30"/>
        <v>1</v>
      </c>
      <c r="S122" s="19">
        <f t="shared" si="18"/>
        <v>1</v>
      </c>
    </row>
    <row r="123" spans="3:19" x14ac:dyDescent="0.35">
      <c r="C123" s="40">
        <f t="shared" si="27"/>
        <v>88</v>
      </c>
      <c r="D123" s="5">
        <f t="shared" si="28"/>
        <v>46569</v>
      </c>
      <c r="E123" s="4">
        <f t="shared" si="29"/>
        <v>0</v>
      </c>
      <c r="F123" s="4">
        <f t="shared" si="19"/>
        <v>0</v>
      </c>
      <c r="G123" s="4">
        <f t="shared" si="20"/>
        <v>0</v>
      </c>
      <c r="H123" s="4">
        <f t="shared" si="31"/>
        <v>0</v>
      </c>
      <c r="I123" s="4">
        <f t="shared" si="17"/>
        <v>0</v>
      </c>
      <c r="J123" s="4">
        <f t="shared" si="21"/>
        <v>0</v>
      </c>
      <c r="K123" s="4">
        <f t="shared" si="22"/>
        <v>0</v>
      </c>
      <c r="M123" s="19">
        <f t="shared" si="23"/>
        <v>1</v>
      </c>
      <c r="N123" s="19">
        <f t="shared" si="24"/>
        <v>1</v>
      </c>
      <c r="O123" s="19">
        <f t="shared" si="25"/>
        <v>1</v>
      </c>
      <c r="P123" s="19">
        <f t="shared" si="26"/>
        <v>1</v>
      </c>
      <c r="Q123" s="19">
        <f t="shared" si="30"/>
        <v>1</v>
      </c>
      <c r="S123" s="19">
        <f t="shared" si="18"/>
        <v>1</v>
      </c>
    </row>
    <row r="124" spans="3:19" x14ac:dyDescent="0.35">
      <c r="C124" s="40">
        <f t="shared" si="27"/>
        <v>89</v>
      </c>
      <c r="D124" s="5">
        <f t="shared" si="28"/>
        <v>46600</v>
      </c>
      <c r="E124" s="4">
        <f t="shared" si="29"/>
        <v>0</v>
      </c>
      <c r="F124" s="4">
        <f t="shared" si="19"/>
        <v>0</v>
      </c>
      <c r="G124" s="4">
        <f t="shared" si="20"/>
        <v>0</v>
      </c>
      <c r="H124" s="4">
        <f t="shared" si="31"/>
        <v>0</v>
      </c>
      <c r="I124" s="4">
        <f t="shared" si="17"/>
        <v>0</v>
      </c>
      <c r="J124" s="4">
        <f t="shared" si="21"/>
        <v>0</v>
      </c>
      <c r="K124" s="4">
        <f t="shared" si="22"/>
        <v>0</v>
      </c>
      <c r="M124" s="19">
        <f t="shared" si="23"/>
        <v>0</v>
      </c>
      <c r="N124" s="19">
        <f t="shared" si="24"/>
        <v>0</v>
      </c>
      <c r="O124" s="19">
        <f t="shared" si="25"/>
        <v>0</v>
      </c>
      <c r="P124" s="19">
        <f t="shared" si="26"/>
        <v>0</v>
      </c>
      <c r="Q124" s="19">
        <f t="shared" si="30"/>
        <v>1</v>
      </c>
      <c r="S124" s="19">
        <f t="shared" si="18"/>
        <v>1</v>
      </c>
    </row>
    <row r="125" spans="3:19" x14ac:dyDescent="0.35">
      <c r="C125" s="40">
        <f t="shared" si="27"/>
        <v>90</v>
      </c>
      <c r="D125" s="5">
        <f t="shared" si="28"/>
        <v>46631</v>
      </c>
      <c r="E125" s="4">
        <f t="shared" si="29"/>
        <v>0</v>
      </c>
      <c r="F125" s="4">
        <f t="shared" si="19"/>
        <v>0</v>
      </c>
      <c r="G125" s="4">
        <f t="shared" si="20"/>
        <v>0</v>
      </c>
      <c r="H125" s="4">
        <f t="shared" si="31"/>
        <v>0</v>
      </c>
      <c r="I125" s="4">
        <f t="shared" si="17"/>
        <v>0</v>
      </c>
      <c r="J125" s="4">
        <f t="shared" si="21"/>
        <v>0</v>
      </c>
      <c r="K125" s="4">
        <f t="shared" si="22"/>
        <v>0</v>
      </c>
      <c r="M125" s="19">
        <f t="shared" si="23"/>
        <v>0</v>
      </c>
      <c r="N125" s="19">
        <f t="shared" si="24"/>
        <v>0</v>
      </c>
      <c r="O125" s="19">
        <f t="shared" si="25"/>
        <v>0</v>
      </c>
      <c r="P125" s="19">
        <f t="shared" si="26"/>
        <v>1</v>
      </c>
      <c r="Q125" s="19">
        <f t="shared" si="30"/>
        <v>1</v>
      </c>
      <c r="S125" s="19">
        <f t="shared" si="18"/>
        <v>1</v>
      </c>
    </row>
    <row r="126" spans="3:19" x14ac:dyDescent="0.35">
      <c r="C126" s="40">
        <f t="shared" si="27"/>
        <v>91</v>
      </c>
      <c r="D126" s="5">
        <f t="shared" si="28"/>
        <v>46661</v>
      </c>
      <c r="E126" s="4">
        <f t="shared" si="29"/>
        <v>0</v>
      </c>
      <c r="F126" s="4">
        <f t="shared" si="19"/>
        <v>0</v>
      </c>
      <c r="G126" s="4">
        <f t="shared" si="20"/>
        <v>0</v>
      </c>
      <c r="H126" s="4">
        <f t="shared" si="31"/>
        <v>0</v>
      </c>
      <c r="I126" s="4">
        <f t="shared" si="17"/>
        <v>0</v>
      </c>
      <c r="J126" s="4">
        <f t="shared" si="21"/>
        <v>0</v>
      </c>
      <c r="K126" s="4">
        <f t="shared" si="22"/>
        <v>0</v>
      </c>
      <c r="M126" s="19">
        <f t="shared" si="23"/>
        <v>0</v>
      </c>
      <c r="N126" s="19">
        <f t="shared" si="24"/>
        <v>0</v>
      </c>
      <c r="O126" s="19">
        <f t="shared" si="25"/>
        <v>0</v>
      </c>
      <c r="P126" s="19">
        <f t="shared" si="26"/>
        <v>0</v>
      </c>
      <c r="Q126" s="19">
        <f t="shared" si="30"/>
        <v>1</v>
      </c>
      <c r="S126" s="19">
        <f t="shared" si="18"/>
        <v>1</v>
      </c>
    </row>
    <row r="127" spans="3:19" x14ac:dyDescent="0.35">
      <c r="C127" s="40">
        <f t="shared" si="27"/>
        <v>92</v>
      </c>
      <c r="D127" s="5">
        <f t="shared" si="28"/>
        <v>46692</v>
      </c>
      <c r="E127" s="4">
        <f t="shared" si="29"/>
        <v>0</v>
      </c>
      <c r="F127" s="4">
        <f t="shared" si="19"/>
        <v>0</v>
      </c>
      <c r="G127" s="4">
        <f t="shared" si="20"/>
        <v>0</v>
      </c>
      <c r="H127" s="4">
        <f t="shared" si="31"/>
        <v>0</v>
      </c>
      <c r="I127" s="4">
        <f t="shared" si="17"/>
        <v>0</v>
      </c>
      <c r="J127" s="4">
        <f t="shared" si="21"/>
        <v>0</v>
      </c>
      <c r="K127" s="4">
        <f t="shared" si="22"/>
        <v>0</v>
      </c>
      <c r="M127" s="19">
        <f t="shared" si="23"/>
        <v>0</v>
      </c>
      <c r="N127" s="19">
        <f t="shared" si="24"/>
        <v>0</v>
      </c>
      <c r="O127" s="19">
        <f t="shared" si="25"/>
        <v>1</v>
      </c>
      <c r="P127" s="19">
        <f t="shared" si="26"/>
        <v>1</v>
      </c>
      <c r="Q127" s="19">
        <f t="shared" si="30"/>
        <v>1</v>
      </c>
      <c r="S127" s="19">
        <f t="shared" si="18"/>
        <v>1</v>
      </c>
    </row>
    <row r="128" spans="3:19" x14ac:dyDescent="0.35">
      <c r="C128" s="40">
        <f t="shared" si="27"/>
        <v>93</v>
      </c>
      <c r="D128" s="5">
        <f t="shared" si="28"/>
        <v>46722</v>
      </c>
      <c r="E128" s="4">
        <f t="shared" si="29"/>
        <v>0</v>
      </c>
      <c r="F128" s="4">
        <f t="shared" si="19"/>
        <v>0</v>
      </c>
      <c r="G128" s="4">
        <f t="shared" si="20"/>
        <v>0</v>
      </c>
      <c r="H128" s="4">
        <f t="shared" si="31"/>
        <v>0</v>
      </c>
      <c r="I128" s="4">
        <f t="shared" si="17"/>
        <v>0</v>
      </c>
      <c r="J128" s="4">
        <f t="shared" si="21"/>
        <v>0</v>
      </c>
      <c r="K128" s="4">
        <f t="shared" si="22"/>
        <v>0</v>
      </c>
      <c r="M128" s="19">
        <f t="shared" si="23"/>
        <v>0</v>
      </c>
      <c r="N128" s="19">
        <f t="shared" si="24"/>
        <v>0</v>
      </c>
      <c r="O128" s="19">
        <f t="shared" si="25"/>
        <v>0</v>
      </c>
      <c r="P128" s="19">
        <f t="shared" si="26"/>
        <v>0</v>
      </c>
      <c r="Q128" s="19">
        <f t="shared" si="30"/>
        <v>1</v>
      </c>
      <c r="S128" s="19">
        <f t="shared" si="18"/>
        <v>1</v>
      </c>
    </row>
    <row r="129" spans="3:19" x14ac:dyDescent="0.35">
      <c r="C129" s="40">
        <f t="shared" si="27"/>
        <v>94</v>
      </c>
      <c r="D129" s="5">
        <f t="shared" si="28"/>
        <v>46753</v>
      </c>
      <c r="E129" s="4">
        <f t="shared" si="29"/>
        <v>0</v>
      </c>
      <c r="F129" s="4">
        <f t="shared" si="19"/>
        <v>0</v>
      </c>
      <c r="G129" s="4">
        <f t="shared" si="20"/>
        <v>0</v>
      </c>
      <c r="H129" s="4">
        <f t="shared" si="31"/>
        <v>0</v>
      </c>
      <c r="I129" s="4">
        <f t="shared" si="17"/>
        <v>0</v>
      </c>
      <c r="J129" s="4">
        <f t="shared" si="21"/>
        <v>0</v>
      </c>
      <c r="K129" s="4">
        <f t="shared" si="22"/>
        <v>0</v>
      </c>
      <c r="M129" s="19">
        <f t="shared" si="23"/>
        <v>0</v>
      </c>
      <c r="N129" s="19">
        <f t="shared" si="24"/>
        <v>1</v>
      </c>
      <c r="O129" s="19">
        <f t="shared" si="25"/>
        <v>0</v>
      </c>
      <c r="P129" s="19">
        <f t="shared" si="26"/>
        <v>1</v>
      </c>
      <c r="Q129" s="19">
        <f t="shared" si="30"/>
        <v>1</v>
      </c>
      <c r="S129" s="19">
        <f t="shared" si="18"/>
        <v>1</v>
      </c>
    </row>
    <row r="130" spans="3:19" x14ac:dyDescent="0.35">
      <c r="C130" s="40">
        <f t="shared" si="27"/>
        <v>95</v>
      </c>
      <c r="D130" s="5">
        <f t="shared" si="28"/>
        <v>46784</v>
      </c>
      <c r="E130" s="4">
        <f t="shared" si="29"/>
        <v>0</v>
      </c>
      <c r="F130" s="4">
        <f t="shared" si="19"/>
        <v>0</v>
      </c>
      <c r="G130" s="4">
        <f t="shared" si="20"/>
        <v>0</v>
      </c>
      <c r="H130" s="4">
        <f t="shared" si="31"/>
        <v>0</v>
      </c>
      <c r="I130" s="4">
        <f t="shared" si="17"/>
        <v>0</v>
      </c>
      <c r="J130" s="4">
        <f t="shared" si="21"/>
        <v>0</v>
      </c>
      <c r="K130" s="4">
        <f t="shared" si="22"/>
        <v>0</v>
      </c>
      <c r="M130" s="19">
        <f t="shared" si="23"/>
        <v>0</v>
      </c>
      <c r="N130" s="19">
        <f t="shared" si="24"/>
        <v>0</v>
      </c>
      <c r="O130" s="19">
        <f t="shared" si="25"/>
        <v>0</v>
      </c>
      <c r="P130" s="19">
        <f t="shared" si="26"/>
        <v>0</v>
      </c>
      <c r="Q130" s="19">
        <f t="shared" si="30"/>
        <v>1</v>
      </c>
      <c r="S130" s="19">
        <f t="shared" si="18"/>
        <v>1</v>
      </c>
    </row>
    <row r="131" spans="3:19" x14ac:dyDescent="0.35">
      <c r="C131" s="40">
        <f t="shared" si="27"/>
        <v>96</v>
      </c>
      <c r="D131" s="5">
        <f t="shared" si="28"/>
        <v>46813</v>
      </c>
      <c r="E131" s="4">
        <f t="shared" si="29"/>
        <v>0</v>
      </c>
      <c r="F131" s="4">
        <f t="shared" si="19"/>
        <v>0</v>
      </c>
      <c r="G131" s="4">
        <f t="shared" si="20"/>
        <v>0</v>
      </c>
      <c r="H131" s="4">
        <f t="shared" si="31"/>
        <v>0</v>
      </c>
      <c r="I131" s="4">
        <f t="shared" si="17"/>
        <v>0</v>
      </c>
      <c r="J131" s="4">
        <f t="shared" si="21"/>
        <v>0</v>
      </c>
      <c r="K131" s="4">
        <f t="shared" si="22"/>
        <v>0</v>
      </c>
      <c r="M131" s="19">
        <f t="shared" si="23"/>
        <v>0</v>
      </c>
      <c r="N131" s="19">
        <f t="shared" si="24"/>
        <v>0</v>
      </c>
      <c r="O131" s="19">
        <f t="shared" si="25"/>
        <v>1</v>
      </c>
      <c r="P131" s="19">
        <f t="shared" si="26"/>
        <v>1</v>
      </c>
      <c r="Q131" s="19">
        <f t="shared" si="30"/>
        <v>1</v>
      </c>
      <c r="S131" s="19">
        <f t="shared" si="18"/>
        <v>1</v>
      </c>
    </row>
    <row r="132" spans="3:19" x14ac:dyDescent="0.35">
      <c r="C132" s="40">
        <f t="shared" si="27"/>
        <v>97</v>
      </c>
      <c r="D132" s="5">
        <f t="shared" si="28"/>
        <v>46844</v>
      </c>
      <c r="E132" s="4">
        <f t="shared" si="29"/>
        <v>0</v>
      </c>
      <c r="F132" s="4">
        <f t="shared" si="19"/>
        <v>0</v>
      </c>
      <c r="G132" s="4">
        <f t="shared" si="20"/>
        <v>0</v>
      </c>
      <c r="H132" s="4">
        <f t="shared" si="31"/>
        <v>0</v>
      </c>
      <c r="I132" s="4">
        <f t="shared" si="17"/>
        <v>0</v>
      </c>
      <c r="J132" s="4">
        <f t="shared" si="21"/>
        <v>0</v>
      </c>
      <c r="K132" s="4">
        <f t="shared" si="22"/>
        <v>0</v>
      </c>
      <c r="M132" s="19">
        <f t="shared" si="23"/>
        <v>0</v>
      </c>
      <c r="N132" s="19">
        <f t="shared" si="24"/>
        <v>0</v>
      </c>
      <c r="O132" s="19">
        <f t="shared" si="25"/>
        <v>0</v>
      </c>
      <c r="P132" s="19">
        <f t="shared" si="26"/>
        <v>0</v>
      </c>
      <c r="Q132" s="19">
        <f t="shared" si="30"/>
        <v>1</v>
      </c>
      <c r="S132" s="19">
        <f t="shared" si="18"/>
        <v>1</v>
      </c>
    </row>
    <row r="133" spans="3:19" x14ac:dyDescent="0.35">
      <c r="C133" s="40">
        <f t="shared" si="27"/>
        <v>98</v>
      </c>
      <c r="D133" s="5">
        <f t="shared" si="28"/>
        <v>46874</v>
      </c>
      <c r="E133" s="4">
        <f t="shared" si="29"/>
        <v>0</v>
      </c>
      <c r="F133" s="4">
        <f t="shared" si="19"/>
        <v>0</v>
      </c>
      <c r="G133" s="4">
        <f t="shared" si="20"/>
        <v>0</v>
      </c>
      <c r="H133" s="4">
        <f t="shared" si="31"/>
        <v>0</v>
      </c>
      <c r="I133" s="4">
        <f t="shared" si="17"/>
        <v>0</v>
      </c>
      <c r="J133" s="4">
        <f t="shared" si="21"/>
        <v>0</v>
      </c>
      <c r="K133" s="4">
        <f t="shared" si="22"/>
        <v>0</v>
      </c>
      <c r="M133" s="19">
        <f t="shared" si="23"/>
        <v>0</v>
      </c>
      <c r="N133" s="19">
        <f t="shared" si="24"/>
        <v>0</v>
      </c>
      <c r="O133" s="19">
        <f t="shared" si="25"/>
        <v>0</v>
      </c>
      <c r="P133" s="19">
        <f t="shared" si="26"/>
        <v>1</v>
      </c>
      <c r="Q133" s="19">
        <f t="shared" si="30"/>
        <v>1</v>
      </c>
      <c r="S133" s="19">
        <f t="shared" si="18"/>
        <v>1</v>
      </c>
    </row>
    <row r="134" spans="3:19" x14ac:dyDescent="0.35">
      <c r="C134" s="40">
        <f t="shared" si="27"/>
        <v>99</v>
      </c>
      <c r="D134" s="5">
        <f t="shared" si="28"/>
        <v>46905</v>
      </c>
      <c r="E134" s="4">
        <f t="shared" si="29"/>
        <v>0</v>
      </c>
      <c r="F134" s="4">
        <f t="shared" si="19"/>
        <v>0</v>
      </c>
      <c r="G134" s="4">
        <f t="shared" si="20"/>
        <v>0</v>
      </c>
      <c r="H134" s="4">
        <f t="shared" si="31"/>
        <v>0</v>
      </c>
      <c r="I134" s="4">
        <f t="shared" si="17"/>
        <v>0</v>
      </c>
      <c r="J134" s="4">
        <f t="shared" si="21"/>
        <v>0</v>
      </c>
      <c r="K134" s="4">
        <f t="shared" si="22"/>
        <v>0</v>
      </c>
      <c r="M134" s="19">
        <f t="shared" si="23"/>
        <v>0</v>
      </c>
      <c r="N134" s="19">
        <f t="shared" si="24"/>
        <v>0</v>
      </c>
      <c r="O134" s="19">
        <f t="shared" si="25"/>
        <v>0</v>
      </c>
      <c r="P134" s="19">
        <f t="shared" si="26"/>
        <v>0</v>
      </c>
      <c r="Q134" s="19">
        <f t="shared" si="30"/>
        <v>1</v>
      </c>
      <c r="S134" s="19">
        <f t="shared" si="18"/>
        <v>1</v>
      </c>
    </row>
    <row r="135" spans="3:19" x14ac:dyDescent="0.35">
      <c r="C135" s="40">
        <f t="shared" si="27"/>
        <v>100</v>
      </c>
      <c r="D135" s="5">
        <f t="shared" si="28"/>
        <v>46935</v>
      </c>
      <c r="E135" s="4">
        <f t="shared" si="29"/>
        <v>0</v>
      </c>
      <c r="F135" s="4">
        <f t="shared" si="19"/>
        <v>0</v>
      </c>
      <c r="G135" s="4">
        <f t="shared" si="20"/>
        <v>0</v>
      </c>
      <c r="H135" s="4">
        <f t="shared" si="31"/>
        <v>0</v>
      </c>
      <c r="I135" s="4">
        <f t="shared" si="17"/>
        <v>0</v>
      </c>
      <c r="J135" s="4">
        <f t="shared" si="21"/>
        <v>0</v>
      </c>
      <c r="K135" s="4">
        <f t="shared" si="22"/>
        <v>0</v>
      </c>
      <c r="M135" s="19">
        <f t="shared" si="23"/>
        <v>1</v>
      </c>
      <c r="N135" s="19">
        <f t="shared" si="24"/>
        <v>1</v>
      </c>
      <c r="O135" s="19">
        <f t="shared" si="25"/>
        <v>1</v>
      </c>
      <c r="P135" s="19">
        <f t="shared" si="26"/>
        <v>1</v>
      </c>
      <c r="Q135" s="19">
        <f t="shared" si="30"/>
        <v>1</v>
      </c>
      <c r="S135" s="19">
        <f t="shared" si="18"/>
        <v>1</v>
      </c>
    </row>
    <row r="136" spans="3:19" x14ac:dyDescent="0.35">
      <c r="C136" s="40">
        <f t="shared" si="27"/>
        <v>101</v>
      </c>
      <c r="D136" s="5">
        <f t="shared" si="28"/>
        <v>46966</v>
      </c>
      <c r="E136" s="4">
        <f t="shared" si="29"/>
        <v>0</v>
      </c>
      <c r="F136" s="4">
        <f t="shared" si="19"/>
        <v>0</v>
      </c>
      <c r="G136" s="4">
        <f t="shared" si="20"/>
        <v>0</v>
      </c>
      <c r="H136" s="4">
        <f t="shared" si="31"/>
        <v>0</v>
      </c>
      <c r="I136" s="4">
        <f t="shared" si="17"/>
        <v>0</v>
      </c>
      <c r="J136" s="4">
        <f t="shared" si="21"/>
        <v>0</v>
      </c>
      <c r="K136" s="4">
        <f t="shared" si="22"/>
        <v>0</v>
      </c>
      <c r="M136" s="19">
        <f t="shared" si="23"/>
        <v>0</v>
      </c>
      <c r="N136" s="19">
        <f t="shared" si="24"/>
        <v>0</v>
      </c>
      <c r="O136" s="19">
        <f t="shared" si="25"/>
        <v>0</v>
      </c>
      <c r="P136" s="19">
        <f t="shared" si="26"/>
        <v>0</v>
      </c>
      <c r="Q136" s="19">
        <f t="shared" si="30"/>
        <v>1</v>
      </c>
      <c r="S136" s="19">
        <f t="shared" si="18"/>
        <v>1</v>
      </c>
    </row>
    <row r="137" spans="3:19" x14ac:dyDescent="0.35">
      <c r="C137" s="40">
        <f t="shared" si="27"/>
        <v>102</v>
      </c>
      <c r="D137" s="5">
        <f t="shared" si="28"/>
        <v>46997</v>
      </c>
      <c r="E137" s="4">
        <f t="shared" si="29"/>
        <v>0</v>
      </c>
      <c r="F137" s="4">
        <f t="shared" si="19"/>
        <v>0</v>
      </c>
      <c r="G137" s="4">
        <f t="shared" si="20"/>
        <v>0</v>
      </c>
      <c r="H137" s="4">
        <f t="shared" si="31"/>
        <v>0</v>
      </c>
      <c r="I137" s="4">
        <f t="shared" si="17"/>
        <v>0</v>
      </c>
      <c r="J137" s="4">
        <f t="shared" si="21"/>
        <v>0</v>
      </c>
      <c r="K137" s="4">
        <f t="shared" si="22"/>
        <v>0</v>
      </c>
      <c r="M137" s="19">
        <f t="shared" si="23"/>
        <v>0</v>
      </c>
      <c r="N137" s="19">
        <f t="shared" si="24"/>
        <v>0</v>
      </c>
      <c r="O137" s="19">
        <f t="shared" si="25"/>
        <v>0</v>
      </c>
      <c r="P137" s="19">
        <f t="shared" si="26"/>
        <v>1</v>
      </c>
      <c r="Q137" s="19">
        <f t="shared" si="30"/>
        <v>1</v>
      </c>
      <c r="S137" s="19">
        <f t="shared" si="18"/>
        <v>1</v>
      </c>
    </row>
    <row r="138" spans="3:19" x14ac:dyDescent="0.35">
      <c r="C138" s="40">
        <f t="shared" si="27"/>
        <v>103</v>
      </c>
      <c r="D138" s="5">
        <f t="shared" si="28"/>
        <v>47027</v>
      </c>
      <c r="E138" s="4">
        <f t="shared" si="29"/>
        <v>0</v>
      </c>
      <c r="F138" s="4">
        <f t="shared" si="19"/>
        <v>0</v>
      </c>
      <c r="G138" s="4">
        <f t="shared" si="20"/>
        <v>0</v>
      </c>
      <c r="H138" s="4">
        <f t="shared" si="31"/>
        <v>0</v>
      </c>
      <c r="I138" s="4">
        <f t="shared" si="17"/>
        <v>0</v>
      </c>
      <c r="J138" s="4">
        <f t="shared" si="21"/>
        <v>0</v>
      </c>
      <c r="K138" s="4">
        <f t="shared" si="22"/>
        <v>0</v>
      </c>
      <c r="M138" s="19">
        <f t="shared" si="23"/>
        <v>0</v>
      </c>
      <c r="N138" s="19">
        <f t="shared" si="24"/>
        <v>0</v>
      </c>
      <c r="O138" s="19">
        <f t="shared" si="25"/>
        <v>0</v>
      </c>
      <c r="P138" s="19">
        <f t="shared" si="26"/>
        <v>0</v>
      </c>
      <c r="Q138" s="19">
        <f t="shared" si="30"/>
        <v>1</v>
      </c>
      <c r="S138" s="19">
        <f t="shared" si="18"/>
        <v>1</v>
      </c>
    </row>
    <row r="139" spans="3:19" x14ac:dyDescent="0.35">
      <c r="C139" s="40">
        <f t="shared" si="27"/>
        <v>104</v>
      </c>
      <c r="D139" s="5">
        <f t="shared" si="28"/>
        <v>47058</v>
      </c>
      <c r="E139" s="4">
        <f t="shared" si="29"/>
        <v>0</v>
      </c>
      <c r="F139" s="4">
        <f t="shared" si="19"/>
        <v>0</v>
      </c>
      <c r="G139" s="4">
        <f t="shared" si="20"/>
        <v>0</v>
      </c>
      <c r="H139" s="4">
        <f t="shared" si="31"/>
        <v>0</v>
      </c>
      <c r="I139" s="4">
        <f t="shared" si="17"/>
        <v>0</v>
      </c>
      <c r="J139" s="4">
        <f t="shared" si="21"/>
        <v>0</v>
      </c>
      <c r="K139" s="4">
        <f t="shared" si="22"/>
        <v>0</v>
      </c>
      <c r="M139" s="19">
        <f t="shared" si="23"/>
        <v>0</v>
      </c>
      <c r="N139" s="19">
        <f t="shared" si="24"/>
        <v>0</v>
      </c>
      <c r="O139" s="19">
        <f t="shared" si="25"/>
        <v>1</v>
      </c>
      <c r="P139" s="19">
        <f t="shared" si="26"/>
        <v>1</v>
      </c>
      <c r="Q139" s="19">
        <f t="shared" si="30"/>
        <v>1</v>
      </c>
      <c r="S139" s="19">
        <f t="shared" si="18"/>
        <v>1</v>
      </c>
    </row>
    <row r="140" spans="3:19" x14ac:dyDescent="0.35">
      <c r="C140" s="40">
        <f t="shared" si="27"/>
        <v>105</v>
      </c>
      <c r="D140" s="5">
        <f t="shared" si="28"/>
        <v>47088</v>
      </c>
      <c r="E140" s="4">
        <f t="shared" si="29"/>
        <v>0</v>
      </c>
      <c r="F140" s="4">
        <f t="shared" si="19"/>
        <v>0</v>
      </c>
      <c r="G140" s="4">
        <f t="shared" si="20"/>
        <v>0</v>
      </c>
      <c r="H140" s="4">
        <f t="shared" si="31"/>
        <v>0</v>
      </c>
      <c r="I140" s="4">
        <f t="shared" si="17"/>
        <v>0</v>
      </c>
      <c r="J140" s="4">
        <f t="shared" si="21"/>
        <v>0</v>
      </c>
      <c r="K140" s="4">
        <f t="shared" si="22"/>
        <v>0</v>
      </c>
      <c r="M140" s="19">
        <f t="shared" si="23"/>
        <v>0</v>
      </c>
      <c r="N140" s="19">
        <f t="shared" si="24"/>
        <v>0</v>
      </c>
      <c r="O140" s="19">
        <f t="shared" si="25"/>
        <v>0</v>
      </c>
      <c r="P140" s="19">
        <f t="shared" si="26"/>
        <v>0</v>
      </c>
      <c r="Q140" s="19">
        <f t="shared" si="30"/>
        <v>1</v>
      </c>
      <c r="S140" s="19">
        <f t="shared" si="18"/>
        <v>1</v>
      </c>
    </row>
    <row r="141" spans="3:19" x14ac:dyDescent="0.35">
      <c r="C141" s="40">
        <f t="shared" si="27"/>
        <v>106</v>
      </c>
      <c r="D141" s="5">
        <f t="shared" si="28"/>
        <v>47119</v>
      </c>
      <c r="E141" s="4">
        <f t="shared" si="29"/>
        <v>0</v>
      </c>
      <c r="F141" s="4">
        <f t="shared" si="19"/>
        <v>0</v>
      </c>
      <c r="G141" s="4">
        <f t="shared" si="20"/>
        <v>0</v>
      </c>
      <c r="H141" s="4">
        <f t="shared" si="31"/>
        <v>0</v>
      </c>
      <c r="I141" s="4">
        <f t="shared" si="17"/>
        <v>0</v>
      </c>
      <c r="J141" s="4">
        <f t="shared" si="21"/>
        <v>0</v>
      </c>
      <c r="K141" s="4">
        <f t="shared" si="22"/>
        <v>0</v>
      </c>
      <c r="M141" s="19">
        <f t="shared" si="23"/>
        <v>0</v>
      </c>
      <c r="N141" s="19">
        <f t="shared" si="24"/>
        <v>1</v>
      </c>
      <c r="O141" s="19">
        <f t="shared" si="25"/>
        <v>0</v>
      </c>
      <c r="P141" s="19">
        <f t="shared" si="26"/>
        <v>1</v>
      </c>
      <c r="Q141" s="19">
        <f t="shared" si="30"/>
        <v>1</v>
      </c>
      <c r="S141" s="19">
        <f t="shared" si="18"/>
        <v>1</v>
      </c>
    </row>
    <row r="142" spans="3:19" x14ac:dyDescent="0.35">
      <c r="C142" s="40">
        <f t="shared" si="27"/>
        <v>107</v>
      </c>
      <c r="D142" s="5">
        <f t="shared" si="28"/>
        <v>47150</v>
      </c>
      <c r="E142" s="4">
        <f t="shared" si="29"/>
        <v>0</v>
      </c>
      <c r="F142" s="4">
        <f t="shared" si="19"/>
        <v>0</v>
      </c>
      <c r="G142" s="4">
        <f t="shared" si="20"/>
        <v>0</v>
      </c>
      <c r="H142" s="4">
        <f t="shared" si="31"/>
        <v>0</v>
      </c>
      <c r="I142" s="4">
        <f t="shared" si="17"/>
        <v>0</v>
      </c>
      <c r="J142" s="4">
        <f t="shared" si="21"/>
        <v>0</v>
      </c>
      <c r="K142" s="4">
        <f t="shared" si="22"/>
        <v>0</v>
      </c>
      <c r="M142" s="19">
        <f t="shared" si="23"/>
        <v>0</v>
      </c>
      <c r="N142" s="19">
        <f t="shared" si="24"/>
        <v>0</v>
      </c>
      <c r="O142" s="19">
        <f t="shared" si="25"/>
        <v>0</v>
      </c>
      <c r="P142" s="19">
        <f t="shared" si="26"/>
        <v>0</v>
      </c>
      <c r="Q142" s="19">
        <f t="shared" si="30"/>
        <v>1</v>
      </c>
      <c r="S142" s="19">
        <f t="shared" si="18"/>
        <v>1</v>
      </c>
    </row>
    <row r="143" spans="3:19" x14ac:dyDescent="0.35">
      <c r="C143" s="40">
        <f t="shared" si="27"/>
        <v>108</v>
      </c>
      <c r="D143" s="5">
        <f t="shared" si="28"/>
        <v>47178</v>
      </c>
      <c r="E143" s="4">
        <f t="shared" si="29"/>
        <v>0</v>
      </c>
      <c r="F143" s="4">
        <f t="shared" si="19"/>
        <v>0</v>
      </c>
      <c r="G143" s="4">
        <f t="shared" si="20"/>
        <v>0</v>
      </c>
      <c r="H143" s="4">
        <f t="shared" si="31"/>
        <v>0</v>
      </c>
      <c r="I143" s="4">
        <f t="shared" si="17"/>
        <v>0</v>
      </c>
      <c r="J143" s="4">
        <f t="shared" si="21"/>
        <v>0</v>
      </c>
      <c r="K143" s="4">
        <f t="shared" si="22"/>
        <v>0</v>
      </c>
      <c r="M143" s="19">
        <f t="shared" si="23"/>
        <v>0</v>
      </c>
      <c r="N143" s="19">
        <f t="shared" si="24"/>
        <v>0</v>
      </c>
      <c r="O143" s="19">
        <f t="shared" si="25"/>
        <v>1</v>
      </c>
      <c r="P143" s="19">
        <f t="shared" si="26"/>
        <v>1</v>
      </c>
      <c r="Q143" s="19">
        <f t="shared" si="30"/>
        <v>1</v>
      </c>
      <c r="S143" s="19">
        <f t="shared" si="18"/>
        <v>1</v>
      </c>
    </row>
    <row r="144" spans="3:19" x14ac:dyDescent="0.35">
      <c r="C144" s="40">
        <f t="shared" si="27"/>
        <v>109</v>
      </c>
      <c r="D144" s="5">
        <f t="shared" si="28"/>
        <v>47209</v>
      </c>
      <c r="E144" s="4">
        <f t="shared" si="29"/>
        <v>0</v>
      </c>
      <c r="F144" s="4">
        <f t="shared" si="19"/>
        <v>0</v>
      </c>
      <c r="G144" s="4">
        <f t="shared" si="20"/>
        <v>0</v>
      </c>
      <c r="H144" s="4">
        <f t="shared" si="31"/>
        <v>0</v>
      </c>
      <c r="I144" s="4">
        <f t="shared" si="17"/>
        <v>0</v>
      </c>
      <c r="J144" s="4">
        <f t="shared" si="21"/>
        <v>0</v>
      </c>
      <c r="K144" s="4">
        <f t="shared" si="22"/>
        <v>0</v>
      </c>
      <c r="M144" s="19">
        <f t="shared" si="23"/>
        <v>0</v>
      </c>
      <c r="N144" s="19">
        <f t="shared" si="24"/>
        <v>0</v>
      </c>
      <c r="O144" s="19">
        <f t="shared" si="25"/>
        <v>0</v>
      </c>
      <c r="P144" s="19">
        <f t="shared" si="26"/>
        <v>0</v>
      </c>
      <c r="Q144" s="19">
        <f t="shared" si="30"/>
        <v>1</v>
      </c>
      <c r="S144" s="19">
        <f t="shared" si="18"/>
        <v>1</v>
      </c>
    </row>
    <row r="145" spans="3:19" x14ac:dyDescent="0.35">
      <c r="C145" s="40">
        <f t="shared" si="27"/>
        <v>110</v>
      </c>
      <c r="D145" s="5">
        <f t="shared" si="28"/>
        <v>47239</v>
      </c>
      <c r="E145" s="4">
        <f t="shared" si="29"/>
        <v>0</v>
      </c>
      <c r="F145" s="4">
        <f t="shared" si="19"/>
        <v>0</v>
      </c>
      <c r="G145" s="4">
        <f t="shared" si="20"/>
        <v>0</v>
      </c>
      <c r="H145" s="4">
        <f t="shared" si="31"/>
        <v>0</v>
      </c>
      <c r="I145" s="4">
        <f t="shared" si="17"/>
        <v>0</v>
      </c>
      <c r="J145" s="4">
        <f t="shared" si="21"/>
        <v>0</v>
      </c>
      <c r="K145" s="4">
        <f t="shared" si="22"/>
        <v>0</v>
      </c>
      <c r="M145" s="19">
        <f t="shared" si="23"/>
        <v>0</v>
      </c>
      <c r="N145" s="19">
        <f t="shared" si="24"/>
        <v>0</v>
      </c>
      <c r="O145" s="19">
        <f t="shared" si="25"/>
        <v>0</v>
      </c>
      <c r="P145" s="19">
        <f t="shared" si="26"/>
        <v>1</v>
      </c>
      <c r="Q145" s="19">
        <f t="shared" si="30"/>
        <v>1</v>
      </c>
      <c r="S145" s="19">
        <f t="shared" si="18"/>
        <v>1</v>
      </c>
    </row>
    <row r="146" spans="3:19" x14ac:dyDescent="0.35">
      <c r="C146" s="40">
        <f t="shared" si="27"/>
        <v>111</v>
      </c>
      <c r="D146" s="5">
        <f t="shared" si="28"/>
        <v>47270</v>
      </c>
      <c r="E146" s="4">
        <f t="shared" si="29"/>
        <v>0</v>
      </c>
      <c r="F146" s="4">
        <f t="shared" si="19"/>
        <v>0</v>
      </c>
      <c r="G146" s="4">
        <f t="shared" si="20"/>
        <v>0</v>
      </c>
      <c r="H146" s="4">
        <f t="shared" si="31"/>
        <v>0</v>
      </c>
      <c r="I146" s="4">
        <f t="shared" si="17"/>
        <v>0</v>
      </c>
      <c r="J146" s="4">
        <f t="shared" si="21"/>
        <v>0</v>
      </c>
      <c r="K146" s="4">
        <f t="shared" si="22"/>
        <v>0</v>
      </c>
      <c r="M146" s="19">
        <f t="shared" si="23"/>
        <v>0</v>
      </c>
      <c r="N146" s="19">
        <f t="shared" si="24"/>
        <v>0</v>
      </c>
      <c r="O146" s="19">
        <f t="shared" si="25"/>
        <v>0</v>
      </c>
      <c r="P146" s="19">
        <f t="shared" si="26"/>
        <v>0</v>
      </c>
      <c r="Q146" s="19">
        <f t="shared" si="30"/>
        <v>1</v>
      </c>
      <c r="S146" s="19">
        <f t="shared" si="18"/>
        <v>1</v>
      </c>
    </row>
    <row r="147" spans="3:19" x14ac:dyDescent="0.35">
      <c r="C147" s="40">
        <f t="shared" si="27"/>
        <v>112</v>
      </c>
      <c r="D147" s="5">
        <f t="shared" si="28"/>
        <v>47300</v>
      </c>
      <c r="E147" s="4">
        <f t="shared" si="29"/>
        <v>0</v>
      </c>
      <c r="F147" s="4">
        <f t="shared" si="19"/>
        <v>0</v>
      </c>
      <c r="G147" s="4">
        <f t="shared" si="20"/>
        <v>0</v>
      </c>
      <c r="H147" s="4">
        <f t="shared" si="31"/>
        <v>0</v>
      </c>
      <c r="I147" s="4">
        <f t="shared" si="17"/>
        <v>0</v>
      </c>
      <c r="J147" s="4">
        <f t="shared" si="21"/>
        <v>0</v>
      </c>
      <c r="K147" s="4">
        <f t="shared" si="22"/>
        <v>0</v>
      </c>
      <c r="M147" s="19">
        <f t="shared" si="23"/>
        <v>1</v>
      </c>
      <c r="N147" s="19">
        <f t="shared" si="24"/>
        <v>1</v>
      </c>
      <c r="O147" s="19">
        <f t="shared" si="25"/>
        <v>1</v>
      </c>
      <c r="P147" s="19">
        <f t="shared" si="26"/>
        <v>1</v>
      </c>
      <c r="Q147" s="19">
        <f t="shared" si="30"/>
        <v>1</v>
      </c>
      <c r="S147" s="19">
        <f t="shared" si="18"/>
        <v>1</v>
      </c>
    </row>
    <row r="148" spans="3:19" x14ac:dyDescent="0.35">
      <c r="C148" s="40">
        <f t="shared" si="27"/>
        <v>113</v>
      </c>
      <c r="D148" s="5">
        <f t="shared" si="28"/>
        <v>47331</v>
      </c>
      <c r="E148" s="4">
        <f t="shared" si="29"/>
        <v>0</v>
      </c>
      <c r="F148" s="4">
        <f t="shared" si="19"/>
        <v>0</v>
      </c>
      <c r="G148" s="4">
        <f t="shared" si="20"/>
        <v>0</v>
      </c>
      <c r="H148" s="4">
        <f t="shared" si="31"/>
        <v>0</v>
      </c>
      <c r="I148" s="4">
        <f t="shared" si="17"/>
        <v>0</v>
      </c>
      <c r="J148" s="4">
        <f t="shared" si="21"/>
        <v>0</v>
      </c>
      <c r="K148" s="4">
        <f t="shared" si="22"/>
        <v>0</v>
      </c>
      <c r="M148" s="19">
        <f t="shared" si="23"/>
        <v>0</v>
      </c>
      <c r="N148" s="19">
        <f t="shared" si="24"/>
        <v>0</v>
      </c>
      <c r="O148" s="19">
        <f t="shared" si="25"/>
        <v>0</v>
      </c>
      <c r="P148" s="19">
        <f t="shared" si="26"/>
        <v>0</v>
      </c>
      <c r="Q148" s="19">
        <f t="shared" si="30"/>
        <v>1</v>
      </c>
      <c r="S148" s="19">
        <f t="shared" si="18"/>
        <v>1</v>
      </c>
    </row>
    <row r="149" spans="3:19" x14ac:dyDescent="0.35">
      <c r="C149" s="40">
        <f t="shared" si="27"/>
        <v>114</v>
      </c>
      <c r="D149" s="5">
        <f t="shared" si="28"/>
        <v>47362</v>
      </c>
      <c r="E149" s="4">
        <f t="shared" si="29"/>
        <v>0</v>
      </c>
      <c r="F149" s="4">
        <f t="shared" si="19"/>
        <v>0</v>
      </c>
      <c r="G149" s="4">
        <f t="shared" si="20"/>
        <v>0</v>
      </c>
      <c r="H149" s="4">
        <f t="shared" si="31"/>
        <v>0</v>
      </c>
      <c r="I149" s="4">
        <f t="shared" si="17"/>
        <v>0</v>
      </c>
      <c r="J149" s="4">
        <f t="shared" si="21"/>
        <v>0</v>
      </c>
      <c r="K149" s="4">
        <f t="shared" si="22"/>
        <v>0</v>
      </c>
      <c r="M149" s="19">
        <f t="shared" si="23"/>
        <v>0</v>
      </c>
      <c r="N149" s="19">
        <f t="shared" si="24"/>
        <v>0</v>
      </c>
      <c r="O149" s="19">
        <f t="shared" si="25"/>
        <v>0</v>
      </c>
      <c r="P149" s="19">
        <f t="shared" si="26"/>
        <v>1</v>
      </c>
      <c r="Q149" s="19">
        <f t="shared" si="30"/>
        <v>1</v>
      </c>
      <c r="S149" s="19">
        <f t="shared" si="18"/>
        <v>1</v>
      </c>
    </row>
    <row r="150" spans="3:19" x14ac:dyDescent="0.35">
      <c r="C150" s="40">
        <f t="shared" si="27"/>
        <v>115</v>
      </c>
      <c r="D150" s="5">
        <f t="shared" si="28"/>
        <v>47392</v>
      </c>
      <c r="E150" s="4">
        <f t="shared" si="29"/>
        <v>0</v>
      </c>
      <c r="F150" s="4">
        <f t="shared" si="19"/>
        <v>0</v>
      </c>
      <c r="G150" s="4">
        <f t="shared" si="20"/>
        <v>0</v>
      </c>
      <c r="H150" s="4">
        <f t="shared" si="31"/>
        <v>0</v>
      </c>
      <c r="I150" s="4">
        <f t="shared" si="17"/>
        <v>0</v>
      </c>
      <c r="J150" s="4">
        <f t="shared" si="21"/>
        <v>0</v>
      </c>
      <c r="K150" s="4">
        <f t="shared" si="22"/>
        <v>0</v>
      </c>
      <c r="M150" s="19">
        <f t="shared" si="23"/>
        <v>0</v>
      </c>
      <c r="N150" s="19">
        <f t="shared" si="24"/>
        <v>0</v>
      </c>
      <c r="O150" s="19">
        <f t="shared" si="25"/>
        <v>0</v>
      </c>
      <c r="P150" s="19">
        <f t="shared" si="26"/>
        <v>0</v>
      </c>
      <c r="Q150" s="19">
        <f t="shared" si="30"/>
        <v>1</v>
      </c>
      <c r="S150" s="19">
        <f t="shared" si="18"/>
        <v>1</v>
      </c>
    </row>
    <row r="151" spans="3:19" x14ac:dyDescent="0.35">
      <c r="C151" s="40">
        <f t="shared" si="27"/>
        <v>116</v>
      </c>
      <c r="D151" s="5">
        <f t="shared" si="28"/>
        <v>47423</v>
      </c>
      <c r="E151" s="4">
        <f t="shared" si="29"/>
        <v>0</v>
      </c>
      <c r="F151" s="4">
        <f t="shared" si="19"/>
        <v>0</v>
      </c>
      <c r="G151" s="4">
        <f t="shared" si="20"/>
        <v>0</v>
      </c>
      <c r="H151" s="4">
        <f t="shared" si="31"/>
        <v>0</v>
      </c>
      <c r="I151" s="4">
        <f t="shared" si="17"/>
        <v>0</v>
      </c>
      <c r="J151" s="4">
        <f t="shared" si="21"/>
        <v>0</v>
      </c>
      <c r="K151" s="4">
        <f t="shared" si="22"/>
        <v>0</v>
      </c>
      <c r="M151" s="19">
        <f t="shared" si="23"/>
        <v>0</v>
      </c>
      <c r="N151" s="19">
        <f t="shared" si="24"/>
        <v>0</v>
      </c>
      <c r="O151" s="19">
        <f t="shared" si="25"/>
        <v>1</v>
      </c>
      <c r="P151" s="19">
        <f t="shared" si="26"/>
        <v>1</v>
      </c>
      <c r="Q151" s="19">
        <f t="shared" si="30"/>
        <v>1</v>
      </c>
      <c r="S151" s="19">
        <f t="shared" si="18"/>
        <v>1</v>
      </c>
    </row>
    <row r="152" spans="3:19" x14ac:dyDescent="0.35">
      <c r="C152" s="40">
        <f t="shared" si="27"/>
        <v>117</v>
      </c>
      <c r="D152" s="5">
        <f t="shared" si="28"/>
        <v>47453</v>
      </c>
      <c r="E152" s="4">
        <f t="shared" si="29"/>
        <v>0</v>
      </c>
      <c r="F152" s="4">
        <f t="shared" si="19"/>
        <v>0</v>
      </c>
      <c r="G152" s="4">
        <f t="shared" si="20"/>
        <v>0</v>
      </c>
      <c r="H152" s="4">
        <f t="shared" si="31"/>
        <v>0</v>
      </c>
      <c r="I152" s="4">
        <f t="shared" si="17"/>
        <v>0</v>
      </c>
      <c r="J152" s="4">
        <f t="shared" si="21"/>
        <v>0</v>
      </c>
      <c r="K152" s="4">
        <f t="shared" si="22"/>
        <v>0</v>
      </c>
      <c r="M152" s="19">
        <f t="shared" si="23"/>
        <v>0</v>
      </c>
      <c r="N152" s="19">
        <f t="shared" si="24"/>
        <v>0</v>
      </c>
      <c r="O152" s="19">
        <f t="shared" si="25"/>
        <v>0</v>
      </c>
      <c r="P152" s="19">
        <f t="shared" si="26"/>
        <v>0</v>
      </c>
      <c r="Q152" s="19">
        <f t="shared" si="30"/>
        <v>1</v>
      </c>
      <c r="S152" s="19">
        <f t="shared" si="18"/>
        <v>1</v>
      </c>
    </row>
    <row r="153" spans="3:19" x14ac:dyDescent="0.35">
      <c r="C153" s="40">
        <f t="shared" si="27"/>
        <v>118</v>
      </c>
      <c r="D153" s="5">
        <f t="shared" si="28"/>
        <v>47484</v>
      </c>
      <c r="E153" s="4">
        <f t="shared" si="29"/>
        <v>0</v>
      </c>
      <c r="F153" s="4">
        <f t="shared" si="19"/>
        <v>0</v>
      </c>
      <c r="G153" s="4">
        <f t="shared" si="20"/>
        <v>0</v>
      </c>
      <c r="H153" s="4">
        <f t="shared" si="31"/>
        <v>0</v>
      </c>
      <c r="I153" s="4">
        <f t="shared" si="17"/>
        <v>0</v>
      </c>
      <c r="J153" s="4">
        <f t="shared" si="21"/>
        <v>0</v>
      </c>
      <c r="K153" s="4">
        <f t="shared" si="22"/>
        <v>0</v>
      </c>
      <c r="M153" s="19">
        <f t="shared" si="23"/>
        <v>0</v>
      </c>
      <c r="N153" s="19">
        <f t="shared" si="24"/>
        <v>1</v>
      </c>
      <c r="O153" s="19">
        <f t="shared" si="25"/>
        <v>0</v>
      </c>
      <c r="P153" s="19">
        <f t="shared" si="26"/>
        <v>1</v>
      </c>
      <c r="Q153" s="19">
        <f t="shared" si="30"/>
        <v>1</v>
      </c>
      <c r="S153" s="19">
        <f t="shared" si="18"/>
        <v>1</v>
      </c>
    </row>
    <row r="154" spans="3:19" x14ac:dyDescent="0.35">
      <c r="C154" s="40">
        <f t="shared" si="27"/>
        <v>119</v>
      </c>
      <c r="D154" s="5">
        <f t="shared" si="28"/>
        <v>47515</v>
      </c>
      <c r="E154" s="4">
        <f t="shared" si="29"/>
        <v>0</v>
      </c>
      <c r="F154" s="4">
        <f t="shared" si="19"/>
        <v>0</v>
      </c>
      <c r="G154" s="4">
        <f t="shared" si="20"/>
        <v>0</v>
      </c>
      <c r="H154" s="4">
        <f t="shared" si="31"/>
        <v>0</v>
      </c>
      <c r="I154" s="4">
        <f t="shared" si="17"/>
        <v>0</v>
      </c>
      <c r="J154" s="4">
        <f t="shared" si="21"/>
        <v>0</v>
      </c>
      <c r="K154" s="4">
        <f t="shared" si="22"/>
        <v>0</v>
      </c>
      <c r="M154" s="19">
        <f t="shared" si="23"/>
        <v>0</v>
      </c>
      <c r="N154" s="19">
        <f t="shared" si="24"/>
        <v>0</v>
      </c>
      <c r="O154" s="19">
        <f t="shared" si="25"/>
        <v>0</v>
      </c>
      <c r="P154" s="19">
        <f t="shared" si="26"/>
        <v>0</v>
      </c>
      <c r="Q154" s="19">
        <f t="shared" si="30"/>
        <v>1</v>
      </c>
      <c r="S154" s="19">
        <f t="shared" si="18"/>
        <v>1</v>
      </c>
    </row>
    <row r="155" spans="3:19" x14ac:dyDescent="0.35">
      <c r="C155" s="40">
        <f t="shared" si="27"/>
        <v>120</v>
      </c>
      <c r="D155" s="5">
        <f t="shared" si="28"/>
        <v>47543</v>
      </c>
      <c r="E155" s="4">
        <f t="shared" si="29"/>
        <v>0</v>
      </c>
      <c r="F155" s="4">
        <f t="shared" si="19"/>
        <v>0</v>
      </c>
      <c r="G155" s="4">
        <f t="shared" si="20"/>
        <v>0</v>
      </c>
      <c r="H155" s="4">
        <f t="shared" si="31"/>
        <v>0</v>
      </c>
      <c r="I155" s="4">
        <f t="shared" si="17"/>
        <v>0</v>
      </c>
      <c r="J155" s="4">
        <f t="shared" si="21"/>
        <v>0</v>
      </c>
      <c r="K155" s="4">
        <f t="shared" si="22"/>
        <v>0</v>
      </c>
      <c r="M155" s="19">
        <f t="shared" si="23"/>
        <v>0</v>
      </c>
      <c r="N155" s="19">
        <f t="shared" si="24"/>
        <v>0</v>
      </c>
      <c r="O155" s="19">
        <f t="shared" si="25"/>
        <v>1</v>
      </c>
      <c r="P155" s="19">
        <f t="shared" si="26"/>
        <v>1</v>
      </c>
      <c r="Q155" s="19">
        <f t="shared" si="30"/>
        <v>1</v>
      </c>
      <c r="S155" s="19">
        <f t="shared" si="18"/>
        <v>1</v>
      </c>
    </row>
    <row r="156" spans="3:19" x14ac:dyDescent="0.35">
      <c r="C156" s="40">
        <f t="shared" si="27"/>
        <v>121</v>
      </c>
      <c r="D156" s="5">
        <f t="shared" si="28"/>
        <v>47574</v>
      </c>
      <c r="E156" s="4">
        <f t="shared" si="29"/>
        <v>0</v>
      </c>
      <c r="F156" s="4">
        <f t="shared" si="19"/>
        <v>0</v>
      </c>
      <c r="G156" s="4">
        <f t="shared" si="20"/>
        <v>0</v>
      </c>
      <c r="H156" s="4">
        <f t="shared" si="31"/>
        <v>0</v>
      </c>
      <c r="I156" s="4">
        <f t="shared" si="17"/>
        <v>0</v>
      </c>
      <c r="J156" s="4">
        <f t="shared" si="21"/>
        <v>0</v>
      </c>
      <c r="K156" s="4">
        <f t="shared" si="22"/>
        <v>0</v>
      </c>
      <c r="M156" s="19">
        <f t="shared" si="23"/>
        <v>0</v>
      </c>
      <c r="N156" s="19">
        <f t="shared" si="24"/>
        <v>0</v>
      </c>
      <c r="O156" s="19">
        <f t="shared" si="25"/>
        <v>0</v>
      </c>
      <c r="P156" s="19">
        <f t="shared" si="26"/>
        <v>0</v>
      </c>
      <c r="Q156" s="19">
        <f t="shared" si="30"/>
        <v>1</v>
      </c>
      <c r="S156" s="19">
        <f t="shared" si="18"/>
        <v>1</v>
      </c>
    </row>
    <row r="157" spans="3:19" x14ac:dyDescent="0.35">
      <c r="C157" s="40">
        <f t="shared" si="27"/>
        <v>122</v>
      </c>
      <c r="D157" s="5">
        <f t="shared" si="28"/>
        <v>47604</v>
      </c>
      <c r="E157" s="4">
        <f t="shared" si="29"/>
        <v>0</v>
      </c>
      <c r="F157" s="4">
        <f t="shared" si="19"/>
        <v>0</v>
      </c>
      <c r="G157" s="4">
        <f t="shared" si="20"/>
        <v>0</v>
      </c>
      <c r="H157" s="4">
        <f t="shared" si="31"/>
        <v>0</v>
      </c>
      <c r="I157" s="4">
        <f t="shared" si="17"/>
        <v>0</v>
      </c>
      <c r="J157" s="4">
        <f t="shared" si="21"/>
        <v>0</v>
      </c>
      <c r="K157" s="4">
        <f t="shared" si="22"/>
        <v>0</v>
      </c>
      <c r="M157" s="19">
        <f t="shared" si="23"/>
        <v>0</v>
      </c>
      <c r="N157" s="19">
        <f t="shared" si="24"/>
        <v>0</v>
      </c>
      <c r="O157" s="19">
        <f t="shared" si="25"/>
        <v>0</v>
      </c>
      <c r="P157" s="19">
        <f t="shared" si="26"/>
        <v>1</v>
      </c>
      <c r="Q157" s="19">
        <f t="shared" si="30"/>
        <v>1</v>
      </c>
      <c r="S157" s="19">
        <f t="shared" si="18"/>
        <v>1</v>
      </c>
    </row>
    <row r="158" spans="3:19" x14ac:dyDescent="0.35">
      <c r="C158" s="40">
        <f t="shared" si="27"/>
        <v>123</v>
      </c>
      <c r="D158" s="5">
        <f t="shared" si="28"/>
        <v>47635</v>
      </c>
      <c r="E158" s="4">
        <f t="shared" si="29"/>
        <v>0</v>
      </c>
      <c r="F158" s="4">
        <f t="shared" si="19"/>
        <v>0</v>
      </c>
      <c r="G158" s="4">
        <f t="shared" si="20"/>
        <v>0</v>
      </c>
      <c r="H158" s="4">
        <f t="shared" si="31"/>
        <v>0</v>
      </c>
      <c r="I158" s="4">
        <f t="shared" si="17"/>
        <v>0</v>
      </c>
      <c r="J158" s="4">
        <f t="shared" si="21"/>
        <v>0</v>
      </c>
      <c r="K158" s="4">
        <f t="shared" si="22"/>
        <v>0</v>
      </c>
      <c r="M158" s="19">
        <f t="shared" si="23"/>
        <v>0</v>
      </c>
      <c r="N158" s="19">
        <f t="shared" si="24"/>
        <v>0</v>
      </c>
      <c r="O158" s="19">
        <f t="shared" si="25"/>
        <v>0</v>
      </c>
      <c r="P158" s="19">
        <f t="shared" si="26"/>
        <v>0</v>
      </c>
      <c r="Q158" s="19">
        <f t="shared" si="30"/>
        <v>1</v>
      </c>
      <c r="S158" s="19">
        <f t="shared" si="18"/>
        <v>1</v>
      </c>
    </row>
    <row r="159" spans="3:19" x14ac:dyDescent="0.35">
      <c r="C159" s="40">
        <f t="shared" si="27"/>
        <v>124</v>
      </c>
      <c r="D159" s="5">
        <f t="shared" si="28"/>
        <v>47665</v>
      </c>
      <c r="E159" s="4">
        <f t="shared" si="29"/>
        <v>0</v>
      </c>
      <c r="F159" s="4">
        <f t="shared" si="19"/>
        <v>0</v>
      </c>
      <c r="G159" s="4">
        <f t="shared" si="20"/>
        <v>0</v>
      </c>
      <c r="H159" s="4">
        <f t="shared" si="31"/>
        <v>0</v>
      </c>
      <c r="I159" s="4">
        <f t="shared" si="17"/>
        <v>0</v>
      </c>
      <c r="J159" s="4">
        <f t="shared" si="21"/>
        <v>0</v>
      </c>
      <c r="K159" s="4">
        <f t="shared" si="22"/>
        <v>0</v>
      </c>
      <c r="M159" s="19">
        <f t="shared" si="23"/>
        <v>1</v>
      </c>
      <c r="N159" s="19">
        <f t="shared" si="24"/>
        <v>1</v>
      </c>
      <c r="O159" s="19">
        <f t="shared" si="25"/>
        <v>1</v>
      </c>
      <c r="P159" s="19">
        <f t="shared" si="26"/>
        <v>1</v>
      </c>
      <c r="Q159" s="19">
        <f t="shared" si="30"/>
        <v>1</v>
      </c>
      <c r="S159" s="19">
        <f t="shared" si="18"/>
        <v>1</v>
      </c>
    </row>
    <row r="160" spans="3:19" x14ac:dyDescent="0.35">
      <c r="C160" s="40">
        <f t="shared" si="27"/>
        <v>125</v>
      </c>
      <c r="D160" s="5">
        <f t="shared" si="28"/>
        <v>47696</v>
      </c>
      <c r="E160" s="4">
        <f t="shared" si="29"/>
        <v>0</v>
      </c>
      <c r="F160" s="4">
        <f t="shared" si="19"/>
        <v>0</v>
      </c>
      <c r="G160" s="4">
        <f t="shared" si="20"/>
        <v>0</v>
      </c>
      <c r="H160" s="4">
        <f t="shared" si="31"/>
        <v>0</v>
      </c>
      <c r="I160" s="4">
        <f t="shared" si="17"/>
        <v>0</v>
      </c>
      <c r="J160" s="4">
        <f t="shared" si="21"/>
        <v>0</v>
      </c>
      <c r="K160" s="4">
        <f t="shared" si="22"/>
        <v>0</v>
      </c>
      <c r="M160" s="19">
        <f t="shared" si="23"/>
        <v>0</v>
      </c>
      <c r="N160" s="19">
        <f t="shared" si="24"/>
        <v>0</v>
      </c>
      <c r="O160" s="19">
        <f t="shared" si="25"/>
        <v>0</v>
      </c>
      <c r="P160" s="19">
        <f t="shared" si="26"/>
        <v>0</v>
      </c>
      <c r="Q160" s="19">
        <f t="shared" si="30"/>
        <v>1</v>
      </c>
      <c r="S160" s="19">
        <f t="shared" si="18"/>
        <v>1</v>
      </c>
    </row>
    <row r="161" spans="3:19" x14ac:dyDescent="0.35">
      <c r="C161" s="40">
        <f t="shared" si="27"/>
        <v>126</v>
      </c>
      <c r="D161" s="5">
        <f t="shared" si="28"/>
        <v>47727</v>
      </c>
      <c r="E161" s="4">
        <f t="shared" si="29"/>
        <v>0</v>
      </c>
      <c r="F161" s="4">
        <f t="shared" si="19"/>
        <v>0</v>
      </c>
      <c r="G161" s="4">
        <f t="shared" si="20"/>
        <v>0</v>
      </c>
      <c r="H161" s="4">
        <f t="shared" si="31"/>
        <v>0</v>
      </c>
      <c r="I161" s="4">
        <f t="shared" si="17"/>
        <v>0</v>
      </c>
      <c r="J161" s="4">
        <f t="shared" si="21"/>
        <v>0</v>
      </c>
      <c r="K161" s="4">
        <f t="shared" si="22"/>
        <v>0</v>
      </c>
      <c r="M161" s="19">
        <f t="shared" si="23"/>
        <v>0</v>
      </c>
      <c r="N161" s="19">
        <f t="shared" si="24"/>
        <v>0</v>
      </c>
      <c r="O161" s="19">
        <f t="shared" si="25"/>
        <v>0</v>
      </c>
      <c r="P161" s="19">
        <f t="shared" si="26"/>
        <v>1</v>
      </c>
      <c r="Q161" s="19">
        <f t="shared" si="30"/>
        <v>1</v>
      </c>
      <c r="S161" s="19">
        <f t="shared" si="18"/>
        <v>1</v>
      </c>
    </row>
    <row r="162" spans="3:19" x14ac:dyDescent="0.35">
      <c r="C162" s="40">
        <f t="shared" si="27"/>
        <v>127</v>
      </c>
      <c r="D162" s="5">
        <f t="shared" si="28"/>
        <v>47757</v>
      </c>
      <c r="E162" s="4">
        <f t="shared" si="29"/>
        <v>0</v>
      </c>
      <c r="F162" s="4">
        <f t="shared" si="19"/>
        <v>0</v>
      </c>
      <c r="G162" s="4">
        <f t="shared" si="20"/>
        <v>0</v>
      </c>
      <c r="H162" s="4">
        <f t="shared" si="31"/>
        <v>0</v>
      </c>
      <c r="I162" s="4">
        <f t="shared" si="17"/>
        <v>0</v>
      </c>
      <c r="J162" s="4">
        <f t="shared" si="21"/>
        <v>0</v>
      </c>
      <c r="K162" s="4">
        <f t="shared" si="22"/>
        <v>0</v>
      </c>
      <c r="M162" s="19">
        <f t="shared" si="23"/>
        <v>0</v>
      </c>
      <c r="N162" s="19">
        <f t="shared" si="24"/>
        <v>0</v>
      </c>
      <c r="O162" s="19">
        <f t="shared" si="25"/>
        <v>0</v>
      </c>
      <c r="P162" s="19">
        <f t="shared" si="26"/>
        <v>0</v>
      </c>
      <c r="Q162" s="19">
        <f t="shared" si="30"/>
        <v>1</v>
      </c>
      <c r="S162" s="19">
        <f t="shared" si="18"/>
        <v>1</v>
      </c>
    </row>
    <row r="163" spans="3:19" x14ac:dyDescent="0.35">
      <c r="C163" s="40">
        <f t="shared" si="27"/>
        <v>128</v>
      </c>
      <c r="D163" s="5">
        <f t="shared" si="28"/>
        <v>47788</v>
      </c>
      <c r="E163" s="4">
        <f t="shared" si="29"/>
        <v>0</v>
      </c>
      <c r="F163" s="4">
        <f t="shared" si="19"/>
        <v>0</v>
      </c>
      <c r="G163" s="4">
        <f t="shared" si="20"/>
        <v>0</v>
      </c>
      <c r="H163" s="4">
        <f t="shared" si="31"/>
        <v>0</v>
      </c>
      <c r="I163" s="4">
        <f t="shared" si="17"/>
        <v>0</v>
      </c>
      <c r="J163" s="4">
        <f t="shared" si="21"/>
        <v>0</v>
      </c>
      <c r="K163" s="4">
        <f t="shared" si="22"/>
        <v>0</v>
      </c>
      <c r="M163" s="19">
        <f t="shared" si="23"/>
        <v>0</v>
      </c>
      <c r="N163" s="19">
        <f t="shared" si="24"/>
        <v>0</v>
      </c>
      <c r="O163" s="19">
        <f t="shared" si="25"/>
        <v>1</v>
      </c>
      <c r="P163" s="19">
        <f t="shared" si="26"/>
        <v>1</v>
      </c>
      <c r="Q163" s="19">
        <f t="shared" si="30"/>
        <v>1</v>
      </c>
      <c r="S163" s="19">
        <f t="shared" si="18"/>
        <v>1</v>
      </c>
    </row>
    <row r="164" spans="3:19" x14ac:dyDescent="0.35">
      <c r="C164" s="40">
        <f t="shared" si="27"/>
        <v>129</v>
      </c>
      <c r="D164" s="5">
        <f t="shared" si="28"/>
        <v>47818</v>
      </c>
      <c r="E164" s="4">
        <f t="shared" si="29"/>
        <v>0</v>
      </c>
      <c r="F164" s="4">
        <f t="shared" si="19"/>
        <v>0</v>
      </c>
      <c r="G164" s="4">
        <f t="shared" si="20"/>
        <v>0</v>
      </c>
      <c r="H164" s="4">
        <f t="shared" si="31"/>
        <v>0</v>
      </c>
      <c r="I164" s="4">
        <f t="shared" ref="I164:I227" si="32">MAX(IF(C164=$F$17,E164-G164,0),0)</f>
        <v>0</v>
      </c>
      <c r="J164" s="4">
        <f t="shared" si="21"/>
        <v>0</v>
      </c>
      <c r="K164" s="4">
        <f t="shared" si="22"/>
        <v>0</v>
      </c>
      <c r="M164" s="19">
        <f t="shared" si="23"/>
        <v>0</v>
      </c>
      <c r="N164" s="19">
        <f t="shared" si="24"/>
        <v>0</v>
      </c>
      <c r="O164" s="19">
        <f t="shared" si="25"/>
        <v>0</v>
      </c>
      <c r="P164" s="19">
        <f t="shared" si="26"/>
        <v>0</v>
      </c>
      <c r="Q164" s="19">
        <f t="shared" si="30"/>
        <v>1</v>
      </c>
      <c r="S164" s="19">
        <f t="shared" ref="S164:S227" si="33">+IF(AND($F$26&gt;C164,$F$23=$K$19,$F$19&lt;=C164),0,1)</f>
        <v>1</v>
      </c>
    </row>
    <row r="165" spans="3:19" x14ac:dyDescent="0.35">
      <c r="C165" s="40">
        <f t="shared" si="27"/>
        <v>130</v>
      </c>
      <c r="D165" s="5">
        <f t="shared" si="28"/>
        <v>47849</v>
      </c>
      <c r="E165" s="4">
        <f t="shared" si="29"/>
        <v>0</v>
      </c>
      <c r="F165" s="4">
        <f t="shared" ref="F165:F228" si="34">SUM(G165:H165)</f>
        <v>0</v>
      </c>
      <c r="G165" s="4">
        <f t="shared" ref="G165:G228" si="35">IF(F164&gt;=E165,E165,IF($S165=0,0,IF($F$27=$K$23,$F$29*HLOOKUP($F$22,$M$34:$Q$395,C165+2,FALSE),IF(AND(F$17&gt;=C165,K165=0,S165=1),PMT(F$12/$F$22,F$16*$F$22,-F$11,0)-H165,0)*HLOOKUP($F$22,$M$34:$Q$395,C165+2,FALSE))))</f>
        <v>0</v>
      </c>
      <c r="H165" s="4">
        <f t="shared" si="31"/>
        <v>0</v>
      </c>
      <c r="I165" s="4">
        <f t="shared" si="32"/>
        <v>0</v>
      </c>
      <c r="J165" s="4">
        <f t="shared" ref="J165:J228" si="36">MAX((E165-G165-I165+K165),0)</f>
        <v>0</v>
      </c>
      <c r="K165" s="4">
        <f t="shared" ref="K165:K228" si="37">IF(AND(C165&gt;=F$24,C165&lt;=F$25),E165*F$12/12,0)</f>
        <v>0</v>
      </c>
      <c r="M165" s="19">
        <f t="shared" ref="M165:M228" si="38">+IF($F$19=$C165,1,IF(OR($F$19&gt;$C165,MOD($C165-$F$19,12),$C165-$F$19&lt;12),0,1))</f>
        <v>0</v>
      </c>
      <c r="N165" s="19">
        <f t="shared" ref="N165:N228" si="39">+IF($F$19=$C165,1,IF(OR($F$19&gt;$C165,MOD($C165-$F$19,6),$C165-$F$19&lt;6),0,1))</f>
        <v>1</v>
      </c>
      <c r="O165" s="19">
        <f t="shared" ref="O165:O228" si="40">+IF($F$19=$C165,1,IF(OR($F$19&gt;$C165,MOD($C165-$F$19,4),$C165-$F$19&lt;4),0,1))</f>
        <v>0</v>
      </c>
      <c r="P165" s="19">
        <f t="shared" ref="P165:P228" si="41">+IF($F$19=$C165,1,IF(OR($F$19&gt;$C165,MOD($C165-$F$19,2),$C165-$F$19&lt;2),0,1))</f>
        <v>1</v>
      </c>
      <c r="Q165" s="19">
        <f t="shared" si="30"/>
        <v>1</v>
      </c>
      <c r="S165" s="19">
        <f t="shared" si="33"/>
        <v>1</v>
      </c>
    </row>
    <row r="166" spans="3:19" x14ac:dyDescent="0.35">
      <c r="C166" s="40">
        <f t="shared" ref="C166:C229" si="42">C165+1</f>
        <v>131</v>
      </c>
      <c r="D166" s="5">
        <f t="shared" ref="D166:D229" si="43">EDATE(D165,1)</f>
        <v>47880</v>
      </c>
      <c r="E166" s="4">
        <f t="shared" ref="E166:E229" si="44">J165</f>
        <v>0</v>
      </c>
      <c r="F166" s="4">
        <f t="shared" si="34"/>
        <v>0</v>
      </c>
      <c r="G166" s="4">
        <f t="shared" si="35"/>
        <v>0</v>
      </c>
      <c r="H166" s="4">
        <f t="shared" si="31"/>
        <v>0</v>
      </c>
      <c r="I166" s="4">
        <f t="shared" si="32"/>
        <v>0</v>
      </c>
      <c r="J166" s="4">
        <f t="shared" si="36"/>
        <v>0</v>
      </c>
      <c r="K166" s="4">
        <f t="shared" si="37"/>
        <v>0</v>
      </c>
      <c r="M166" s="19">
        <f t="shared" si="38"/>
        <v>0</v>
      </c>
      <c r="N166" s="19">
        <f t="shared" si="39"/>
        <v>0</v>
      </c>
      <c r="O166" s="19">
        <f t="shared" si="40"/>
        <v>0</v>
      </c>
      <c r="P166" s="19">
        <f t="shared" si="41"/>
        <v>0</v>
      </c>
      <c r="Q166" s="19">
        <f t="shared" si="30"/>
        <v>1</v>
      </c>
      <c r="S166" s="19">
        <f t="shared" si="33"/>
        <v>1</v>
      </c>
    </row>
    <row r="167" spans="3:19" x14ac:dyDescent="0.35">
      <c r="C167" s="40">
        <f t="shared" si="42"/>
        <v>132</v>
      </c>
      <c r="D167" s="5">
        <f t="shared" si="43"/>
        <v>47908</v>
      </c>
      <c r="E167" s="4">
        <f t="shared" si="44"/>
        <v>0</v>
      </c>
      <c r="F167" s="4">
        <f t="shared" si="34"/>
        <v>0</v>
      </c>
      <c r="G167" s="4">
        <f t="shared" si="35"/>
        <v>0</v>
      </c>
      <c r="H167" s="4">
        <f t="shared" si="31"/>
        <v>0</v>
      </c>
      <c r="I167" s="4">
        <f t="shared" si="32"/>
        <v>0</v>
      </c>
      <c r="J167" s="4">
        <f t="shared" si="36"/>
        <v>0</v>
      </c>
      <c r="K167" s="4">
        <f t="shared" si="37"/>
        <v>0</v>
      </c>
      <c r="M167" s="19">
        <f t="shared" si="38"/>
        <v>0</v>
      </c>
      <c r="N167" s="19">
        <f t="shared" si="39"/>
        <v>0</v>
      </c>
      <c r="O167" s="19">
        <f t="shared" si="40"/>
        <v>1</v>
      </c>
      <c r="P167" s="19">
        <f t="shared" si="41"/>
        <v>1</v>
      </c>
      <c r="Q167" s="19">
        <f t="shared" si="30"/>
        <v>1</v>
      </c>
      <c r="S167" s="19">
        <f t="shared" si="33"/>
        <v>1</v>
      </c>
    </row>
    <row r="168" spans="3:19" x14ac:dyDescent="0.35">
      <c r="C168" s="40">
        <f t="shared" si="42"/>
        <v>133</v>
      </c>
      <c r="D168" s="5">
        <f t="shared" si="43"/>
        <v>47939</v>
      </c>
      <c r="E168" s="4">
        <f t="shared" si="44"/>
        <v>0</v>
      </c>
      <c r="F168" s="4">
        <f t="shared" si="34"/>
        <v>0</v>
      </c>
      <c r="G168" s="4">
        <f t="shared" si="35"/>
        <v>0</v>
      </c>
      <c r="H168" s="4">
        <f t="shared" si="31"/>
        <v>0</v>
      </c>
      <c r="I168" s="4">
        <f t="shared" si="32"/>
        <v>0</v>
      </c>
      <c r="J168" s="4">
        <f t="shared" si="36"/>
        <v>0</v>
      </c>
      <c r="K168" s="4">
        <f t="shared" si="37"/>
        <v>0</v>
      </c>
      <c r="M168" s="19">
        <f t="shared" si="38"/>
        <v>0</v>
      </c>
      <c r="N168" s="19">
        <f t="shared" si="39"/>
        <v>0</v>
      </c>
      <c r="O168" s="19">
        <f t="shared" si="40"/>
        <v>0</v>
      </c>
      <c r="P168" s="19">
        <f t="shared" si="41"/>
        <v>0</v>
      </c>
      <c r="Q168" s="19">
        <f t="shared" si="30"/>
        <v>1</v>
      </c>
      <c r="S168" s="19">
        <f t="shared" si="33"/>
        <v>1</v>
      </c>
    </row>
    <row r="169" spans="3:19" x14ac:dyDescent="0.35">
      <c r="C169" s="40">
        <f t="shared" si="42"/>
        <v>134</v>
      </c>
      <c r="D169" s="5">
        <f t="shared" si="43"/>
        <v>47969</v>
      </c>
      <c r="E169" s="4">
        <f t="shared" si="44"/>
        <v>0</v>
      </c>
      <c r="F169" s="4">
        <f t="shared" si="34"/>
        <v>0</v>
      </c>
      <c r="G169" s="4">
        <f t="shared" si="35"/>
        <v>0</v>
      </c>
      <c r="H169" s="4">
        <f t="shared" si="31"/>
        <v>0</v>
      </c>
      <c r="I169" s="4">
        <f t="shared" si="32"/>
        <v>0</v>
      </c>
      <c r="J169" s="4">
        <f t="shared" si="36"/>
        <v>0</v>
      </c>
      <c r="K169" s="4">
        <f t="shared" si="37"/>
        <v>0</v>
      </c>
      <c r="M169" s="19">
        <f t="shared" si="38"/>
        <v>0</v>
      </c>
      <c r="N169" s="19">
        <f t="shared" si="39"/>
        <v>0</v>
      </c>
      <c r="O169" s="19">
        <f t="shared" si="40"/>
        <v>0</v>
      </c>
      <c r="P169" s="19">
        <f t="shared" si="41"/>
        <v>1</v>
      </c>
      <c r="Q169" s="19">
        <f t="shared" si="30"/>
        <v>1</v>
      </c>
      <c r="S169" s="19">
        <f t="shared" si="33"/>
        <v>1</v>
      </c>
    </row>
    <row r="170" spans="3:19" x14ac:dyDescent="0.35">
      <c r="C170" s="40">
        <f t="shared" si="42"/>
        <v>135</v>
      </c>
      <c r="D170" s="5">
        <f t="shared" si="43"/>
        <v>48000</v>
      </c>
      <c r="E170" s="4">
        <f t="shared" si="44"/>
        <v>0</v>
      </c>
      <c r="F170" s="4">
        <f t="shared" si="34"/>
        <v>0</v>
      </c>
      <c r="G170" s="4">
        <f t="shared" si="35"/>
        <v>0</v>
      </c>
      <c r="H170" s="4">
        <f t="shared" si="31"/>
        <v>0</v>
      </c>
      <c r="I170" s="4">
        <f t="shared" si="32"/>
        <v>0</v>
      </c>
      <c r="J170" s="4">
        <f t="shared" si="36"/>
        <v>0</v>
      </c>
      <c r="K170" s="4">
        <f t="shared" si="37"/>
        <v>0</v>
      </c>
      <c r="M170" s="19">
        <f t="shared" si="38"/>
        <v>0</v>
      </c>
      <c r="N170" s="19">
        <f t="shared" si="39"/>
        <v>0</v>
      </c>
      <c r="O170" s="19">
        <f t="shared" si="40"/>
        <v>0</v>
      </c>
      <c r="P170" s="19">
        <f t="shared" si="41"/>
        <v>0</v>
      </c>
      <c r="Q170" s="19">
        <f t="shared" ref="Q170:Q233" si="45">+IF($F$19=$C170,1,IF(OR($F$19&gt;$C170,MOD($C170-$F$19,1),$C170-$F$19&lt;1),0,1))</f>
        <v>1</v>
      </c>
      <c r="S170" s="19">
        <f t="shared" si="33"/>
        <v>1</v>
      </c>
    </row>
    <row r="171" spans="3:19" x14ac:dyDescent="0.35">
      <c r="C171" s="40">
        <f t="shared" si="42"/>
        <v>136</v>
      </c>
      <c r="D171" s="5">
        <f t="shared" si="43"/>
        <v>48030</v>
      </c>
      <c r="E171" s="4">
        <f t="shared" si="44"/>
        <v>0</v>
      </c>
      <c r="F171" s="4">
        <f t="shared" si="34"/>
        <v>0</v>
      </c>
      <c r="G171" s="4">
        <f t="shared" si="35"/>
        <v>0</v>
      </c>
      <c r="H171" s="4">
        <f t="shared" si="31"/>
        <v>0</v>
      </c>
      <c r="I171" s="4">
        <f t="shared" si="32"/>
        <v>0</v>
      </c>
      <c r="J171" s="4">
        <f t="shared" si="36"/>
        <v>0</v>
      </c>
      <c r="K171" s="4">
        <f t="shared" si="37"/>
        <v>0</v>
      </c>
      <c r="M171" s="19">
        <f t="shared" si="38"/>
        <v>1</v>
      </c>
      <c r="N171" s="19">
        <f t="shared" si="39"/>
        <v>1</v>
      </c>
      <c r="O171" s="19">
        <f t="shared" si="40"/>
        <v>1</v>
      </c>
      <c r="P171" s="19">
        <f t="shared" si="41"/>
        <v>1</v>
      </c>
      <c r="Q171" s="19">
        <f t="shared" si="45"/>
        <v>1</v>
      </c>
      <c r="S171" s="19">
        <f t="shared" si="33"/>
        <v>1</v>
      </c>
    </row>
    <row r="172" spans="3:19" x14ac:dyDescent="0.35">
      <c r="C172" s="40">
        <f t="shared" si="42"/>
        <v>137</v>
      </c>
      <c r="D172" s="5">
        <f t="shared" si="43"/>
        <v>48061</v>
      </c>
      <c r="E172" s="4">
        <f t="shared" si="44"/>
        <v>0</v>
      </c>
      <c r="F172" s="4">
        <f t="shared" si="34"/>
        <v>0</v>
      </c>
      <c r="G172" s="4">
        <f t="shared" si="35"/>
        <v>0</v>
      </c>
      <c r="H172" s="4">
        <f t="shared" si="31"/>
        <v>0</v>
      </c>
      <c r="I172" s="4">
        <f t="shared" si="32"/>
        <v>0</v>
      </c>
      <c r="J172" s="4">
        <f t="shared" si="36"/>
        <v>0</v>
      </c>
      <c r="K172" s="4">
        <f t="shared" si="37"/>
        <v>0</v>
      </c>
      <c r="M172" s="19">
        <f t="shared" si="38"/>
        <v>0</v>
      </c>
      <c r="N172" s="19">
        <f t="shared" si="39"/>
        <v>0</v>
      </c>
      <c r="O172" s="19">
        <f t="shared" si="40"/>
        <v>0</v>
      </c>
      <c r="P172" s="19">
        <f t="shared" si="41"/>
        <v>0</v>
      </c>
      <c r="Q172" s="19">
        <f t="shared" si="45"/>
        <v>1</v>
      </c>
      <c r="S172" s="19">
        <f t="shared" si="33"/>
        <v>1</v>
      </c>
    </row>
    <row r="173" spans="3:19" x14ac:dyDescent="0.35">
      <c r="C173" s="40">
        <f t="shared" si="42"/>
        <v>138</v>
      </c>
      <c r="D173" s="5">
        <f t="shared" si="43"/>
        <v>48092</v>
      </c>
      <c r="E173" s="4">
        <f t="shared" si="44"/>
        <v>0</v>
      </c>
      <c r="F173" s="4">
        <f t="shared" si="34"/>
        <v>0</v>
      </c>
      <c r="G173" s="4">
        <f t="shared" si="35"/>
        <v>0</v>
      </c>
      <c r="H173" s="4">
        <f t="shared" si="31"/>
        <v>0</v>
      </c>
      <c r="I173" s="4">
        <f t="shared" si="32"/>
        <v>0</v>
      </c>
      <c r="J173" s="4">
        <f t="shared" si="36"/>
        <v>0</v>
      </c>
      <c r="K173" s="4">
        <f t="shared" si="37"/>
        <v>0</v>
      </c>
      <c r="M173" s="19">
        <f t="shared" si="38"/>
        <v>0</v>
      </c>
      <c r="N173" s="19">
        <f t="shared" si="39"/>
        <v>0</v>
      </c>
      <c r="O173" s="19">
        <f t="shared" si="40"/>
        <v>0</v>
      </c>
      <c r="P173" s="19">
        <f t="shared" si="41"/>
        <v>1</v>
      </c>
      <c r="Q173" s="19">
        <f t="shared" si="45"/>
        <v>1</v>
      </c>
      <c r="S173" s="19">
        <f t="shared" si="33"/>
        <v>1</v>
      </c>
    </row>
    <row r="174" spans="3:19" x14ac:dyDescent="0.35">
      <c r="C174" s="40">
        <f t="shared" si="42"/>
        <v>139</v>
      </c>
      <c r="D174" s="5">
        <f t="shared" si="43"/>
        <v>48122</v>
      </c>
      <c r="E174" s="4">
        <f t="shared" si="44"/>
        <v>0</v>
      </c>
      <c r="F174" s="4">
        <f t="shared" si="34"/>
        <v>0</v>
      </c>
      <c r="G174" s="4">
        <f t="shared" si="35"/>
        <v>0</v>
      </c>
      <c r="H174" s="4">
        <f t="shared" si="31"/>
        <v>0</v>
      </c>
      <c r="I174" s="4">
        <f t="shared" si="32"/>
        <v>0</v>
      </c>
      <c r="J174" s="4">
        <f t="shared" si="36"/>
        <v>0</v>
      </c>
      <c r="K174" s="4">
        <f t="shared" si="37"/>
        <v>0</v>
      </c>
      <c r="M174" s="19">
        <f t="shared" si="38"/>
        <v>0</v>
      </c>
      <c r="N174" s="19">
        <f t="shared" si="39"/>
        <v>0</v>
      </c>
      <c r="O174" s="19">
        <f t="shared" si="40"/>
        <v>0</v>
      </c>
      <c r="P174" s="19">
        <f t="shared" si="41"/>
        <v>0</v>
      </c>
      <c r="Q174" s="19">
        <f t="shared" si="45"/>
        <v>1</v>
      </c>
      <c r="S174" s="19">
        <f t="shared" si="33"/>
        <v>1</v>
      </c>
    </row>
    <row r="175" spans="3:19" x14ac:dyDescent="0.35">
      <c r="C175" s="40">
        <f t="shared" si="42"/>
        <v>140</v>
      </c>
      <c r="D175" s="5">
        <f t="shared" si="43"/>
        <v>48153</v>
      </c>
      <c r="E175" s="4">
        <f t="shared" si="44"/>
        <v>0</v>
      </c>
      <c r="F175" s="4">
        <f t="shared" si="34"/>
        <v>0</v>
      </c>
      <c r="G175" s="4">
        <f t="shared" si="35"/>
        <v>0</v>
      </c>
      <c r="H175" s="4">
        <f t="shared" si="31"/>
        <v>0</v>
      </c>
      <c r="I175" s="4">
        <f t="shared" si="32"/>
        <v>0</v>
      </c>
      <c r="J175" s="4">
        <f t="shared" si="36"/>
        <v>0</v>
      </c>
      <c r="K175" s="4">
        <f t="shared" si="37"/>
        <v>0</v>
      </c>
      <c r="M175" s="19">
        <f t="shared" si="38"/>
        <v>0</v>
      </c>
      <c r="N175" s="19">
        <f t="shared" si="39"/>
        <v>0</v>
      </c>
      <c r="O175" s="19">
        <f t="shared" si="40"/>
        <v>1</v>
      </c>
      <c r="P175" s="19">
        <f t="shared" si="41"/>
        <v>1</v>
      </c>
      <c r="Q175" s="19">
        <f t="shared" si="45"/>
        <v>1</v>
      </c>
      <c r="S175" s="19">
        <f t="shared" si="33"/>
        <v>1</v>
      </c>
    </row>
    <row r="176" spans="3:19" x14ac:dyDescent="0.35">
      <c r="C176" s="40">
        <f t="shared" si="42"/>
        <v>141</v>
      </c>
      <c r="D176" s="5">
        <f t="shared" si="43"/>
        <v>48183</v>
      </c>
      <c r="E176" s="4">
        <f t="shared" si="44"/>
        <v>0</v>
      </c>
      <c r="F176" s="4">
        <f t="shared" si="34"/>
        <v>0</v>
      </c>
      <c r="G176" s="4">
        <f t="shared" si="35"/>
        <v>0</v>
      </c>
      <c r="H176" s="4">
        <f t="shared" si="31"/>
        <v>0</v>
      </c>
      <c r="I176" s="4">
        <f t="shared" si="32"/>
        <v>0</v>
      </c>
      <c r="J176" s="4">
        <f t="shared" si="36"/>
        <v>0</v>
      </c>
      <c r="K176" s="4">
        <f t="shared" si="37"/>
        <v>0</v>
      </c>
      <c r="M176" s="19">
        <f t="shared" si="38"/>
        <v>0</v>
      </c>
      <c r="N176" s="19">
        <f t="shared" si="39"/>
        <v>0</v>
      </c>
      <c r="O176" s="19">
        <f t="shared" si="40"/>
        <v>0</v>
      </c>
      <c r="P176" s="19">
        <f t="shared" si="41"/>
        <v>0</v>
      </c>
      <c r="Q176" s="19">
        <f t="shared" si="45"/>
        <v>1</v>
      </c>
      <c r="S176" s="19">
        <f t="shared" si="33"/>
        <v>1</v>
      </c>
    </row>
    <row r="177" spans="3:19" x14ac:dyDescent="0.35">
      <c r="C177" s="40">
        <f t="shared" si="42"/>
        <v>142</v>
      </c>
      <c r="D177" s="5">
        <f t="shared" si="43"/>
        <v>48214</v>
      </c>
      <c r="E177" s="4">
        <f t="shared" si="44"/>
        <v>0</v>
      </c>
      <c r="F177" s="4">
        <f t="shared" si="34"/>
        <v>0</v>
      </c>
      <c r="G177" s="4">
        <f t="shared" si="35"/>
        <v>0</v>
      </c>
      <c r="H177" s="4">
        <f t="shared" si="31"/>
        <v>0</v>
      </c>
      <c r="I177" s="4">
        <f t="shared" si="32"/>
        <v>0</v>
      </c>
      <c r="J177" s="4">
        <f t="shared" si="36"/>
        <v>0</v>
      </c>
      <c r="K177" s="4">
        <f t="shared" si="37"/>
        <v>0</v>
      </c>
      <c r="M177" s="19">
        <f t="shared" si="38"/>
        <v>0</v>
      </c>
      <c r="N177" s="19">
        <f t="shared" si="39"/>
        <v>1</v>
      </c>
      <c r="O177" s="19">
        <f t="shared" si="40"/>
        <v>0</v>
      </c>
      <c r="P177" s="19">
        <f t="shared" si="41"/>
        <v>1</v>
      </c>
      <c r="Q177" s="19">
        <f t="shared" si="45"/>
        <v>1</v>
      </c>
      <c r="S177" s="19">
        <f t="shared" si="33"/>
        <v>1</v>
      </c>
    </row>
    <row r="178" spans="3:19" x14ac:dyDescent="0.35">
      <c r="C178" s="40">
        <f t="shared" si="42"/>
        <v>143</v>
      </c>
      <c r="D178" s="5">
        <f t="shared" si="43"/>
        <v>48245</v>
      </c>
      <c r="E178" s="4">
        <f t="shared" si="44"/>
        <v>0</v>
      </c>
      <c r="F178" s="4">
        <f t="shared" si="34"/>
        <v>0</v>
      </c>
      <c r="G178" s="4">
        <f t="shared" si="35"/>
        <v>0</v>
      </c>
      <c r="H178" s="4">
        <f t="shared" si="31"/>
        <v>0</v>
      </c>
      <c r="I178" s="4">
        <f t="shared" si="32"/>
        <v>0</v>
      </c>
      <c r="J178" s="4">
        <f t="shared" si="36"/>
        <v>0</v>
      </c>
      <c r="K178" s="4">
        <f t="shared" si="37"/>
        <v>0</v>
      </c>
      <c r="M178" s="19">
        <f t="shared" si="38"/>
        <v>0</v>
      </c>
      <c r="N178" s="19">
        <f t="shared" si="39"/>
        <v>0</v>
      </c>
      <c r="O178" s="19">
        <f t="shared" si="40"/>
        <v>0</v>
      </c>
      <c r="P178" s="19">
        <f t="shared" si="41"/>
        <v>0</v>
      </c>
      <c r="Q178" s="19">
        <f t="shared" si="45"/>
        <v>1</v>
      </c>
      <c r="S178" s="19">
        <f t="shared" si="33"/>
        <v>1</v>
      </c>
    </row>
    <row r="179" spans="3:19" x14ac:dyDescent="0.35">
      <c r="C179" s="40">
        <f t="shared" si="42"/>
        <v>144</v>
      </c>
      <c r="D179" s="5">
        <f t="shared" si="43"/>
        <v>48274</v>
      </c>
      <c r="E179" s="4">
        <f t="shared" si="44"/>
        <v>0</v>
      </c>
      <c r="F179" s="4">
        <f t="shared" si="34"/>
        <v>0</v>
      </c>
      <c r="G179" s="4">
        <f t="shared" si="35"/>
        <v>0</v>
      </c>
      <c r="H179" s="4">
        <f t="shared" si="31"/>
        <v>0</v>
      </c>
      <c r="I179" s="4">
        <f t="shared" si="32"/>
        <v>0</v>
      </c>
      <c r="J179" s="4">
        <f t="shared" si="36"/>
        <v>0</v>
      </c>
      <c r="K179" s="4">
        <f t="shared" si="37"/>
        <v>0</v>
      </c>
      <c r="M179" s="19">
        <f t="shared" si="38"/>
        <v>0</v>
      </c>
      <c r="N179" s="19">
        <f t="shared" si="39"/>
        <v>0</v>
      </c>
      <c r="O179" s="19">
        <f t="shared" si="40"/>
        <v>1</v>
      </c>
      <c r="P179" s="19">
        <f t="shared" si="41"/>
        <v>1</v>
      </c>
      <c r="Q179" s="19">
        <f t="shared" si="45"/>
        <v>1</v>
      </c>
      <c r="S179" s="19">
        <f t="shared" si="33"/>
        <v>1</v>
      </c>
    </row>
    <row r="180" spans="3:19" x14ac:dyDescent="0.35">
      <c r="C180" s="40">
        <f t="shared" si="42"/>
        <v>145</v>
      </c>
      <c r="D180" s="5">
        <f t="shared" si="43"/>
        <v>48305</v>
      </c>
      <c r="E180" s="4">
        <f t="shared" si="44"/>
        <v>0</v>
      </c>
      <c r="F180" s="4">
        <f t="shared" si="34"/>
        <v>0</v>
      </c>
      <c r="G180" s="4">
        <f t="shared" si="35"/>
        <v>0</v>
      </c>
      <c r="H180" s="4">
        <f t="shared" si="31"/>
        <v>0</v>
      </c>
      <c r="I180" s="4">
        <f t="shared" si="32"/>
        <v>0</v>
      </c>
      <c r="J180" s="4">
        <f t="shared" si="36"/>
        <v>0</v>
      </c>
      <c r="K180" s="4">
        <f t="shared" si="37"/>
        <v>0</v>
      </c>
      <c r="M180" s="19">
        <f t="shared" si="38"/>
        <v>0</v>
      </c>
      <c r="N180" s="19">
        <f t="shared" si="39"/>
        <v>0</v>
      </c>
      <c r="O180" s="19">
        <f t="shared" si="40"/>
        <v>0</v>
      </c>
      <c r="P180" s="19">
        <f t="shared" si="41"/>
        <v>0</v>
      </c>
      <c r="Q180" s="19">
        <f t="shared" si="45"/>
        <v>1</v>
      </c>
      <c r="S180" s="19">
        <f t="shared" si="33"/>
        <v>1</v>
      </c>
    </row>
    <row r="181" spans="3:19" x14ac:dyDescent="0.35">
      <c r="C181" s="40">
        <f t="shared" si="42"/>
        <v>146</v>
      </c>
      <c r="D181" s="5">
        <f t="shared" si="43"/>
        <v>48335</v>
      </c>
      <c r="E181" s="4">
        <f t="shared" si="44"/>
        <v>0</v>
      </c>
      <c r="F181" s="4">
        <f t="shared" si="34"/>
        <v>0</v>
      </c>
      <c r="G181" s="4">
        <f t="shared" si="35"/>
        <v>0</v>
      </c>
      <c r="H181" s="4">
        <f t="shared" ref="H181:H244" si="46">IF(J180=0,0,IF($F$27=$K$23,$F$30*HLOOKUP($F$22,$M$34:$Q$395,C181+2,FALSE),IF(K181=0,E181*F$12/$F$22,0)*HLOOKUP($F$22,$M$34:$Q$395,C181+2,FALSE)))</f>
        <v>0</v>
      </c>
      <c r="I181" s="4">
        <f t="shared" si="32"/>
        <v>0</v>
      </c>
      <c r="J181" s="4">
        <f t="shared" si="36"/>
        <v>0</v>
      </c>
      <c r="K181" s="4">
        <f t="shared" si="37"/>
        <v>0</v>
      </c>
      <c r="M181" s="19">
        <f t="shared" si="38"/>
        <v>0</v>
      </c>
      <c r="N181" s="19">
        <f t="shared" si="39"/>
        <v>0</v>
      </c>
      <c r="O181" s="19">
        <f t="shared" si="40"/>
        <v>0</v>
      </c>
      <c r="P181" s="19">
        <f t="shared" si="41"/>
        <v>1</v>
      </c>
      <c r="Q181" s="19">
        <f t="shared" si="45"/>
        <v>1</v>
      </c>
      <c r="S181" s="19">
        <f t="shared" si="33"/>
        <v>1</v>
      </c>
    </row>
    <row r="182" spans="3:19" x14ac:dyDescent="0.35">
      <c r="C182" s="40">
        <f t="shared" si="42"/>
        <v>147</v>
      </c>
      <c r="D182" s="5">
        <f t="shared" si="43"/>
        <v>48366</v>
      </c>
      <c r="E182" s="4">
        <f t="shared" si="44"/>
        <v>0</v>
      </c>
      <c r="F182" s="4">
        <f t="shared" si="34"/>
        <v>0</v>
      </c>
      <c r="G182" s="4">
        <f t="shared" si="35"/>
        <v>0</v>
      </c>
      <c r="H182" s="4">
        <f t="shared" si="46"/>
        <v>0</v>
      </c>
      <c r="I182" s="4">
        <f t="shared" si="32"/>
        <v>0</v>
      </c>
      <c r="J182" s="4">
        <f t="shared" si="36"/>
        <v>0</v>
      </c>
      <c r="K182" s="4">
        <f t="shared" si="37"/>
        <v>0</v>
      </c>
      <c r="M182" s="19">
        <f t="shared" si="38"/>
        <v>0</v>
      </c>
      <c r="N182" s="19">
        <f t="shared" si="39"/>
        <v>0</v>
      </c>
      <c r="O182" s="19">
        <f t="shared" si="40"/>
        <v>0</v>
      </c>
      <c r="P182" s="19">
        <f t="shared" si="41"/>
        <v>0</v>
      </c>
      <c r="Q182" s="19">
        <f t="shared" si="45"/>
        <v>1</v>
      </c>
      <c r="S182" s="19">
        <f t="shared" si="33"/>
        <v>1</v>
      </c>
    </row>
    <row r="183" spans="3:19" x14ac:dyDescent="0.35">
      <c r="C183" s="40">
        <f t="shared" si="42"/>
        <v>148</v>
      </c>
      <c r="D183" s="5">
        <f t="shared" si="43"/>
        <v>48396</v>
      </c>
      <c r="E183" s="4">
        <f t="shared" si="44"/>
        <v>0</v>
      </c>
      <c r="F183" s="4">
        <f t="shared" si="34"/>
        <v>0</v>
      </c>
      <c r="G183" s="4">
        <f t="shared" si="35"/>
        <v>0</v>
      </c>
      <c r="H183" s="4">
        <f t="shared" si="46"/>
        <v>0</v>
      </c>
      <c r="I183" s="4">
        <f t="shared" si="32"/>
        <v>0</v>
      </c>
      <c r="J183" s="4">
        <f t="shared" si="36"/>
        <v>0</v>
      </c>
      <c r="K183" s="4">
        <f t="shared" si="37"/>
        <v>0</v>
      </c>
      <c r="M183" s="19">
        <f t="shared" si="38"/>
        <v>1</v>
      </c>
      <c r="N183" s="19">
        <f t="shared" si="39"/>
        <v>1</v>
      </c>
      <c r="O183" s="19">
        <f t="shared" si="40"/>
        <v>1</v>
      </c>
      <c r="P183" s="19">
        <f t="shared" si="41"/>
        <v>1</v>
      </c>
      <c r="Q183" s="19">
        <f t="shared" si="45"/>
        <v>1</v>
      </c>
      <c r="S183" s="19">
        <f t="shared" si="33"/>
        <v>1</v>
      </c>
    </row>
    <row r="184" spans="3:19" x14ac:dyDescent="0.35">
      <c r="C184" s="40">
        <f t="shared" si="42"/>
        <v>149</v>
      </c>
      <c r="D184" s="5">
        <f t="shared" si="43"/>
        <v>48427</v>
      </c>
      <c r="E184" s="4">
        <f t="shared" si="44"/>
        <v>0</v>
      </c>
      <c r="F184" s="4">
        <f t="shared" si="34"/>
        <v>0</v>
      </c>
      <c r="G184" s="4">
        <f t="shared" si="35"/>
        <v>0</v>
      </c>
      <c r="H184" s="4">
        <f t="shared" si="46"/>
        <v>0</v>
      </c>
      <c r="I184" s="4">
        <f t="shared" si="32"/>
        <v>0</v>
      </c>
      <c r="J184" s="4">
        <f t="shared" si="36"/>
        <v>0</v>
      </c>
      <c r="K184" s="4">
        <f t="shared" si="37"/>
        <v>0</v>
      </c>
      <c r="M184" s="19">
        <f t="shared" si="38"/>
        <v>0</v>
      </c>
      <c r="N184" s="19">
        <f t="shared" si="39"/>
        <v>0</v>
      </c>
      <c r="O184" s="19">
        <f t="shared" si="40"/>
        <v>0</v>
      </c>
      <c r="P184" s="19">
        <f t="shared" si="41"/>
        <v>0</v>
      </c>
      <c r="Q184" s="19">
        <f t="shared" si="45"/>
        <v>1</v>
      </c>
      <c r="S184" s="19">
        <f t="shared" si="33"/>
        <v>1</v>
      </c>
    </row>
    <row r="185" spans="3:19" x14ac:dyDescent="0.35">
      <c r="C185" s="40">
        <f t="shared" si="42"/>
        <v>150</v>
      </c>
      <c r="D185" s="5">
        <f t="shared" si="43"/>
        <v>48458</v>
      </c>
      <c r="E185" s="4">
        <f t="shared" si="44"/>
        <v>0</v>
      </c>
      <c r="F185" s="4">
        <f t="shared" si="34"/>
        <v>0</v>
      </c>
      <c r="G185" s="4">
        <f t="shared" si="35"/>
        <v>0</v>
      </c>
      <c r="H185" s="4">
        <f t="shared" si="46"/>
        <v>0</v>
      </c>
      <c r="I185" s="4">
        <f t="shared" si="32"/>
        <v>0</v>
      </c>
      <c r="J185" s="4">
        <f t="shared" si="36"/>
        <v>0</v>
      </c>
      <c r="K185" s="4">
        <f t="shared" si="37"/>
        <v>0</v>
      </c>
      <c r="M185" s="19">
        <f t="shared" si="38"/>
        <v>0</v>
      </c>
      <c r="N185" s="19">
        <f t="shared" si="39"/>
        <v>0</v>
      </c>
      <c r="O185" s="19">
        <f t="shared" si="40"/>
        <v>0</v>
      </c>
      <c r="P185" s="19">
        <f t="shared" si="41"/>
        <v>1</v>
      </c>
      <c r="Q185" s="19">
        <f t="shared" si="45"/>
        <v>1</v>
      </c>
      <c r="S185" s="19">
        <f t="shared" si="33"/>
        <v>1</v>
      </c>
    </row>
    <row r="186" spans="3:19" x14ac:dyDescent="0.35">
      <c r="C186" s="40">
        <f t="shared" si="42"/>
        <v>151</v>
      </c>
      <c r="D186" s="5">
        <f t="shared" si="43"/>
        <v>48488</v>
      </c>
      <c r="E186" s="4">
        <f t="shared" si="44"/>
        <v>0</v>
      </c>
      <c r="F186" s="4">
        <f t="shared" si="34"/>
        <v>0</v>
      </c>
      <c r="G186" s="4">
        <f t="shared" si="35"/>
        <v>0</v>
      </c>
      <c r="H186" s="4">
        <f t="shared" si="46"/>
        <v>0</v>
      </c>
      <c r="I186" s="4">
        <f t="shared" si="32"/>
        <v>0</v>
      </c>
      <c r="J186" s="4">
        <f t="shared" si="36"/>
        <v>0</v>
      </c>
      <c r="K186" s="4">
        <f t="shared" si="37"/>
        <v>0</v>
      </c>
      <c r="M186" s="19">
        <f t="shared" si="38"/>
        <v>0</v>
      </c>
      <c r="N186" s="19">
        <f t="shared" si="39"/>
        <v>0</v>
      </c>
      <c r="O186" s="19">
        <f t="shared" si="40"/>
        <v>0</v>
      </c>
      <c r="P186" s="19">
        <f t="shared" si="41"/>
        <v>0</v>
      </c>
      <c r="Q186" s="19">
        <f t="shared" si="45"/>
        <v>1</v>
      </c>
      <c r="S186" s="19">
        <f t="shared" si="33"/>
        <v>1</v>
      </c>
    </row>
    <row r="187" spans="3:19" x14ac:dyDescent="0.35">
      <c r="C187" s="40">
        <f t="shared" si="42"/>
        <v>152</v>
      </c>
      <c r="D187" s="5">
        <f t="shared" si="43"/>
        <v>48519</v>
      </c>
      <c r="E187" s="4">
        <f t="shared" si="44"/>
        <v>0</v>
      </c>
      <c r="F187" s="4">
        <f t="shared" si="34"/>
        <v>0</v>
      </c>
      <c r="G187" s="4">
        <f t="shared" si="35"/>
        <v>0</v>
      </c>
      <c r="H187" s="4">
        <f t="shared" si="46"/>
        <v>0</v>
      </c>
      <c r="I187" s="4">
        <f t="shared" si="32"/>
        <v>0</v>
      </c>
      <c r="J187" s="4">
        <f t="shared" si="36"/>
        <v>0</v>
      </c>
      <c r="K187" s="4">
        <f t="shared" si="37"/>
        <v>0</v>
      </c>
      <c r="M187" s="19">
        <f t="shared" si="38"/>
        <v>0</v>
      </c>
      <c r="N187" s="19">
        <f t="shared" si="39"/>
        <v>0</v>
      </c>
      <c r="O187" s="19">
        <f t="shared" si="40"/>
        <v>1</v>
      </c>
      <c r="P187" s="19">
        <f t="shared" si="41"/>
        <v>1</v>
      </c>
      <c r="Q187" s="19">
        <f t="shared" si="45"/>
        <v>1</v>
      </c>
      <c r="S187" s="19">
        <f t="shared" si="33"/>
        <v>1</v>
      </c>
    </row>
    <row r="188" spans="3:19" x14ac:dyDescent="0.35">
      <c r="C188" s="40">
        <f t="shared" si="42"/>
        <v>153</v>
      </c>
      <c r="D188" s="5">
        <f t="shared" si="43"/>
        <v>48549</v>
      </c>
      <c r="E188" s="4">
        <f t="shared" si="44"/>
        <v>0</v>
      </c>
      <c r="F188" s="4">
        <f t="shared" si="34"/>
        <v>0</v>
      </c>
      <c r="G188" s="4">
        <f t="shared" si="35"/>
        <v>0</v>
      </c>
      <c r="H188" s="4">
        <f t="shared" si="46"/>
        <v>0</v>
      </c>
      <c r="I188" s="4">
        <f t="shared" si="32"/>
        <v>0</v>
      </c>
      <c r="J188" s="4">
        <f t="shared" si="36"/>
        <v>0</v>
      </c>
      <c r="K188" s="4">
        <f t="shared" si="37"/>
        <v>0</v>
      </c>
      <c r="M188" s="19">
        <f t="shared" si="38"/>
        <v>0</v>
      </c>
      <c r="N188" s="19">
        <f t="shared" si="39"/>
        <v>0</v>
      </c>
      <c r="O188" s="19">
        <f t="shared" si="40"/>
        <v>0</v>
      </c>
      <c r="P188" s="19">
        <f t="shared" si="41"/>
        <v>0</v>
      </c>
      <c r="Q188" s="19">
        <f t="shared" si="45"/>
        <v>1</v>
      </c>
      <c r="S188" s="19">
        <f t="shared" si="33"/>
        <v>1</v>
      </c>
    </row>
    <row r="189" spans="3:19" x14ac:dyDescent="0.35">
      <c r="C189" s="40">
        <f t="shared" si="42"/>
        <v>154</v>
      </c>
      <c r="D189" s="5">
        <f t="shared" si="43"/>
        <v>48580</v>
      </c>
      <c r="E189" s="4">
        <f t="shared" si="44"/>
        <v>0</v>
      </c>
      <c r="F189" s="4">
        <f t="shared" si="34"/>
        <v>0</v>
      </c>
      <c r="G189" s="4">
        <f t="shared" si="35"/>
        <v>0</v>
      </c>
      <c r="H189" s="4">
        <f t="shared" si="46"/>
        <v>0</v>
      </c>
      <c r="I189" s="4">
        <f t="shared" si="32"/>
        <v>0</v>
      </c>
      <c r="J189" s="4">
        <f t="shared" si="36"/>
        <v>0</v>
      </c>
      <c r="K189" s="4">
        <f t="shared" si="37"/>
        <v>0</v>
      </c>
      <c r="M189" s="19">
        <f t="shared" si="38"/>
        <v>0</v>
      </c>
      <c r="N189" s="19">
        <f t="shared" si="39"/>
        <v>1</v>
      </c>
      <c r="O189" s="19">
        <f t="shared" si="40"/>
        <v>0</v>
      </c>
      <c r="P189" s="19">
        <f t="shared" si="41"/>
        <v>1</v>
      </c>
      <c r="Q189" s="19">
        <f t="shared" si="45"/>
        <v>1</v>
      </c>
      <c r="S189" s="19">
        <f t="shared" si="33"/>
        <v>1</v>
      </c>
    </row>
    <row r="190" spans="3:19" x14ac:dyDescent="0.35">
      <c r="C190" s="40">
        <f t="shared" si="42"/>
        <v>155</v>
      </c>
      <c r="D190" s="5">
        <f t="shared" si="43"/>
        <v>48611</v>
      </c>
      <c r="E190" s="4">
        <f t="shared" si="44"/>
        <v>0</v>
      </c>
      <c r="F190" s="4">
        <f t="shared" si="34"/>
        <v>0</v>
      </c>
      <c r="G190" s="4">
        <f t="shared" si="35"/>
        <v>0</v>
      </c>
      <c r="H190" s="4">
        <f t="shared" si="46"/>
        <v>0</v>
      </c>
      <c r="I190" s="4">
        <f t="shared" si="32"/>
        <v>0</v>
      </c>
      <c r="J190" s="4">
        <f t="shared" si="36"/>
        <v>0</v>
      </c>
      <c r="K190" s="4">
        <f t="shared" si="37"/>
        <v>0</v>
      </c>
      <c r="M190" s="19">
        <f t="shared" si="38"/>
        <v>0</v>
      </c>
      <c r="N190" s="19">
        <f t="shared" si="39"/>
        <v>0</v>
      </c>
      <c r="O190" s="19">
        <f t="shared" si="40"/>
        <v>0</v>
      </c>
      <c r="P190" s="19">
        <f t="shared" si="41"/>
        <v>0</v>
      </c>
      <c r="Q190" s="19">
        <f t="shared" si="45"/>
        <v>1</v>
      </c>
      <c r="S190" s="19">
        <f t="shared" si="33"/>
        <v>1</v>
      </c>
    </row>
    <row r="191" spans="3:19" x14ac:dyDescent="0.35">
      <c r="C191" s="40">
        <f t="shared" si="42"/>
        <v>156</v>
      </c>
      <c r="D191" s="5">
        <f t="shared" si="43"/>
        <v>48639</v>
      </c>
      <c r="E191" s="4">
        <f t="shared" si="44"/>
        <v>0</v>
      </c>
      <c r="F191" s="4">
        <f t="shared" si="34"/>
        <v>0</v>
      </c>
      <c r="G191" s="4">
        <f t="shared" si="35"/>
        <v>0</v>
      </c>
      <c r="H191" s="4">
        <f t="shared" si="46"/>
        <v>0</v>
      </c>
      <c r="I191" s="4">
        <f t="shared" si="32"/>
        <v>0</v>
      </c>
      <c r="J191" s="4">
        <f t="shared" si="36"/>
        <v>0</v>
      </c>
      <c r="K191" s="4">
        <f t="shared" si="37"/>
        <v>0</v>
      </c>
      <c r="M191" s="19">
        <f t="shared" si="38"/>
        <v>0</v>
      </c>
      <c r="N191" s="19">
        <f t="shared" si="39"/>
        <v>0</v>
      </c>
      <c r="O191" s="19">
        <f t="shared" si="40"/>
        <v>1</v>
      </c>
      <c r="P191" s="19">
        <f t="shared" si="41"/>
        <v>1</v>
      </c>
      <c r="Q191" s="19">
        <f t="shared" si="45"/>
        <v>1</v>
      </c>
      <c r="S191" s="19">
        <f t="shared" si="33"/>
        <v>1</v>
      </c>
    </row>
    <row r="192" spans="3:19" x14ac:dyDescent="0.35">
      <c r="C192" s="40">
        <f t="shared" si="42"/>
        <v>157</v>
      </c>
      <c r="D192" s="5">
        <f t="shared" si="43"/>
        <v>48670</v>
      </c>
      <c r="E192" s="4">
        <f t="shared" si="44"/>
        <v>0</v>
      </c>
      <c r="F192" s="4">
        <f t="shared" si="34"/>
        <v>0</v>
      </c>
      <c r="G192" s="4">
        <f t="shared" si="35"/>
        <v>0</v>
      </c>
      <c r="H192" s="4">
        <f t="shared" si="46"/>
        <v>0</v>
      </c>
      <c r="I192" s="4">
        <f t="shared" si="32"/>
        <v>0</v>
      </c>
      <c r="J192" s="4">
        <f t="shared" si="36"/>
        <v>0</v>
      </c>
      <c r="K192" s="4">
        <f t="shared" si="37"/>
        <v>0</v>
      </c>
      <c r="M192" s="19">
        <f t="shared" si="38"/>
        <v>0</v>
      </c>
      <c r="N192" s="19">
        <f t="shared" si="39"/>
        <v>0</v>
      </c>
      <c r="O192" s="19">
        <f t="shared" si="40"/>
        <v>0</v>
      </c>
      <c r="P192" s="19">
        <f t="shared" si="41"/>
        <v>0</v>
      </c>
      <c r="Q192" s="19">
        <f t="shared" si="45"/>
        <v>1</v>
      </c>
      <c r="S192" s="19">
        <f t="shared" si="33"/>
        <v>1</v>
      </c>
    </row>
    <row r="193" spans="3:19" x14ac:dyDescent="0.35">
      <c r="C193" s="40">
        <f t="shared" si="42"/>
        <v>158</v>
      </c>
      <c r="D193" s="5">
        <f t="shared" si="43"/>
        <v>48700</v>
      </c>
      <c r="E193" s="4">
        <f t="shared" si="44"/>
        <v>0</v>
      </c>
      <c r="F193" s="4">
        <f t="shared" si="34"/>
        <v>0</v>
      </c>
      <c r="G193" s="4">
        <f t="shared" si="35"/>
        <v>0</v>
      </c>
      <c r="H193" s="4">
        <f t="shared" si="46"/>
        <v>0</v>
      </c>
      <c r="I193" s="4">
        <f t="shared" si="32"/>
        <v>0</v>
      </c>
      <c r="J193" s="4">
        <f t="shared" si="36"/>
        <v>0</v>
      </c>
      <c r="K193" s="4">
        <f t="shared" si="37"/>
        <v>0</v>
      </c>
      <c r="M193" s="19">
        <f t="shared" si="38"/>
        <v>0</v>
      </c>
      <c r="N193" s="19">
        <f t="shared" si="39"/>
        <v>0</v>
      </c>
      <c r="O193" s="19">
        <f t="shared" si="40"/>
        <v>0</v>
      </c>
      <c r="P193" s="19">
        <f t="shared" si="41"/>
        <v>1</v>
      </c>
      <c r="Q193" s="19">
        <f t="shared" si="45"/>
        <v>1</v>
      </c>
      <c r="S193" s="19">
        <f t="shared" si="33"/>
        <v>1</v>
      </c>
    </row>
    <row r="194" spans="3:19" x14ac:dyDescent="0.35">
      <c r="C194" s="40">
        <f t="shared" si="42"/>
        <v>159</v>
      </c>
      <c r="D194" s="5">
        <f t="shared" si="43"/>
        <v>48731</v>
      </c>
      <c r="E194" s="4">
        <f t="shared" si="44"/>
        <v>0</v>
      </c>
      <c r="F194" s="4">
        <f t="shared" si="34"/>
        <v>0</v>
      </c>
      <c r="G194" s="4">
        <f t="shared" si="35"/>
        <v>0</v>
      </c>
      <c r="H194" s="4">
        <f t="shared" si="46"/>
        <v>0</v>
      </c>
      <c r="I194" s="4">
        <f t="shared" si="32"/>
        <v>0</v>
      </c>
      <c r="J194" s="4">
        <f t="shared" si="36"/>
        <v>0</v>
      </c>
      <c r="K194" s="4">
        <f t="shared" si="37"/>
        <v>0</v>
      </c>
      <c r="M194" s="19">
        <f t="shared" si="38"/>
        <v>0</v>
      </c>
      <c r="N194" s="19">
        <f t="shared" si="39"/>
        <v>0</v>
      </c>
      <c r="O194" s="19">
        <f t="shared" si="40"/>
        <v>0</v>
      </c>
      <c r="P194" s="19">
        <f t="shared" si="41"/>
        <v>0</v>
      </c>
      <c r="Q194" s="19">
        <f t="shared" si="45"/>
        <v>1</v>
      </c>
      <c r="S194" s="19">
        <f t="shared" si="33"/>
        <v>1</v>
      </c>
    </row>
    <row r="195" spans="3:19" x14ac:dyDescent="0.35">
      <c r="C195" s="40">
        <f t="shared" si="42"/>
        <v>160</v>
      </c>
      <c r="D195" s="5">
        <f t="shared" si="43"/>
        <v>48761</v>
      </c>
      <c r="E195" s="4">
        <f t="shared" si="44"/>
        <v>0</v>
      </c>
      <c r="F195" s="4">
        <f t="shared" si="34"/>
        <v>0</v>
      </c>
      <c r="G195" s="4">
        <f t="shared" si="35"/>
        <v>0</v>
      </c>
      <c r="H195" s="4">
        <f t="shared" si="46"/>
        <v>0</v>
      </c>
      <c r="I195" s="4">
        <f t="shared" si="32"/>
        <v>0</v>
      </c>
      <c r="J195" s="4">
        <f t="shared" si="36"/>
        <v>0</v>
      </c>
      <c r="K195" s="4">
        <f t="shared" si="37"/>
        <v>0</v>
      </c>
      <c r="M195" s="19">
        <f t="shared" si="38"/>
        <v>1</v>
      </c>
      <c r="N195" s="19">
        <f t="shared" si="39"/>
        <v>1</v>
      </c>
      <c r="O195" s="19">
        <f t="shared" si="40"/>
        <v>1</v>
      </c>
      <c r="P195" s="19">
        <f t="shared" si="41"/>
        <v>1</v>
      </c>
      <c r="Q195" s="19">
        <f t="shared" si="45"/>
        <v>1</v>
      </c>
      <c r="S195" s="19">
        <f t="shared" si="33"/>
        <v>1</v>
      </c>
    </row>
    <row r="196" spans="3:19" x14ac:dyDescent="0.35">
      <c r="C196" s="40">
        <f t="shared" si="42"/>
        <v>161</v>
      </c>
      <c r="D196" s="5">
        <f t="shared" si="43"/>
        <v>48792</v>
      </c>
      <c r="E196" s="4">
        <f t="shared" si="44"/>
        <v>0</v>
      </c>
      <c r="F196" s="4">
        <f t="shared" si="34"/>
        <v>0</v>
      </c>
      <c r="G196" s="4">
        <f t="shared" si="35"/>
        <v>0</v>
      </c>
      <c r="H196" s="4">
        <f t="shared" si="46"/>
        <v>0</v>
      </c>
      <c r="I196" s="4">
        <f t="shared" si="32"/>
        <v>0</v>
      </c>
      <c r="J196" s="4">
        <f t="shared" si="36"/>
        <v>0</v>
      </c>
      <c r="K196" s="4">
        <f t="shared" si="37"/>
        <v>0</v>
      </c>
      <c r="M196" s="19">
        <f t="shared" si="38"/>
        <v>0</v>
      </c>
      <c r="N196" s="19">
        <f t="shared" si="39"/>
        <v>0</v>
      </c>
      <c r="O196" s="19">
        <f t="shared" si="40"/>
        <v>0</v>
      </c>
      <c r="P196" s="19">
        <f t="shared" si="41"/>
        <v>0</v>
      </c>
      <c r="Q196" s="19">
        <f t="shared" si="45"/>
        <v>1</v>
      </c>
      <c r="S196" s="19">
        <f t="shared" si="33"/>
        <v>1</v>
      </c>
    </row>
    <row r="197" spans="3:19" x14ac:dyDescent="0.35">
      <c r="C197" s="40">
        <f t="shared" si="42"/>
        <v>162</v>
      </c>
      <c r="D197" s="5">
        <f t="shared" si="43"/>
        <v>48823</v>
      </c>
      <c r="E197" s="4">
        <f t="shared" si="44"/>
        <v>0</v>
      </c>
      <c r="F197" s="4">
        <f t="shared" si="34"/>
        <v>0</v>
      </c>
      <c r="G197" s="4">
        <f t="shared" si="35"/>
        <v>0</v>
      </c>
      <c r="H197" s="4">
        <f t="shared" si="46"/>
        <v>0</v>
      </c>
      <c r="I197" s="4">
        <f t="shared" si="32"/>
        <v>0</v>
      </c>
      <c r="J197" s="4">
        <f t="shared" si="36"/>
        <v>0</v>
      </c>
      <c r="K197" s="4">
        <f t="shared" si="37"/>
        <v>0</v>
      </c>
      <c r="M197" s="19">
        <f t="shared" si="38"/>
        <v>0</v>
      </c>
      <c r="N197" s="19">
        <f t="shared" si="39"/>
        <v>0</v>
      </c>
      <c r="O197" s="19">
        <f t="shared" si="40"/>
        <v>0</v>
      </c>
      <c r="P197" s="19">
        <f t="shared" si="41"/>
        <v>1</v>
      </c>
      <c r="Q197" s="19">
        <f t="shared" si="45"/>
        <v>1</v>
      </c>
      <c r="S197" s="19">
        <f t="shared" si="33"/>
        <v>1</v>
      </c>
    </row>
    <row r="198" spans="3:19" x14ac:dyDescent="0.35">
      <c r="C198" s="40">
        <f t="shared" si="42"/>
        <v>163</v>
      </c>
      <c r="D198" s="5">
        <f t="shared" si="43"/>
        <v>48853</v>
      </c>
      <c r="E198" s="4">
        <f t="shared" si="44"/>
        <v>0</v>
      </c>
      <c r="F198" s="4">
        <f t="shared" si="34"/>
        <v>0</v>
      </c>
      <c r="G198" s="4">
        <f t="shared" si="35"/>
        <v>0</v>
      </c>
      <c r="H198" s="4">
        <f t="shared" si="46"/>
        <v>0</v>
      </c>
      <c r="I198" s="4">
        <f t="shared" si="32"/>
        <v>0</v>
      </c>
      <c r="J198" s="4">
        <f t="shared" si="36"/>
        <v>0</v>
      </c>
      <c r="K198" s="4">
        <f t="shared" si="37"/>
        <v>0</v>
      </c>
      <c r="M198" s="19">
        <f t="shared" si="38"/>
        <v>0</v>
      </c>
      <c r="N198" s="19">
        <f t="shared" si="39"/>
        <v>0</v>
      </c>
      <c r="O198" s="19">
        <f t="shared" si="40"/>
        <v>0</v>
      </c>
      <c r="P198" s="19">
        <f t="shared" si="41"/>
        <v>0</v>
      </c>
      <c r="Q198" s="19">
        <f t="shared" si="45"/>
        <v>1</v>
      </c>
      <c r="S198" s="19">
        <f t="shared" si="33"/>
        <v>1</v>
      </c>
    </row>
    <row r="199" spans="3:19" x14ac:dyDescent="0.35">
      <c r="C199" s="40">
        <f t="shared" si="42"/>
        <v>164</v>
      </c>
      <c r="D199" s="5">
        <f t="shared" si="43"/>
        <v>48884</v>
      </c>
      <c r="E199" s="4">
        <f t="shared" si="44"/>
        <v>0</v>
      </c>
      <c r="F199" s="4">
        <f t="shared" si="34"/>
        <v>0</v>
      </c>
      <c r="G199" s="4">
        <f t="shared" si="35"/>
        <v>0</v>
      </c>
      <c r="H199" s="4">
        <f t="shared" si="46"/>
        <v>0</v>
      </c>
      <c r="I199" s="4">
        <f t="shared" si="32"/>
        <v>0</v>
      </c>
      <c r="J199" s="4">
        <f t="shared" si="36"/>
        <v>0</v>
      </c>
      <c r="K199" s="4">
        <f t="shared" si="37"/>
        <v>0</v>
      </c>
      <c r="M199" s="19">
        <f t="shared" si="38"/>
        <v>0</v>
      </c>
      <c r="N199" s="19">
        <f t="shared" si="39"/>
        <v>0</v>
      </c>
      <c r="O199" s="19">
        <f t="shared" si="40"/>
        <v>1</v>
      </c>
      <c r="P199" s="19">
        <f t="shared" si="41"/>
        <v>1</v>
      </c>
      <c r="Q199" s="19">
        <f t="shared" si="45"/>
        <v>1</v>
      </c>
      <c r="S199" s="19">
        <f t="shared" si="33"/>
        <v>1</v>
      </c>
    </row>
    <row r="200" spans="3:19" x14ac:dyDescent="0.35">
      <c r="C200" s="40">
        <f t="shared" si="42"/>
        <v>165</v>
      </c>
      <c r="D200" s="5">
        <f t="shared" si="43"/>
        <v>48914</v>
      </c>
      <c r="E200" s="4">
        <f t="shared" si="44"/>
        <v>0</v>
      </c>
      <c r="F200" s="4">
        <f t="shared" si="34"/>
        <v>0</v>
      </c>
      <c r="G200" s="4">
        <f t="shared" si="35"/>
        <v>0</v>
      </c>
      <c r="H200" s="4">
        <f t="shared" si="46"/>
        <v>0</v>
      </c>
      <c r="I200" s="4">
        <f t="shared" si="32"/>
        <v>0</v>
      </c>
      <c r="J200" s="4">
        <f t="shared" si="36"/>
        <v>0</v>
      </c>
      <c r="K200" s="4">
        <f t="shared" si="37"/>
        <v>0</v>
      </c>
      <c r="M200" s="19">
        <f t="shared" si="38"/>
        <v>0</v>
      </c>
      <c r="N200" s="19">
        <f t="shared" si="39"/>
        <v>0</v>
      </c>
      <c r="O200" s="19">
        <f t="shared" si="40"/>
        <v>0</v>
      </c>
      <c r="P200" s="19">
        <f t="shared" si="41"/>
        <v>0</v>
      </c>
      <c r="Q200" s="19">
        <f t="shared" si="45"/>
        <v>1</v>
      </c>
      <c r="S200" s="19">
        <f t="shared" si="33"/>
        <v>1</v>
      </c>
    </row>
    <row r="201" spans="3:19" x14ac:dyDescent="0.35">
      <c r="C201" s="40">
        <f t="shared" si="42"/>
        <v>166</v>
      </c>
      <c r="D201" s="5">
        <f t="shared" si="43"/>
        <v>48945</v>
      </c>
      <c r="E201" s="4">
        <f t="shared" si="44"/>
        <v>0</v>
      </c>
      <c r="F201" s="4">
        <f t="shared" si="34"/>
        <v>0</v>
      </c>
      <c r="G201" s="4">
        <f t="shared" si="35"/>
        <v>0</v>
      </c>
      <c r="H201" s="4">
        <f t="shared" si="46"/>
        <v>0</v>
      </c>
      <c r="I201" s="4">
        <f t="shared" si="32"/>
        <v>0</v>
      </c>
      <c r="J201" s="4">
        <f t="shared" si="36"/>
        <v>0</v>
      </c>
      <c r="K201" s="4">
        <f t="shared" si="37"/>
        <v>0</v>
      </c>
      <c r="M201" s="19">
        <f t="shared" si="38"/>
        <v>0</v>
      </c>
      <c r="N201" s="19">
        <f t="shared" si="39"/>
        <v>1</v>
      </c>
      <c r="O201" s="19">
        <f t="shared" si="40"/>
        <v>0</v>
      </c>
      <c r="P201" s="19">
        <f t="shared" si="41"/>
        <v>1</v>
      </c>
      <c r="Q201" s="19">
        <f t="shared" si="45"/>
        <v>1</v>
      </c>
      <c r="S201" s="19">
        <f t="shared" si="33"/>
        <v>1</v>
      </c>
    </row>
    <row r="202" spans="3:19" x14ac:dyDescent="0.35">
      <c r="C202" s="40">
        <f t="shared" si="42"/>
        <v>167</v>
      </c>
      <c r="D202" s="5">
        <f t="shared" si="43"/>
        <v>48976</v>
      </c>
      <c r="E202" s="4">
        <f t="shared" si="44"/>
        <v>0</v>
      </c>
      <c r="F202" s="4">
        <f t="shared" si="34"/>
        <v>0</v>
      </c>
      <c r="G202" s="4">
        <f t="shared" si="35"/>
        <v>0</v>
      </c>
      <c r="H202" s="4">
        <f t="shared" si="46"/>
        <v>0</v>
      </c>
      <c r="I202" s="4">
        <f t="shared" si="32"/>
        <v>0</v>
      </c>
      <c r="J202" s="4">
        <f t="shared" si="36"/>
        <v>0</v>
      </c>
      <c r="K202" s="4">
        <f t="shared" si="37"/>
        <v>0</v>
      </c>
      <c r="M202" s="19">
        <f t="shared" si="38"/>
        <v>0</v>
      </c>
      <c r="N202" s="19">
        <f t="shared" si="39"/>
        <v>0</v>
      </c>
      <c r="O202" s="19">
        <f t="shared" si="40"/>
        <v>0</v>
      </c>
      <c r="P202" s="19">
        <f t="shared" si="41"/>
        <v>0</v>
      </c>
      <c r="Q202" s="19">
        <f t="shared" si="45"/>
        <v>1</v>
      </c>
      <c r="S202" s="19">
        <f t="shared" si="33"/>
        <v>1</v>
      </c>
    </row>
    <row r="203" spans="3:19" x14ac:dyDescent="0.35">
      <c r="C203" s="40">
        <f t="shared" si="42"/>
        <v>168</v>
      </c>
      <c r="D203" s="5">
        <f t="shared" si="43"/>
        <v>49004</v>
      </c>
      <c r="E203" s="4">
        <f t="shared" si="44"/>
        <v>0</v>
      </c>
      <c r="F203" s="4">
        <f t="shared" si="34"/>
        <v>0</v>
      </c>
      <c r="G203" s="4">
        <f t="shared" si="35"/>
        <v>0</v>
      </c>
      <c r="H203" s="4">
        <f t="shared" si="46"/>
        <v>0</v>
      </c>
      <c r="I203" s="4">
        <f t="shared" si="32"/>
        <v>0</v>
      </c>
      <c r="J203" s="4">
        <f t="shared" si="36"/>
        <v>0</v>
      </c>
      <c r="K203" s="4">
        <f t="shared" si="37"/>
        <v>0</v>
      </c>
      <c r="M203" s="19">
        <f t="shared" si="38"/>
        <v>0</v>
      </c>
      <c r="N203" s="19">
        <f t="shared" si="39"/>
        <v>0</v>
      </c>
      <c r="O203" s="19">
        <f t="shared" si="40"/>
        <v>1</v>
      </c>
      <c r="P203" s="19">
        <f t="shared" si="41"/>
        <v>1</v>
      </c>
      <c r="Q203" s="19">
        <f t="shared" si="45"/>
        <v>1</v>
      </c>
      <c r="S203" s="19">
        <f t="shared" si="33"/>
        <v>1</v>
      </c>
    </row>
    <row r="204" spans="3:19" x14ac:dyDescent="0.35">
      <c r="C204" s="40">
        <f t="shared" si="42"/>
        <v>169</v>
      </c>
      <c r="D204" s="5">
        <f t="shared" si="43"/>
        <v>49035</v>
      </c>
      <c r="E204" s="4">
        <f t="shared" si="44"/>
        <v>0</v>
      </c>
      <c r="F204" s="4">
        <f t="shared" si="34"/>
        <v>0</v>
      </c>
      <c r="G204" s="4">
        <f t="shared" si="35"/>
        <v>0</v>
      </c>
      <c r="H204" s="4">
        <f t="shared" si="46"/>
        <v>0</v>
      </c>
      <c r="I204" s="4">
        <f t="shared" si="32"/>
        <v>0</v>
      </c>
      <c r="J204" s="4">
        <f t="shared" si="36"/>
        <v>0</v>
      </c>
      <c r="K204" s="4">
        <f t="shared" si="37"/>
        <v>0</v>
      </c>
      <c r="M204" s="19">
        <f t="shared" si="38"/>
        <v>0</v>
      </c>
      <c r="N204" s="19">
        <f t="shared" si="39"/>
        <v>0</v>
      </c>
      <c r="O204" s="19">
        <f t="shared" si="40"/>
        <v>0</v>
      </c>
      <c r="P204" s="19">
        <f t="shared" si="41"/>
        <v>0</v>
      </c>
      <c r="Q204" s="19">
        <f t="shared" si="45"/>
        <v>1</v>
      </c>
      <c r="S204" s="19">
        <f t="shared" si="33"/>
        <v>1</v>
      </c>
    </row>
    <row r="205" spans="3:19" x14ac:dyDescent="0.35">
      <c r="C205" s="40">
        <f t="shared" si="42"/>
        <v>170</v>
      </c>
      <c r="D205" s="5">
        <f t="shared" si="43"/>
        <v>49065</v>
      </c>
      <c r="E205" s="4">
        <f t="shared" si="44"/>
        <v>0</v>
      </c>
      <c r="F205" s="4">
        <f t="shared" si="34"/>
        <v>0</v>
      </c>
      <c r="G205" s="4">
        <f t="shared" si="35"/>
        <v>0</v>
      </c>
      <c r="H205" s="4">
        <f t="shared" si="46"/>
        <v>0</v>
      </c>
      <c r="I205" s="4">
        <f t="shared" si="32"/>
        <v>0</v>
      </c>
      <c r="J205" s="4">
        <f t="shared" si="36"/>
        <v>0</v>
      </c>
      <c r="K205" s="4">
        <f t="shared" si="37"/>
        <v>0</v>
      </c>
      <c r="M205" s="19">
        <f t="shared" si="38"/>
        <v>0</v>
      </c>
      <c r="N205" s="19">
        <f t="shared" si="39"/>
        <v>0</v>
      </c>
      <c r="O205" s="19">
        <f t="shared" si="40"/>
        <v>0</v>
      </c>
      <c r="P205" s="19">
        <f t="shared" si="41"/>
        <v>1</v>
      </c>
      <c r="Q205" s="19">
        <f t="shared" si="45"/>
        <v>1</v>
      </c>
      <c r="S205" s="19">
        <f t="shared" si="33"/>
        <v>1</v>
      </c>
    </row>
    <row r="206" spans="3:19" x14ac:dyDescent="0.35">
      <c r="C206" s="40">
        <f t="shared" si="42"/>
        <v>171</v>
      </c>
      <c r="D206" s="5">
        <f t="shared" si="43"/>
        <v>49096</v>
      </c>
      <c r="E206" s="4">
        <f t="shared" si="44"/>
        <v>0</v>
      </c>
      <c r="F206" s="4">
        <f t="shared" si="34"/>
        <v>0</v>
      </c>
      <c r="G206" s="4">
        <f t="shared" si="35"/>
        <v>0</v>
      </c>
      <c r="H206" s="4">
        <f t="shared" si="46"/>
        <v>0</v>
      </c>
      <c r="I206" s="4">
        <f t="shared" si="32"/>
        <v>0</v>
      </c>
      <c r="J206" s="4">
        <f t="shared" si="36"/>
        <v>0</v>
      </c>
      <c r="K206" s="4">
        <f t="shared" si="37"/>
        <v>0</v>
      </c>
      <c r="M206" s="19">
        <f t="shared" si="38"/>
        <v>0</v>
      </c>
      <c r="N206" s="19">
        <f t="shared" si="39"/>
        <v>0</v>
      </c>
      <c r="O206" s="19">
        <f t="shared" si="40"/>
        <v>0</v>
      </c>
      <c r="P206" s="19">
        <f t="shared" si="41"/>
        <v>0</v>
      </c>
      <c r="Q206" s="19">
        <f t="shared" si="45"/>
        <v>1</v>
      </c>
      <c r="S206" s="19">
        <f t="shared" si="33"/>
        <v>1</v>
      </c>
    </row>
    <row r="207" spans="3:19" x14ac:dyDescent="0.35">
      <c r="C207" s="40">
        <f t="shared" si="42"/>
        <v>172</v>
      </c>
      <c r="D207" s="5">
        <f t="shared" si="43"/>
        <v>49126</v>
      </c>
      <c r="E207" s="4">
        <f t="shared" si="44"/>
        <v>0</v>
      </c>
      <c r="F207" s="4">
        <f t="shared" si="34"/>
        <v>0</v>
      </c>
      <c r="G207" s="4">
        <f t="shared" si="35"/>
        <v>0</v>
      </c>
      <c r="H207" s="4">
        <f t="shared" si="46"/>
        <v>0</v>
      </c>
      <c r="I207" s="4">
        <f t="shared" si="32"/>
        <v>0</v>
      </c>
      <c r="J207" s="4">
        <f t="shared" si="36"/>
        <v>0</v>
      </c>
      <c r="K207" s="4">
        <f t="shared" si="37"/>
        <v>0</v>
      </c>
      <c r="M207" s="19">
        <f t="shared" si="38"/>
        <v>1</v>
      </c>
      <c r="N207" s="19">
        <f t="shared" si="39"/>
        <v>1</v>
      </c>
      <c r="O207" s="19">
        <f t="shared" si="40"/>
        <v>1</v>
      </c>
      <c r="P207" s="19">
        <f t="shared" si="41"/>
        <v>1</v>
      </c>
      <c r="Q207" s="19">
        <f t="shared" si="45"/>
        <v>1</v>
      </c>
      <c r="S207" s="19">
        <f t="shared" si="33"/>
        <v>1</v>
      </c>
    </row>
    <row r="208" spans="3:19" x14ac:dyDescent="0.35">
      <c r="C208" s="40">
        <f t="shared" si="42"/>
        <v>173</v>
      </c>
      <c r="D208" s="5">
        <f t="shared" si="43"/>
        <v>49157</v>
      </c>
      <c r="E208" s="4">
        <f t="shared" si="44"/>
        <v>0</v>
      </c>
      <c r="F208" s="4">
        <f t="shared" si="34"/>
        <v>0</v>
      </c>
      <c r="G208" s="4">
        <f t="shared" si="35"/>
        <v>0</v>
      </c>
      <c r="H208" s="4">
        <f t="shared" si="46"/>
        <v>0</v>
      </c>
      <c r="I208" s="4">
        <f t="shared" si="32"/>
        <v>0</v>
      </c>
      <c r="J208" s="4">
        <f t="shared" si="36"/>
        <v>0</v>
      </c>
      <c r="K208" s="4">
        <f t="shared" si="37"/>
        <v>0</v>
      </c>
      <c r="M208" s="19">
        <f t="shared" si="38"/>
        <v>0</v>
      </c>
      <c r="N208" s="19">
        <f t="shared" si="39"/>
        <v>0</v>
      </c>
      <c r="O208" s="19">
        <f t="shared" si="40"/>
        <v>0</v>
      </c>
      <c r="P208" s="19">
        <f t="shared" si="41"/>
        <v>0</v>
      </c>
      <c r="Q208" s="19">
        <f t="shared" si="45"/>
        <v>1</v>
      </c>
      <c r="S208" s="19">
        <f t="shared" si="33"/>
        <v>1</v>
      </c>
    </row>
    <row r="209" spans="3:19" x14ac:dyDescent="0.35">
      <c r="C209" s="40">
        <f t="shared" si="42"/>
        <v>174</v>
      </c>
      <c r="D209" s="5">
        <f t="shared" si="43"/>
        <v>49188</v>
      </c>
      <c r="E209" s="4">
        <f t="shared" si="44"/>
        <v>0</v>
      </c>
      <c r="F209" s="4">
        <f t="shared" si="34"/>
        <v>0</v>
      </c>
      <c r="G209" s="4">
        <f t="shared" si="35"/>
        <v>0</v>
      </c>
      <c r="H209" s="4">
        <f t="shared" si="46"/>
        <v>0</v>
      </c>
      <c r="I209" s="4">
        <f t="shared" si="32"/>
        <v>0</v>
      </c>
      <c r="J209" s="4">
        <f t="shared" si="36"/>
        <v>0</v>
      </c>
      <c r="K209" s="4">
        <f t="shared" si="37"/>
        <v>0</v>
      </c>
      <c r="M209" s="19">
        <f t="shared" si="38"/>
        <v>0</v>
      </c>
      <c r="N209" s="19">
        <f t="shared" si="39"/>
        <v>0</v>
      </c>
      <c r="O209" s="19">
        <f t="shared" si="40"/>
        <v>0</v>
      </c>
      <c r="P209" s="19">
        <f t="shared" si="41"/>
        <v>1</v>
      </c>
      <c r="Q209" s="19">
        <f t="shared" si="45"/>
        <v>1</v>
      </c>
      <c r="S209" s="19">
        <f t="shared" si="33"/>
        <v>1</v>
      </c>
    </row>
    <row r="210" spans="3:19" x14ac:dyDescent="0.35">
      <c r="C210" s="40">
        <f t="shared" si="42"/>
        <v>175</v>
      </c>
      <c r="D210" s="5">
        <f t="shared" si="43"/>
        <v>49218</v>
      </c>
      <c r="E210" s="4">
        <f t="shared" si="44"/>
        <v>0</v>
      </c>
      <c r="F210" s="4">
        <f t="shared" si="34"/>
        <v>0</v>
      </c>
      <c r="G210" s="4">
        <f t="shared" si="35"/>
        <v>0</v>
      </c>
      <c r="H210" s="4">
        <f t="shared" si="46"/>
        <v>0</v>
      </c>
      <c r="I210" s="4">
        <f t="shared" si="32"/>
        <v>0</v>
      </c>
      <c r="J210" s="4">
        <f t="shared" si="36"/>
        <v>0</v>
      </c>
      <c r="K210" s="4">
        <f t="shared" si="37"/>
        <v>0</v>
      </c>
      <c r="M210" s="19">
        <f t="shared" si="38"/>
        <v>0</v>
      </c>
      <c r="N210" s="19">
        <f t="shared" si="39"/>
        <v>0</v>
      </c>
      <c r="O210" s="19">
        <f t="shared" si="40"/>
        <v>0</v>
      </c>
      <c r="P210" s="19">
        <f t="shared" si="41"/>
        <v>0</v>
      </c>
      <c r="Q210" s="19">
        <f t="shared" si="45"/>
        <v>1</v>
      </c>
      <c r="S210" s="19">
        <f t="shared" si="33"/>
        <v>1</v>
      </c>
    </row>
    <row r="211" spans="3:19" x14ac:dyDescent="0.35">
      <c r="C211" s="40">
        <f t="shared" si="42"/>
        <v>176</v>
      </c>
      <c r="D211" s="5">
        <f t="shared" si="43"/>
        <v>49249</v>
      </c>
      <c r="E211" s="4">
        <f t="shared" si="44"/>
        <v>0</v>
      </c>
      <c r="F211" s="4">
        <f t="shared" si="34"/>
        <v>0</v>
      </c>
      <c r="G211" s="4">
        <f t="shared" si="35"/>
        <v>0</v>
      </c>
      <c r="H211" s="4">
        <f t="shared" si="46"/>
        <v>0</v>
      </c>
      <c r="I211" s="4">
        <f t="shared" si="32"/>
        <v>0</v>
      </c>
      <c r="J211" s="4">
        <f t="shared" si="36"/>
        <v>0</v>
      </c>
      <c r="K211" s="4">
        <f t="shared" si="37"/>
        <v>0</v>
      </c>
      <c r="M211" s="19">
        <f t="shared" si="38"/>
        <v>0</v>
      </c>
      <c r="N211" s="19">
        <f t="shared" si="39"/>
        <v>0</v>
      </c>
      <c r="O211" s="19">
        <f t="shared" si="40"/>
        <v>1</v>
      </c>
      <c r="P211" s="19">
        <f t="shared" si="41"/>
        <v>1</v>
      </c>
      <c r="Q211" s="19">
        <f t="shared" si="45"/>
        <v>1</v>
      </c>
      <c r="S211" s="19">
        <f t="shared" si="33"/>
        <v>1</v>
      </c>
    </row>
    <row r="212" spans="3:19" x14ac:dyDescent="0.35">
      <c r="C212" s="40">
        <f t="shared" si="42"/>
        <v>177</v>
      </c>
      <c r="D212" s="5">
        <f t="shared" si="43"/>
        <v>49279</v>
      </c>
      <c r="E212" s="4">
        <f t="shared" si="44"/>
        <v>0</v>
      </c>
      <c r="F212" s="4">
        <f t="shared" si="34"/>
        <v>0</v>
      </c>
      <c r="G212" s="4">
        <f t="shared" si="35"/>
        <v>0</v>
      </c>
      <c r="H212" s="4">
        <f t="shared" si="46"/>
        <v>0</v>
      </c>
      <c r="I212" s="4">
        <f t="shared" si="32"/>
        <v>0</v>
      </c>
      <c r="J212" s="4">
        <f t="shared" si="36"/>
        <v>0</v>
      </c>
      <c r="K212" s="4">
        <f t="shared" si="37"/>
        <v>0</v>
      </c>
      <c r="M212" s="19">
        <f t="shared" si="38"/>
        <v>0</v>
      </c>
      <c r="N212" s="19">
        <f t="shared" si="39"/>
        <v>0</v>
      </c>
      <c r="O212" s="19">
        <f t="shared" si="40"/>
        <v>0</v>
      </c>
      <c r="P212" s="19">
        <f t="shared" si="41"/>
        <v>0</v>
      </c>
      <c r="Q212" s="19">
        <f t="shared" si="45"/>
        <v>1</v>
      </c>
      <c r="S212" s="19">
        <f t="shared" si="33"/>
        <v>1</v>
      </c>
    </row>
    <row r="213" spans="3:19" x14ac:dyDescent="0.35">
      <c r="C213" s="40">
        <f t="shared" si="42"/>
        <v>178</v>
      </c>
      <c r="D213" s="5">
        <f t="shared" si="43"/>
        <v>49310</v>
      </c>
      <c r="E213" s="4">
        <f t="shared" si="44"/>
        <v>0</v>
      </c>
      <c r="F213" s="4">
        <f t="shared" si="34"/>
        <v>0</v>
      </c>
      <c r="G213" s="4">
        <f t="shared" si="35"/>
        <v>0</v>
      </c>
      <c r="H213" s="4">
        <f t="shared" si="46"/>
        <v>0</v>
      </c>
      <c r="I213" s="4">
        <f t="shared" si="32"/>
        <v>0</v>
      </c>
      <c r="J213" s="4">
        <f t="shared" si="36"/>
        <v>0</v>
      </c>
      <c r="K213" s="4">
        <f t="shared" si="37"/>
        <v>0</v>
      </c>
      <c r="M213" s="19">
        <f t="shared" si="38"/>
        <v>0</v>
      </c>
      <c r="N213" s="19">
        <f t="shared" si="39"/>
        <v>1</v>
      </c>
      <c r="O213" s="19">
        <f t="shared" si="40"/>
        <v>0</v>
      </c>
      <c r="P213" s="19">
        <f t="shared" si="41"/>
        <v>1</v>
      </c>
      <c r="Q213" s="19">
        <f t="shared" si="45"/>
        <v>1</v>
      </c>
      <c r="S213" s="19">
        <f t="shared" si="33"/>
        <v>1</v>
      </c>
    </row>
    <row r="214" spans="3:19" x14ac:dyDescent="0.35">
      <c r="C214" s="40">
        <f t="shared" si="42"/>
        <v>179</v>
      </c>
      <c r="D214" s="5">
        <f t="shared" si="43"/>
        <v>49341</v>
      </c>
      <c r="E214" s="4">
        <f t="shared" si="44"/>
        <v>0</v>
      </c>
      <c r="F214" s="4">
        <f t="shared" si="34"/>
        <v>0</v>
      </c>
      <c r="G214" s="4">
        <f t="shared" si="35"/>
        <v>0</v>
      </c>
      <c r="H214" s="4">
        <f t="shared" si="46"/>
        <v>0</v>
      </c>
      <c r="I214" s="4">
        <f t="shared" si="32"/>
        <v>0</v>
      </c>
      <c r="J214" s="4">
        <f t="shared" si="36"/>
        <v>0</v>
      </c>
      <c r="K214" s="4">
        <f t="shared" si="37"/>
        <v>0</v>
      </c>
      <c r="M214" s="19">
        <f t="shared" si="38"/>
        <v>0</v>
      </c>
      <c r="N214" s="19">
        <f t="shared" si="39"/>
        <v>0</v>
      </c>
      <c r="O214" s="19">
        <f t="shared" si="40"/>
        <v>0</v>
      </c>
      <c r="P214" s="19">
        <f t="shared" si="41"/>
        <v>0</v>
      </c>
      <c r="Q214" s="19">
        <f t="shared" si="45"/>
        <v>1</v>
      </c>
      <c r="S214" s="19">
        <f t="shared" si="33"/>
        <v>1</v>
      </c>
    </row>
    <row r="215" spans="3:19" x14ac:dyDescent="0.35">
      <c r="C215" s="40">
        <f t="shared" si="42"/>
        <v>180</v>
      </c>
      <c r="D215" s="5">
        <f t="shared" si="43"/>
        <v>49369</v>
      </c>
      <c r="E215" s="4">
        <f t="shared" si="44"/>
        <v>0</v>
      </c>
      <c r="F215" s="4">
        <f t="shared" si="34"/>
        <v>0</v>
      </c>
      <c r="G215" s="4">
        <f t="shared" si="35"/>
        <v>0</v>
      </c>
      <c r="H215" s="4">
        <f t="shared" si="46"/>
        <v>0</v>
      </c>
      <c r="I215" s="4">
        <f t="shared" si="32"/>
        <v>0</v>
      </c>
      <c r="J215" s="4">
        <f t="shared" si="36"/>
        <v>0</v>
      </c>
      <c r="K215" s="4">
        <f t="shared" si="37"/>
        <v>0</v>
      </c>
      <c r="M215" s="19">
        <f t="shared" si="38"/>
        <v>0</v>
      </c>
      <c r="N215" s="19">
        <f t="shared" si="39"/>
        <v>0</v>
      </c>
      <c r="O215" s="19">
        <f t="shared" si="40"/>
        <v>1</v>
      </c>
      <c r="P215" s="19">
        <f t="shared" si="41"/>
        <v>1</v>
      </c>
      <c r="Q215" s="19">
        <f t="shared" si="45"/>
        <v>1</v>
      </c>
      <c r="S215" s="19">
        <f t="shared" si="33"/>
        <v>1</v>
      </c>
    </row>
    <row r="216" spans="3:19" x14ac:dyDescent="0.35">
      <c r="C216" s="40">
        <f t="shared" si="42"/>
        <v>181</v>
      </c>
      <c r="D216" s="5">
        <f t="shared" si="43"/>
        <v>49400</v>
      </c>
      <c r="E216" s="4">
        <f t="shared" si="44"/>
        <v>0</v>
      </c>
      <c r="F216" s="4">
        <f t="shared" si="34"/>
        <v>0</v>
      </c>
      <c r="G216" s="4">
        <f t="shared" si="35"/>
        <v>0</v>
      </c>
      <c r="H216" s="4">
        <f t="shared" si="46"/>
        <v>0</v>
      </c>
      <c r="I216" s="4">
        <f t="shared" si="32"/>
        <v>0</v>
      </c>
      <c r="J216" s="4">
        <f t="shared" si="36"/>
        <v>0</v>
      </c>
      <c r="K216" s="4">
        <f t="shared" si="37"/>
        <v>0</v>
      </c>
      <c r="M216" s="19">
        <f t="shared" si="38"/>
        <v>0</v>
      </c>
      <c r="N216" s="19">
        <f t="shared" si="39"/>
        <v>0</v>
      </c>
      <c r="O216" s="19">
        <f t="shared" si="40"/>
        <v>0</v>
      </c>
      <c r="P216" s="19">
        <f t="shared" si="41"/>
        <v>0</v>
      </c>
      <c r="Q216" s="19">
        <f t="shared" si="45"/>
        <v>1</v>
      </c>
      <c r="S216" s="19">
        <f t="shared" si="33"/>
        <v>1</v>
      </c>
    </row>
    <row r="217" spans="3:19" x14ac:dyDescent="0.35">
      <c r="C217" s="40">
        <f t="shared" si="42"/>
        <v>182</v>
      </c>
      <c r="D217" s="5">
        <f t="shared" si="43"/>
        <v>49430</v>
      </c>
      <c r="E217" s="4">
        <f t="shared" si="44"/>
        <v>0</v>
      </c>
      <c r="F217" s="4">
        <f t="shared" si="34"/>
        <v>0</v>
      </c>
      <c r="G217" s="4">
        <f t="shared" si="35"/>
        <v>0</v>
      </c>
      <c r="H217" s="4">
        <f t="shared" si="46"/>
        <v>0</v>
      </c>
      <c r="I217" s="4">
        <f t="shared" si="32"/>
        <v>0</v>
      </c>
      <c r="J217" s="4">
        <f t="shared" si="36"/>
        <v>0</v>
      </c>
      <c r="K217" s="4">
        <f t="shared" si="37"/>
        <v>0</v>
      </c>
      <c r="M217" s="19">
        <f t="shared" si="38"/>
        <v>0</v>
      </c>
      <c r="N217" s="19">
        <f t="shared" si="39"/>
        <v>0</v>
      </c>
      <c r="O217" s="19">
        <f t="shared" si="40"/>
        <v>0</v>
      </c>
      <c r="P217" s="19">
        <f t="shared" si="41"/>
        <v>1</v>
      </c>
      <c r="Q217" s="19">
        <f t="shared" si="45"/>
        <v>1</v>
      </c>
      <c r="S217" s="19">
        <f t="shared" si="33"/>
        <v>1</v>
      </c>
    </row>
    <row r="218" spans="3:19" x14ac:dyDescent="0.35">
      <c r="C218" s="40">
        <f t="shared" si="42"/>
        <v>183</v>
      </c>
      <c r="D218" s="5">
        <f t="shared" si="43"/>
        <v>49461</v>
      </c>
      <c r="E218" s="4">
        <f t="shared" si="44"/>
        <v>0</v>
      </c>
      <c r="F218" s="4">
        <f t="shared" si="34"/>
        <v>0</v>
      </c>
      <c r="G218" s="4">
        <f t="shared" si="35"/>
        <v>0</v>
      </c>
      <c r="H218" s="4">
        <f t="shared" si="46"/>
        <v>0</v>
      </c>
      <c r="I218" s="4">
        <f t="shared" si="32"/>
        <v>0</v>
      </c>
      <c r="J218" s="4">
        <f t="shared" si="36"/>
        <v>0</v>
      </c>
      <c r="K218" s="4">
        <f t="shared" si="37"/>
        <v>0</v>
      </c>
      <c r="M218" s="19">
        <f t="shared" si="38"/>
        <v>0</v>
      </c>
      <c r="N218" s="19">
        <f t="shared" si="39"/>
        <v>0</v>
      </c>
      <c r="O218" s="19">
        <f t="shared" si="40"/>
        <v>0</v>
      </c>
      <c r="P218" s="19">
        <f t="shared" si="41"/>
        <v>0</v>
      </c>
      <c r="Q218" s="19">
        <f t="shared" si="45"/>
        <v>1</v>
      </c>
      <c r="S218" s="19">
        <f t="shared" si="33"/>
        <v>1</v>
      </c>
    </row>
    <row r="219" spans="3:19" x14ac:dyDescent="0.35">
      <c r="C219" s="40">
        <f t="shared" si="42"/>
        <v>184</v>
      </c>
      <c r="D219" s="5">
        <f t="shared" si="43"/>
        <v>49491</v>
      </c>
      <c r="E219" s="4">
        <f t="shared" si="44"/>
        <v>0</v>
      </c>
      <c r="F219" s="4">
        <f t="shared" si="34"/>
        <v>0</v>
      </c>
      <c r="G219" s="4">
        <f t="shared" si="35"/>
        <v>0</v>
      </c>
      <c r="H219" s="4">
        <f t="shared" si="46"/>
        <v>0</v>
      </c>
      <c r="I219" s="4">
        <f t="shared" si="32"/>
        <v>0</v>
      </c>
      <c r="J219" s="4">
        <f t="shared" si="36"/>
        <v>0</v>
      </c>
      <c r="K219" s="4">
        <f t="shared" si="37"/>
        <v>0</v>
      </c>
      <c r="M219" s="19">
        <f t="shared" si="38"/>
        <v>1</v>
      </c>
      <c r="N219" s="19">
        <f t="shared" si="39"/>
        <v>1</v>
      </c>
      <c r="O219" s="19">
        <f t="shared" si="40"/>
        <v>1</v>
      </c>
      <c r="P219" s="19">
        <f t="shared" si="41"/>
        <v>1</v>
      </c>
      <c r="Q219" s="19">
        <f t="shared" si="45"/>
        <v>1</v>
      </c>
      <c r="S219" s="19">
        <f t="shared" si="33"/>
        <v>1</v>
      </c>
    </row>
    <row r="220" spans="3:19" x14ac:dyDescent="0.35">
      <c r="C220" s="40">
        <f t="shared" si="42"/>
        <v>185</v>
      </c>
      <c r="D220" s="5">
        <f t="shared" si="43"/>
        <v>49522</v>
      </c>
      <c r="E220" s="4">
        <f t="shared" si="44"/>
        <v>0</v>
      </c>
      <c r="F220" s="4">
        <f t="shared" si="34"/>
        <v>0</v>
      </c>
      <c r="G220" s="4">
        <f t="shared" si="35"/>
        <v>0</v>
      </c>
      <c r="H220" s="4">
        <f t="shared" si="46"/>
        <v>0</v>
      </c>
      <c r="I220" s="4">
        <f t="shared" si="32"/>
        <v>0</v>
      </c>
      <c r="J220" s="4">
        <f t="shared" si="36"/>
        <v>0</v>
      </c>
      <c r="K220" s="4">
        <f t="shared" si="37"/>
        <v>0</v>
      </c>
      <c r="M220" s="19">
        <f t="shared" si="38"/>
        <v>0</v>
      </c>
      <c r="N220" s="19">
        <f t="shared" si="39"/>
        <v>0</v>
      </c>
      <c r="O220" s="19">
        <f t="shared" si="40"/>
        <v>0</v>
      </c>
      <c r="P220" s="19">
        <f t="shared" si="41"/>
        <v>0</v>
      </c>
      <c r="Q220" s="19">
        <f t="shared" si="45"/>
        <v>1</v>
      </c>
      <c r="S220" s="19">
        <f t="shared" si="33"/>
        <v>1</v>
      </c>
    </row>
    <row r="221" spans="3:19" x14ac:dyDescent="0.35">
      <c r="C221" s="40">
        <f t="shared" si="42"/>
        <v>186</v>
      </c>
      <c r="D221" s="5">
        <f t="shared" si="43"/>
        <v>49553</v>
      </c>
      <c r="E221" s="4">
        <f t="shared" si="44"/>
        <v>0</v>
      </c>
      <c r="F221" s="4">
        <f t="shared" si="34"/>
        <v>0</v>
      </c>
      <c r="G221" s="4">
        <f t="shared" si="35"/>
        <v>0</v>
      </c>
      <c r="H221" s="4">
        <f t="shared" si="46"/>
        <v>0</v>
      </c>
      <c r="I221" s="4">
        <f t="shared" si="32"/>
        <v>0</v>
      </c>
      <c r="J221" s="4">
        <f t="shared" si="36"/>
        <v>0</v>
      </c>
      <c r="K221" s="4">
        <f t="shared" si="37"/>
        <v>0</v>
      </c>
      <c r="M221" s="19">
        <f t="shared" si="38"/>
        <v>0</v>
      </c>
      <c r="N221" s="19">
        <f t="shared" si="39"/>
        <v>0</v>
      </c>
      <c r="O221" s="19">
        <f t="shared" si="40"/>
        <v>0</v>
      </c>
      <c r="P221" s="19">
        <f t="shared" si="41"/>
        <v>1</v>
      </c>
      <c r="Q221" s="19">
        <f t="shared" si="45"/>
        <v>1</v>
      </c>
      <c r="S221" s="19">
        <f t="shared" si="33"/>
        <v>1</v>
      </c>
    </row>
    <row r="222" spans="3:19" x14ac:dyDescent="0.35">
      <c r="C222" s="40">
        <f t="shared" si="42"/>
        <v>187</v>
      </c>
      <c r="D222" s="5">
        <f t="shared" si="43"/>
        <v>49583</v>
      </c>
      <c r="E222" s="4">
        <f t="shared" si="44"/>
        <v>0</v>
      </c>
      <c r="F222" s="4">
        <f t="shared" si="34"/>
        <v>0</v>
      </c>
      <c r="G222" s="4">
        <f t="shared" si="35"/>
        <v>0</v>
      </c>
      <c r="H222" s="4">
        <f t="shared" si="46"/>
        <v>0</v>
      </c>
      <c r="I222" s="4">
        <f t="shared" si="32"/>
        <v>0</v>
      </c>
      <c r="J222" s="4">
        <f t="shared" si="36"/>
        <v>0</v>
      </c>
      <c r="K222" s="4">
        <f t="shared" si="37"/>
        <v>0</v>
      </c>
      <c r="M222" s="19">
        <f t="shared" si="38"/>
        <v>0</v>
      </c>
      <c r="N222" s="19">
        <f t="shared" si="39"/>
        <v>0</v>
      </c>
      <c r="O222" s="19">
        <f t="shared" si="40"/>
        <v>0</v>
      </c>
      <c r="P222" s="19">
        <f t="shared" si="41"/>
        <v>0</v>
      </c>
      <c r="Q222" s="19">
        <f t="shared" si="45"/>
        <v>1</v>
      </c>
      <c r="S222" s="19">
        <f t="shared" si="33"/>
        <v>1</v>
      </c>
    </row>
    <row r="223" spans="3:19" x14ac:dyDescent="0.35">
      <c r="C223" s="40">
        <f t="shared" si="42"/>
        <v>188</v>
      </c>
      <c r="D223" s="5">
        <f t="shared" si="43"/>
        <v>49614</v>
      </c>
      <c r="E223" s="4">
        <f t="shared" si="44"/>
        <v>0</v>
      </c>
      <c r="F223" s="4">
        <f t="shared" si="34"/>
        <v>0</v>
      </c>
      <c r="G223" s="4">
        <f t="shared" si="35"/>
        <v>0</v>
      </c>
      <c r="H223" s="4">
        <f t="shared" si="46"/>
        <v>0</v>
      </c>
      <c r="I223" s="4">
        <f t="shared" si="32"/>
        <v>0</v>
      </c>
      <c r="J223" s="4">
        <f t="shared" si="36"/>
        <v>0</v>
      </c>
      <c r="K223" s="4">
        <f t="shared" si="37"/>
        <v>0</v>
      </c>
      <c r="M223" s="19">
        <f t="shared" si="38"/>
        <v>0</v>
      </c>
      <c r="N223" s="19">
        <f t="shared" si="39"/>
        <v>0</v>
      </c>
      <c r="O223" s="19">
        <f t="shared" si="40"/>
        <v>1</v>
      </c>
      <c r="P223" s="19">
        <f t="shared" si="41"/>
        <v>1</v>
      </c>
      <c r="Q223" s="19">
        <f t="shared" si="45"/>
        <v>1</v>
      </c>
      <c r="S223" s="19">
        <f t="shared" si="33"/>
        <v>1</v>
      </c>
    </row>
    <row r="224" spans="3:19" x14ac:dyDescent="0.35">
      <c r="C224" s="40">
        <f t="shared" si="42"/>
        <v>189</v>
      </c>
      <c r="D224" s="5">
        <f t="shared" si="43"/>
        <v>49644</v>
      </c>
      <c r="E224" s="4">
        <f t="shared" si="44"/>
        <v>0</v>
      </c>
      <c r="F224" s="4">
        <f t="shared" si="34"/>
        <v>0</v>
      </c>
      <c r="G224" s="4">
        <f t="shared" si="35"/>
        <v>0</v>
      </c>
      <c r="H224" s="4">
        <f t="shared" si="46"/>
        <v>0</v>
      </c>
      <c r="I224" s="4">
        <f t="shared" si="32"/>
        <v>0</v>
      </c>
      <c r="J224" s="4">
        <f t="shared" si="36"/>
        <v>0</v>
      </c>
      <c r="K224" s="4">
        <f t="shared" si="37"/>
        <v>0</v>
      </c>
      <c r="M224" s="19">
        <f t="shared" si="38"/>
        <v>0</v>
      </c>
      <c r="N224" s="19">
        <f t="shared" si="39"/>
        <v>0</v>
      </c>
      <c r="O224" s="19">
        <f t="shared" si="40"/>
        <v>0</v>
      </c>
      <c r="P224" s="19">
        <f t="shared" si="41"/>
        <v>0</v>
      </c>
      <c r="Q224" s="19">
        <f t="shared" si="45"/>
        <v>1</v>
      </c>
      <c r="S224" s="19">
        <f t="shared" si="33"/>
        <v>1</v>
      </c>
    </row>
    <row r="225" spans="3:19" x14ac:dyDescent="0.35">
      <c r="C225" s="40">
        <f t="shared" si="42"/>
        <v>190</v>
      </c>
      <c r="D225" s="5">
        <f t="shared" si="43"/>
        <v>49675</v>
      </c>
      <c r="E225" s="4">
        <f t="shared" si="44"/>
        <v>0</v>
      </c>
      <c r="F225" s="4">
        <f t="shared" si="34"/>
        <v>0</v>
      </c>
      <c r="G225" s="4">
        <f t="shared" si="35"/>
        <v>0</v>
      </c>
      <c r="H225" s="4">
        <f t="shared" si="46"/>
        <v>0</v>
      </c>
      <c r="I225" s="4">
        <f t="shared" si="32"/>
        <v>0</v>
      </c>
      <c r="J225" s="4">
        <f t="shared" si="36"/>
        <v>0</v>
      </c>
      <c r="K225" s="4">
        <f t="shared" si="37"/>
        <v>0</v>
      </c>
      <c r="M225" s="19">
        <f t="shared" si="38"/>
        <v>0</v>
      </c>
      <c r="N225" s="19">
        <f t="shared" si="39"/>
        <v>1</v>
      </c>
      <c r="O225" s="19">
        <f t="shared" si="40"/>
        <v>0</v>
      </c>
      <c r="P225" s="19">
        <f t="shared" si="41"/>
        <v>1</v>
      </c>
      <c r="Q225" s="19">
        <f t="shared" si="45"/>
        <v>1</v>
      </c>
      <c r="S225" s="19">
        <f t="shared" si="33"/>
        <v>1</v>
      </c>
    </row>
    <row r="226" spans="3:19" x14ac:dyDescent="0.35">
      <c r="C226" s="40">
        <f t="shared" si="42"/>
        <v>191</v>
      </c>
      <c r="D226" s="5">
        <f t="shared" si="43"/>
        <v>49706</v>
      </c>
      <c r="E226" s="4">
        <f t="shared" si="44"/>
        <v>0</v>
      </c>
      <c r="F226" s="4">
        <f t="shared" si="34"/>
        <v>0</v>
      </c>
      <c r="G226" s="4">
        <f t="shared" si="35"/>
        <v>0</v>
      </c>
      <c r="H226" s="4">
        <f t="shared" si="46"/>
        <v>0</v>
      </c>
      <c r="I226" s="4">
        <f t="shared" si="32"/>
        <v>0</v>
      </c>
      <c r="J226" s="4">
        <f t="shared" si="36"/>
        <v>0</v>
      </c>
      <c r="K226" s="4">
        <f t="shared" si="37"/>
        <v>0</v>
      </c>
      <c r="M226" s="19">
        <f t="shared" si="38"/>
        <v>0</v>
      </c>
      <c r="N226" s="19">
        <f t="shared" si="39"/>
        <v>0</v>
      </c>
      <c r="O226" s="19">
        <f t="shared" si="40"/>
        <v>0</v>
      </c>
      <c r="P226" s="19">
        <f t="shared" si="41"/>
        <v>0</v>
      </c>
      <c r="Q226" s="19">
        <f t="shared" si="45"/>
        <v>1</v>
      </c>
      <c r="S226" s="19">
        <f t="shared" si="33"/>
        <v>1</v>
      </c>
    </row>
    <row r="227" spans="3:19" x14ac:dyDescent="0.35">
      <c r="C227" s="40">
        <f t="shared" si="42"/>
        <v>192</v>
      </c>
      <c r="D227" s="5">
        <f t="shared" si="43"/>
        <v>49735</v>
      </c>
      <c r="E227" s="4">
        <f t="shared" si="44"/>
        <v>0</v>
      </c>
      <c r="F227" s="4">
        <f t="shared" si="34"/>
        <v>0</v>
      </c>
      <c r="G227" s="4">
        <f t="shared" si="35"/>
        <v>0</v>
      </c>
      <c r="H227" s="4">
        <f t="shared" si="46"/>
        <v>0</v>
      </c>
      <c r="I227" s="4">
        <f t="shared" si="32"/>
        <v>0</v>
      </c>
      <c r="J227" s="4">
        <f t="shared" si="36"/>
        <v>0</v>
      </c>
      <c r="K227" s="4">
        <f t="shared" si="37"/>
        <v>0</v>
      </c>
      <c r="M227" s="19">
        <f t="shared" si="38"/>
        <v>0</v>
      </c>
      <c r="N227" s="19">
        <f t="shared" si="39"/>
        <v>0</v>
      </c>
      <c r="O227" s="19">
        <f t="shared" si="40"/>
        <v>1</v>
      </c>
      <c r="P227" s="19">
        <f t="shared" si="41"/>
        <v>1</v>
      </c>
      <c r="Q227" s="19">
        <f t="shared" si="45"/>
        <v>1</v>
      </c>
      <c r="S227" s="19">
        <f t="shared" si="33"/>
        <v>1</v>
      </c>
    </row>
    <row r="228" spans="3:19" x14ac:dyDescent="0.35">
      <c r="C228" s="40">
        <f t="shared" si="42"/>
        <v>193</v>
      </c>
      <c r="D228" s="5">
        <f t="shared" si="43"/>
        <v>49766</v>
      </c>
      <c r="E228" s="4">
        <f t="shared" si="44"/>
        <v>0</v>
      </c>
      <c r="F228" s="4">
        <f t="shared" si="34"/>
        <v>0</v>
      </c>
      <c r="G228" s="4">
        <f t="shared" si="35"/>
        <v>0</v>
      </c>
      <c r="H228" s="4">
        <f t="shared" si="46"/>
        <v>0</v>
      </c>
      <c r="I228" s="4">
        <f t="shared" ref="I228:I291" si="47">MAX(IF(C228=$F$17,E228-G228,0),0)</f>
        <v>0</v>
      </c>
      <c r="J228" s="4">
        <f t="shared" si="36"/>
        <v>0</v>
      </c>
      <c r="K228" s="4">
        <f t="shared" si="37"/>
        <v>0</v>
      </c>
      <c r="M228" s="19">
        <f t="shared" si="38"/>
        <v>0</v>
      </c>
      <c r="N228" s="19">
        <f t="shared" si="39"/>
        <v>0</v>
      </c>
      <c r="O228" s="19">
        <f t="shared" si="40"/>
        <v>0</v>
      </c>
      <c r="P228" s="19">
        <f t="shared" si="41"/>
        <v>0</v>
      </c>
      <c r="Q228" s="19">
        <f t="shared" si="45"/>
        <v>1</v>
      </c>
      <c r="S228" s="19">
        <f t="shared" ref="S228:S291" si="48">+IF(AND($F$26&gt;C228,$F$23=$K$19,$F$19&lt;=C228),0,1)</f>
        <v>1</v>
      </c>
    </row>
    <row r="229" spans="3:19" x14ac:dyDescent="0.35">
      <c r="C229" s="40">
        <f t="shared" si="42"/>
        <v>194</v>
      </c>
      <c r="D229" s="5">
        <f t="shared" si="43"/>
        <v>49796</v>
      </c>
      <c r="E229" s="4">
        <f t="shared" si="44"/>
        <v>0</v>
      </c>
      <c r="F229" s="4">
        <f t="shared" ref="F229:F292" si="49">SUM(G229:H229)</f>
        <v>0</v>
      </c>
      <c r="G229" s="4">
        <f t="shared" ref="G229:G292" si="50">IF(F228&gt;=E229,E229,IF($S229=0,0,IF($F$27=$K$23,$F$29*HLOOKUP($F$22,$M$34:$Q$395,C229+2,FALSE),IF(AND(F$17&gt;=C229,K229=0,S229=1),PMT(F$12/$F$22,F$16*$F$22,-F$11,0)-H229,0)*HLOOKUP($F$22,$M$34:$Q$395,C229+2,FALSE))))</f>
        <v>0</v>
      </c>
      <c r="H229" s="4">
        <f t="shared" si="46"/>
        <v>0</v>
      </c>
      <c r="I229" s="4">
        <f t="shared" si="47"/>
        <v>0</v>
      </c>
      <c r="J229" s="4">
        <f t="shared" ref="J229:J292" si="51">MAX((E229-G229-I229+K229),0)</f>
        <v>0</v>
      </c>
      <c r="K229" s="4">
        <f t="shared" ref="K229:K292" si="52">IF(AND(C229&gt;=F$24,C229&lt;=F$25),E229*F$12/12,0)</f>
        <v>0</v>
      </c>
      <c r="M229" s="19">
        <f t="shared" ref="M229:M292" si="53">+IF($F$19=$C229,1,IF(OR($F$19&gt;$C229,MOD($C229-$F$19,12),$C229-$F$19&lt;12),0,1))</f>
        <v>0</v>
      </c>
      <c r="N229" s="19">
        <f t="shared" ref="N229:N292" si="54">+IF($F$19=$C229,1,IF(OR($F$19&gt;$C229,MOD($C229-$F$19,6),$C229-$F$19&lt;6),0,1))</f>
        <v>0</v>
      </c>
      <c r="O229" s="19">
        <f t="shared" ref="O229:O292" si="55">+IF($F$19=$C229,1,IF(OR($F$19&gt;$C229,MOD($C229-$F$19,4),$C229-$F$19&lt;4),0,1))</f>
        <v>0</v>
      </c>
      <c r="P229" s="19">
        <f t="shared" ref="P229:P292" si="56">+IF($F$19=$C229,1,IF(OR($F$19&gt;$C229,MOD($C229-$F$19,2),$C229-$F$19&lt;2),0,1))</f>
        <v>1</v>
      </c>
      <c r="Q229" s="19">
        <f t="shared" si="45"/>
        <v>1</v>
      </c>
      <c r="S229" s="19">
        <f t="shared" si="48"/>
        <v>1</v>
      </c>
    </row>
    <row r="230" spans="3:19" x14ac:dyDescent="0.35">
      <c r="C230" s="40">
        <f t="shared" ref="C230:C293" si="57">C229+1</f>
        <v>195</v>
      </c>
      <c r="D230" s="5">
        <f t="shared" ref="D230:D293" si="58">EDATE(D229,1)</f>
        <v>49827</v>
      </c>
      <c r="E230" s="4">
        <f t="shared" ref="E230:E293" si="59">J229</f>
        <v>0</v>
      </c>
      <c r="F230" s="4">
        <f t="shared" si="49"/>
        <v>0</v>
      </c>
      <c r="G230" s="4">
        <f t="shared" si="50"/>
        <v>0</v>
      </c>
      <c r="H230" s="4">
        <f t="shared" si="46"/>
        <v>0</v>
      </c>
      <c r="I230" s="4">
        <f t="shared" si="47"/>
        <v>0</v>
      </c>
      <c r="J230" s="4">
        <f t="shared" si="51"/>
        <v>0</v>
      </c>
      <c r="K230" s="4">
        <f t="shared" si="52"/>
        <v>0</v>
      </c>
      <c r="M230" s="19">
        <f t="shared" si="53"/>
        <v>0</v>
      </c>
      <c r="N230" s="19">
        <f t="shared" si="54"/>
        <v>0</v>
      </c>
      <c r="O230" s="19">
        <f t="shared" si="55"/>
        <v>0</v>
      </c>
      <c r="P230" s="19">
        <f t="shared" si="56"/>
        <v>0</v>
      </c>
      <c r="Q230" s="19">
        <f t="shared" si="45"/>
        <v>1</v>
      </c>
      <c r="S230" s="19">
        <f t="shared" si="48"/>
        <v>1</v>
      </c>
    </row>
    <row r="231" spans="3:19" x14ac:dyDescent="0.35">
      <c r="C231" s="40">
        <f t="shared" si="57"/>
        <v>196</v>
      </c>
      <c r="D231" s="5">
        <f t="shared" si="58"/>
        <v>49857</v>
      </c>
      <c r="E231" s="4">
        <f t="shared" si="59"/>
        <v>0</v>
      </c>
      <c r="F231" s="4">
        <f t="shared" si="49"/>
        <v>0</v>
      </c>
      <c r="G231" s="4">
        <f t="shared" si="50"/>
        <v>0</v>
      </c>
      <c r="H231" s="4">
        <f t="shared" si="46"/>
        <v>0</v>
      </c>
      <c r="I231" s="4">
        <f t="shared" si="47"/>
        <v>0</v>
      </c>
      <c r="J231" s="4">
        <f t="shared" si="51"/>
        <v>0</v>
      </c>
      <c r="K231" s="4">
        <f t="shared" si="52"/>
        <v>0</v>
      </c>
      <c r="M231" s="19">
        <f t="shared" si="53"/>
        <v>1</v>
      </c>
      <c r="N231" s="19">
        <f t="shared" si="54"/>
        <v>1</v>
      </c>
      <c r="O231" s="19">
        <f t="shared" si="55"/>
        <v>1</v>
      </c>
      <c r="P231" s="19">
        <f t="shared" si="56"/>
        <v>1</v>
      </c>
      <c r="Q231" s="19">
        <f t="shared" si="45"/>
        <v>1</v>
      </c>
      <c r="S231" s="19">
        <f t="shared" si="48"/>
        <v>1</v>
      </c>
    </row>
    <row r="232" spans="3:19" x14ac:dyDescent="0.35">
      <c r="C232" s="40">
        <f t="shared" si="57"/>
        <v>197</v>
      </c>
      <c r="D232" s="5">
        <f t="shared" si="58"/>
        <v>49888</v>
      </c>
      <c r="E232" s="4">
        <f t="shared" si="59"/>
        <v>0</v>
      </c>
      <c r="F232" s="4">
        <f t="shared" si="49"/>
        <v>0</v>
      </c>
      <c r="G232" s="4">
        <f t="shared" si="50"/>
        <v>0</v>
      </c>
      <c r="H232" s="4">
        <f t="shared" si="46"/>
        <v>0</v>
      </c>
      <c r="I232" s="4">
        <f t="shared" si="47"/>
        <v>0</v>
      </c>
      <c r="J232" s="4">
        <f t="shared" si="51"/>
        <v>0</v>
      </c>
      <c r="K232" s="4">
        <f t="shared" si="52"/>
        <v>0</v>
      </c>
      <c r="M232" s="19">
        <f t="shared" si="53"/>
        <v>0</v>
      </c>
      <c r="N232" s="19">
        <f t="shared" si="54"/>
        <v>0</v>
      </c>
      <c r="O232" s="19">
        <f t="shared" si="55"/>
        <v>0</v>
      </c>
      <c r="P232" s="19">
        <f t="shared" si="56"/>
        <v>0</v>
      </c>
      <c r="Q232" s="19">
        <f t="shared" si="45"/>
        <v>1</v>
      </c>
      <c r="S232" s="19">
        <f t="shared" si="48"/>
        <v>1</v>
      </c>
    </row>
    <row r="233" spans="3:19" x14ac:dyDescent="0.35">
      <c r="C233" s="40">
        <f t="shared" si="57"/>
        <v>198</v>
      </c>
      <c r="D233" s="5">
        <f t="shared" si="58"/>
        <v>49919</v>
      </c>
      <c r="E233" s="4">
        <f t="shared" si="59"/>
        <v>0</v>
      </c>
      <c r="F233" s="4">
        <f t="shared" si="49"/>
        <v>0</v>
      </c>
      <c r="G233" s="4">
        <f t="shared" si="50"/>
        <v>0</v>
      </c>
      <c r="H233" s="4">
        <f t="shared" si="46"/>
        <v>0</v>
      </c>
      <c r="I233" s="4">
        <f t="shared" si="47"/>
        <v>0</v>
      </c>
      <c r="J233" s="4">
        <f t="shared" si="51"/>
        <v>0</v>
      </c>
      <c r="K233" s="4">
        <f t="shared" si="52"/>
        <v>0</v>
      </c>
      <c r="M233" s="19">
        <f t="shared" si="53"/>
        <v>0</v>
      </c>
      <c r="N233" s="19">
        <f t="shared" si="54"/>
        <v>0</v>
      </c>
      <c r="O233" s="19">
        <f t="shared" si="55"/>
        <v>0</v>
      </c>
      <c r="P233" s="19">
        <f t="shared" si="56"/>
        <v>1</v>
      </c>
      <c r="Q233" s="19">
        <f t="shared" si="45"/>
        <v>1</v>
      </c>
      <c r="S233" s="19">
        <f t="shared" si="48"/>
        <v>1</v>
      </c>
    </row>
    <row r="234" spans="3:19" x14ac:dyDescent="0.35">
      <c r="C234" s="40">
        <f t="shared" si="57"/>
        <v>199</v>
      </c>
      <c r="D234" s="5">
        <f t="shared" si="58"/>
        <v>49949</v>
      </c>
      <c r="E234" s="4">
        <f t="shared" si="59"/>
        <v>0</v>
      </c>
      <c r="F234" s="4">
        <f t="shared" si="49"/>
        <v>0</v>
      </c>
      <c r="G234" s="4">
        <f t="shared" si="50"/>
        <v>0</v>
      </c>
      <c r="H234" s="4">
        <f t="shared" si="46"/>
        <v>0</v>
      </c>
      <c r="I234" s="4">
        <f t="shared" si="47"/>
        <v>0</v>
      </c>
      <c r="J234" s="4">
        <f t="shared" si="51"/>
        <v>0</v>
      </c>
      <c r="K234" s="4">
        <f t="shared" si="52"/>
        <v>0</v>
      </c>
      <c r="M234" s="19">
        <f t="shared" si="53"/>
        <v>0</v>
      </c>
      <c r="N234" s="19">
        <f t="shared" si="54"/>
        <v>0</v>
      </c>
      <c r="O234" s="19">
        <f t="shared" si="55"/>
        <v>0</v>
      </c>
      <c r="P234" s="19">
        <f t="shared" si="56"/>
        <v>0</v>
      </c>
      <c r="Q234" s="19">
        <f t="shared" ref="Q234:Q297" si="60">+IF($F$19=$C234,1,IF(OR($F$19&gt;$C234,MOD($C234-$F$19,1),$C234-$F$19&lt;1),0,1))</f>
        <v>1</v>
      </c>
      <c r="S234" s="19">
        <f t="shared" si="48"/>
        <v>1</v>
      </c>
    </row>
    <row r="235" spans="3:19" x14ac:dyDescent="0.35">
      <c r="C235" s="40">
        <f t="shared" si="57"/>
        <v>200</v>
      </c>
      <c r="D235" s="5">
        <f t="shared" si="58"/>
        <v>49980</v>
      </c>
      <c r="E235" s="4">
        <f t="shared" si="59"/>
        <v>0</v>
      </c>
      <c r="F235" s="4">
        <f t="shared" si="49"/>
        <v>0</v>
      </c>
      <c r="G235" s="4">
        <f t="shared" si="50"/>
        <v>0</v>
      </c>
      <c r="H235" s="4">
        <f t="shared" si="46"/>
        <v>0</v>
      </c>
      <c r="I235" s="4">
        <f t="shared" si="47"/>
        <v>0</v>
      </c>
      <c r="J235" s="4">
        <f t="shared" si="51"/>
        <v>0</v>
      </c>
      <c r="K235" s="4">
        <f t="shared" si="52"/>
        <v>0</v>
      </c>
      <c r="M235" s="19">
        <f t="shared" si="53"/>
        <v>0</v>
      </c>
      <c r="N235" s="19">
        <f t="shared" si="54"/>
        <v>0</v>
      </c>
      <c r="O235" s="19">
        <f t="shared" si="55"/>
        <v>1</v>
      </c>
      <c r="P235" s="19">
        <f t="shared" si="56"/>
        <v>1</v>
      </c>
      <c r="Q235" s="19">
        <f t="shared" si="60"/>
        <v>1</v>
      </c>
      <c r="S235" s="19">
        <f t="shared" si="48"/>
        <v>1</v>
      </c>
    </row>
    <row r="236" spans="3:19" x14ac:dyDescent="0.35">
      <c r="C236" s="40">
        <f t="shared" si="57"/>
        <v>201</v>
      </c>
      <c r="D236" s="5">
        <f t="shared" si="58"/>
        <v>50010</v>
      </c>
      <c r="E236" s="4">
        <f t="shared" si="59"/>
        <v>0</v>
      </c>
      <c r="F236" s="4">
        <f t="shared" si="49"/>
        <v>0</v>
      </c>
      <c r="G236" s="4">
        <f t="shared" si="50"/>
        <v>0</v>
      </c>
      <c r="H236" s="4">
        <f t="shared" si="46"/>
        <v>0</v>
      </c>
      <c r="I236" s="4">
        <f t="shared" si="47"/>
        <v>0</v>
      </c>
      <c r="J236" s="4">
        <f t="shared" si="51"/>
        <v>0</v>
      </c>
      <c r="K236" s="4">
        <f t="shared" si="52"/>
        <v>0</v>
      </c>
      <c r="M236" s="19">
        <f t="shared" si="53"/>
        <v>0</v>
      </c>
      <c r="N236" s="19">
        <f t="shared" si="54"/>
        <v>0</v>
      </c>
      <c r="O236" s="19">
        <f t="shared" si="55"/>
        <v>0</v>
      </c>
      <c r="P236" s="19">
        <f t="shared" si="56"/>
        <v>0</v>
      </c>
      <c r="Q236" s="19">
        <f t="shared" si="60"/>
        <v>1</v>
      </c>
      <c r="S236" s="19">
        <f t="shared" si="48"/>
        <v>1</v>
      </c>
    </row>
    <row r="237" spans="3:19" x14ac:dyDescent="0.35">
      <c r="C237" s="40">
        <f t="shared" si="57"/>
        <v>202</v>
      </c>
      <c r="D237" s="5">
        <f t="shared" si="58"/>
        <v>50041</v>
      </c>
      <c r="E237" s="4">
        <f t="shared" si="59"/>
        <v>0</v>
      </c>
      <c r="F237" s="4">
        <f t="shared" si="49"/>
        <v>0</v>
      </c>
      <c r="G237" s="4">
        <f t="shared" si="50"/>
        <v>0</v>
      </c>
      <c r="H237" s="4">
        <f t="shared" si="46"/>
        <v>0</v>
      </c>
      <c r="I237" s="4">
        <f t="shared" si="47"/>
        <v>0</v>
      </c>
      <c r="J237" s="4">
        <f t="shared" si="51"/>
        <v>0</v>
      </c>
      <c r="K237" s="4">
        <f t="shared" si="52"/>
        <v>0</v>
      </c>
      <c r="M237" s="19">
        <f t="shared" si="53"/>
        <v>0</v>
      </c>
      <c r="N237" s="19">
        <f t="shared" si="54"/>
        <v>1</v>
      </c>
      <c r="O237" s="19">
        <f t="shared" si="55"/>
        <v>0</v>
      </c>
      <c r="P237" s="19">
        <f t="shared" si="56"/>
        <v>1</v>
      </c>
      <c r="Q237" s="19">
        <f t="shared" si="60"/>
        <v>1</v>
      </c>
      <c r="S237" s="19">
        <f t="shared" si="48"/>
        <v>1</v>
      </c>
    </row>
    <row r="238" spans="3:19" x14ac:dyDescent="0.35">
      <c r="C238" s="40">
        <f t="shared" si="57"/>
        <v>203</v>
      </c>
      <c r="D238" s="5">
        <f t="shared" si="58"/>
        <v>50072</v>
      </c>
      <c r="E238" s="4">
        <f t="shared" si="59"/>
        <v>0</v>
      </c>
      <c r="F238" s="4">
        <f t="shared" si="49"/>
        <v>0</v>
      </c>
      <c r="G238" s="4">
        <f t="shared" si="50"/>
        <v>0</v>
      </c>
      <c r="H238" s="4">
        <f t="shared" si="46"/>
        <v>0</v>
      </c>
      <c r="I238" s="4">
        <f t="shared" si="47"/>
        <v>0</v>
      </c>
      <c r="J238" s="4">
        <f t="shared" si="51"/>
        <v>0</v>
      </c>
      <c r="K238" s="4">
        <f t="shared" si="52"/>
        <v>0</v>
      </c>
      <c r="M238" s="19">
        <f t="shared" si="53"/>
        <v>0</v>
      </c>
      <c r="N238" s="19">
        <f t="shared" si="54"/>
        <v>0</v>
      </c>
      <c r="O238" s="19">
        <f t="shared" si="55"/>
        <v>0</v>
      </c>
      <c r="P238" s="19">
        <f t="shared" si="56"/>
        <v>0</v>
      </c>
      <c r="Q238" s="19">
        <f t="shared" si="60"/>
        <v>1</v>
      </c>
      <c r="S238" s="19">
        <f t="shared" si="48"/>
        <v>1</v>
      </c>
    </row>
    <row r="239" spans="3:19" x14ac:dyDescent="0.35">
      <c r="C239" s="40">
        <f t="shared" si="57"/>
        <v>204</v>
      </c>
      <c r="D239" s="5">
        <f t="shared" si="58"/>
        <v>50100</v>
      </c>
      <c r="E239" s="4">
        <f t="shared" si="59"/>
        <v>0</v>
      </c>
      <c r="F239" s="4">
        <f t="shared" si="49"/>
        <v>0</v>
      </c>
      <c r="G239" s="4">
        <f t="shared" si="50"/>
        <v>0</v>
      </c>
      <c r="H239" s="4">
        <f t="shared" si="46"/>
        <v>0</v>
      </c>
      <c r="I239" s="4">
        <f t="shared" si="47"/>
        <v>0</v>
      </c>
      <c r="J239" s="4">
        <f t="shared" si="51"/>
        <v>0</v>
      </c>
      <c r="K239" s="4">
        <f t="shared" si="52"/>
        <v>0</v>
      </c>
      <c r="M239" s="19">
        <f t="shared" si="53"/>
        <v>0</v>
      </c>
      <c r="N239" s="19">
        <f t="shared" si="54"/>
        <v>0</v>
      </c>
      <c r="O239" s="19">
        <f t="shared" si="55"/>
        <v>1</v>
      </c>
      <c r="P239" s="19">
        <f t="shared" si="56"/>
        <v>1</v>
      </c>
      <c r="Q239" s="19">
        <f t="shared" si="60"/>
        <v>1</v>
      </c>
      <c r="S239" s="19">
        <f t="shared" si="48"/>
        <v>1</v>
      </c>
    </row>
    <row r="240" spans="3:19" x14ac:dyDescent="0.35">
      <c r="C240" s="40">
        <f t="shared" si="57"/>
        <v>205</v>
      </c>
      <c r="D240" s="5">
        <f t="shared" si="58"/>
        <v>50131</v>
      </c>
      <c r="E240" s="4">
        <f t="shared" si="59"/>
        <v>0</v>
      </c>
      <c r="F240" s="4">
        <f t="shared" si="49"/>
        <v>0</v>
      </c>
      <c r="G240" s="4">
        <f t="shared" si="50"/>
        <v>0</v>
      </c>
      <c r="H240" s="4">
        <f t="shared" si="46"/>
        <v>0</v>
      </c>
      <c r="I240" s="4">
        <f t="shared" si="47"/>
        <v>0</v>
      </c>
      <c r="J240" s="4">
        <f t="shared" si="51"/>
        <v>0</v>
      </c>
      <c r="K240" s="4">
        <f t="shared" si="52"/>
        <v>0</v>
      </c>
      <c r="M240" s="19">
        <f t="shared" si="53"/>
        <v>0</v>
      </c>
      <c r="N240" s="19">
        <f t="shared" si="54"/>
        <v>0</v>
      </c>
      <c r="O240" s="19">
        <f t="shared" si="55"/>
        <v>0</v>
      </c>
      <c r="P240" s="19">
        <f t="shared" si="56"/>
        <v>0</v>
      </c>
      <c r="Q240" s="19">
        <f t="shared" si="60"/>
        <v>1</v>
      </c>
      <c r="S240" s="19">
        <f t="shared" si="48"/>
        <v>1</v>
      </c>
    </row>
    <row r="241" spans="3:19" x14ac:dyDescent="0.35">
      <c r="C241" s="40">
        <f t="shared" si="57"/>
        <v>206</v>
      </c>
      <c r="D241" s="5">
        <f t="shared" si="58"/>
        <v>50161</v>
      </c>
      <c r="E241" s="4">
        <f t="shared" si="59"/>
        <v>0</v>
      </c>
      <c r="F241" s="4">
        <f t="shared" si="49"/>
        <v>0</v>
      </c>
      <c r="G241" s="4">
        <f t="shared" si="50"/>
        <v>0</v>
      </c>
      <c r="H241" s="4">
        <f t="shared" si="46"/>
        <v>0</v>
      </c>
      <c r="I241" s="4">
        <f t="shared" si="47"/>
        <v>0</v>
      </c>
      <c r="J241" s="4">
        <f t="shared" si="51"/>
        <v>0</v>
      </c>
      <c r="K241" s="4">
        <f t="shared" si="52"/>
        <v>0</v>
      </c>
      <c r="M241" s="19">
        <f t="shared" si="53"/>
        <v>0</v>
      </c>
      <c r="N241" s="19">
        <f t="shared" si="54"/>
        <v>0</v>
      </c>
      <c r="O241" s="19">
        <f t="shared" si="55"/>
        <v>0</v>
      </c>
      <c r="P241" s="19">
        <f t="shared" si="56"/>
        <v>1</v>
      </c>
      <c r="Q241" s="19">
        <f t="shared" si="60"/>
        <v>1</v>
      </c>
      <c r="S241" s="19">
        <f t="shared" si="48"/>
        <v>1</v>
      </c>
    </row>
    <row r="242" spans="3:19" x14ac:dyDescent="0.35">
      <c r="C242" s="40">
        <f t="shared" si="57"/>
        <v>207</v>
      </c>
      <c r="D242" s="5">
        <f t="shared" si="58"/>
        <v>50192</v>
      </c>
      <c r="E242" s="4">
        <f t="shared" si="59"/>
        <v>0</v>
      </c>
      <c r="F242" s="4">
        <f t="shared" si="49"/>
        <v>0</v>
      </c>
      <c r="G242" s="4">
        <f t="shared" si="50"/>
        <v>0</v>
      </c>
      <c r="H242" s="4">
        <f t="shared" si="46"/>
        <v>0</v>
      </c>
      <c r="I242" s="4">
        <f t="shared" si="47"/>
        <v>0</v>
      </c>
      <c r="J242" s="4">
        <f t="shared" si="51"/>
        <v>0</v>
      </c>
      <c r="K242" s="4">
        <f t="shared" si="52"/>
        <v>0</v>
      </c>
      <c r="M242" s="19">
        <f t="shared" si="53"/>
        <v>0</v>
      </c>
      <c r="N242" s="19">
        <f t="shared" si="54"/>
        <v>0</v>
      </c>
      <c r="O242" s="19">
        <f t="shared" si="55"/>
        <v>0</v>
      </c>
      <c r="P242" s="19">
        <f t="shared" si="56"/>
        <v>0</v>
      </c>
      <c r="Q242" s="19">
        <f t="shared" si="60"/>
        <v>1</v>
      </c>
      <c r="S242" s="19">
        <f t="shared" si="48"/>
        <v>1</v>
      </c>
    </row>
    <row r="243" spans="3:19" x14ac:dyDescent="0.35">
      <c r="C243" s="40">
        <f t="shared" si="57"/>
        <v>208</v>
      </c>
      <c r="D243" s="5">
        <f t="shared" si="58"/>
        <v>50222</v>
      </c>
      <c r="E243" s="4">
        <f t="shared" si="59"/>
        <v>0</v>
      </c>
      <c r="F243" s="4">
        <f t="shared" si="49"/>
        <v>0</v>
      </c>
      <c r="G243" s="4">
        <f t="shared" si="50"/>
        <v>0</v>
      </c>
      <c r="H243" s="4">
        <f t="shared" si="46"/>
        <v>0</v>
      </c>
      <c r="I243" s="4">
        <f t="shared" si="47"/>
        <v>0</v>
      </c>
      <c r="J243" s="4">
        <f t="shared" si="51"/>
        <v>0</v>
      </c>
      <c r="K243" s="4">
        <f t="shared" si="52"/>
        <v>0</v>
      </c>
      <c r="M243" s="19">
        <f t="shared" si="53"/>
        <v>1</v>
      </c>
      <c r="N243" s="19">
        <f t="shared" si="54"/>
        <v>1</v>
      </c>
      <c r="O243" s="19">
        <f t="shared" si="55"/>
        <v>1</v>
      </c>
      <c r="P243" s="19">
        <f t="shared" si="56"/>
        <v>1</v>
      </c>
      <c r="Q243" s="19">
        <f t="shared" si="60"/>
        <v>1</v>
      </c>
      <c r="S243" s="19">
        <f t="shared" si="48"/>
        <v>1</v>
      </c>
    </row>
    <row r="244" spans="3:19" x14ac:dyDescent="0.35">
      <c r="C244" s="40">
        <f t="shared" si="57"/>
        <v>209</v>
      </c>
      <c r="D244" s="5">
        <f t="shared" si="58"/>
        <v>50253</v>
      </c>
      <c r="E244" s="4">
        <f t="shared" si="59"/>
        <v>0</v>
      </c>
      <c r="F244" s="4">
        <f t="shared" si="49"/>
        <v>0</v>
      </c>
      <c r="G244" s="4">
        <f t="shared" si="50"/>
        <v>0</v>
      </c>
      <c r="H244" s="4">
        <f t="shared" si="46"/>
        <v>0</v>
      </c>
      <c r="I244" s="4">
        <f t="shared" si="47"/>
        <v>0</v>
      </c>
      <c r="J244" s="4">
        <f t="shared" si="51"/>
        <v>0</v>
      </c>
      <c r="K244" s="4">
        <f t="shared" si="52"/>
        <v>0</v>
      </c>
      <c r="M244" s="19">
        <f t="shared" si="53"/>
        <v>0</v>
      </c>
      <c r="N244" s="19">
        <f t="shared" si="54"/>
        <v>0</v>
      </c>
      <c r="O244" s="19">
        <f t="shared" si="55"/>
        <v>0</v>
      </c>
      <c r="P244" s="19">
        <f t="shared" si="56"/>
        <v>0</v>
      </c>
      <c r="Q244" s="19">
        <f t="shared" si="60"/>
        <v>1</v>
      </c>
      <c r="S244" s="19">
        <f t="shared" si="48"/>
        <v>1</v>
      </c>
    </row>
    <row r="245" spans="3:19" x14ac:dyDescent="0.35">
      <c r="C245" s="40">
        <f t="shared" si="57"/>
        <v>210</v>
      </c>
      <c r="D245" s="5">
        <f t="shared" si="58"/>
        <v>50284</v>
      </c>
      <c r="E245" s="4">
        <f t="shared" si="59"/>
        <v>0</v>
      </c>
      <c r="F245" s="4">
        <f t="shared" si="49"/>
        <v>0</v>
      </c>
      <c r="G245" s="4">
        <f t="shared" si="50"/>
        <v>0</v>
      </c>
      <c r="H245" s="4">
        <f t="shared" ref="H245:H308" si="61">IF(J244=0,0,IF($F$27=$K$23,$F$30*HLOOKUP($F$22,$M$34:$Q$395,C245+2,FALSE),IF(K245=0,E245*F$12/$F$22,0)*HLOOKUP($F$22,$M$34:$Q$395,C245+2,FALSE)))</f>
        <v>0</v>
      </c>
      <c r="I245" s="4">
        <f t="shared" si="47"/>
        <v>0</v>
      </c>
      <c r="J245" s="4">
        <f t="shared" si="51"/>
        <v>0</v>
      </c>
      <c r="K245" s="4">
        <f t="shared" si="52"/>
        <v>0</v>
      </c>
      <c r="M245" s="19">
        <f t="shared" si="53"/>
        <v>0</v>
      </c>
      <c r="N245" s="19">
        <f t="shared" si="54"/>
        <v>0</v>
      </c>
      <c r="O245" s="19">
        <f t="shared" si="55"/>
        <v>0</v>
      </c>
      <c r="P245" s="19">
        <f t="shared" si="56"/>
        <v>1</v>
      </c>
      <c r="Q245" s="19">
        <f t="shared" si="60"/>
        <v>1</v>
      </c>
      <c r="S245" s="19">
        <f t="shared" si="48"/>
        <v>1</v>
      </c>
    </row>
    <row r="246" spans="3:19" x14ac:dyDescent="0.35">
      <c r="C246" s="40">
        <f t="shared" si="57"/>
        <v>211</v>
      </c>
      <c r="D246" s="5">
        <f t="shared" si="58"/>
        <v>50314</v>
      </c>
      <c r="E246" s="4">
        <f t="shared" si="59"/>
        <v>0</v>
      </c>
      <c r="F246" s="4">
        <f t="shared" si="49"/>
        <v>0</v>
      </c>
      <c r="G246" s="4">
        <f t="shared" si="50"/>
        <v>0</v>
      </c>
      <c r="H246" s="4">
        <f t="shared" si="61"/>
        <v>0</v>
      </c>
      <c r="I246" s="4">
        <f t="shared" si="47"/>
        <v>0</v>
      </c>
      <c r="J246" s="4">
        <f t="shared" si="51"/>
        <v>0</v>
      </c>
      <c r="K246" s="4">
        <f t="shared" si="52"/>
        <v>0</v>
      </c>
      <c r="M246" s="19">
        <f t="shared" si="53"/>
        <v>0</v>
      </c>
      <c r="N246" s="19">
        <f t="shared" si="54"/>
        <v>0</v>
      </c>
      <c r="O246" s="19">
        <f t="shared" si="55"/>
        <v>0</v>
      </c>
      <c r="P246" s="19">
        <f t="shared" si="56"/>
        <v>0</v>
      </c>
      <c r="Q246" s="19">
        <f t="shared" si="60"/>
        <v>1</v>
      </c>
      <c r="S246" s="19">
        <f t="shared" si="48"/>
        <v>1</v>
      </c>
    </row>
    <row r="247" spans="3:19" x14ac:dyDescent="0.35">
      <c r="C247" s="40">
        <f t="shared" si="57"/>
        <v>212</v>
      </c>
      <c r="D247" s="5">
        <f t="shared" si="58"/>
        <v>50345</v>
      </c>
      <c r="E247" s="4">
        <f t="shared" si="59"/>
        <v>0</v>
      </c>
      <c r="F247" s="4">
        <f t="shared" si="49"/>
        <v>0</v>
      </c>
      <c r="G247" s="4">
        <f t="shared" si="50"/>
        <v>0</v>
      </c>
      <c r="H247" s="4">
        <f t="shared" si="61"/>
        <v>0</v>
      </c>
      <c r="I247" s="4">
        <f t="shared" si="47"/>
        <v>0</v>
      </c>
      <c r="J247" s="4">
        <f t="shared" si="51"/>
        <v>0</v>
      </c>
      <c r="K247" s="4">
        <f t="shared" si="52"/>
        <v>0</v>
      </c>
      <c r="M247" s="19">
        <f t="shared" si="53"/>
        <v>0</v>
      </c>
      <c r="N247" s="19">
        <f t="shared" si="54"/>
        <v>0</v>
      </c>
      <c r="O247" s="19">
        <f t="shared" si="55"/>
        <v>1</v>
      </c>
      <c r="P247" s="19">
        <f t="shared" si="56"/>
        <v>1</v>
      </c>
      <c r="Q247" s="19">
        <f t="shared" si="60"/>
        <v>1</v>
      </c>
      <c r="S247" s="19">
        <f t="shared" si="48"/>
        <v>1</v>
      </c>
    </row>
    <row r="248" spans="3:19" x14ac:dyDescent="0.35">
      <c r="C248" s="40">
        <f t="shared" si="57"/>
        <v>213</v>
      </c>
      <c r="D248" s="5">
        <f t="shared" si="58"/>
        <v>50375</v>
      </c>
      <c r="E248" s="4">
        <f t="shared" si="59"/>
        <v>0</v>
      </c>
      <c r="F248" s="4">
        <f t="shared" si="49"/>
        <v>0</v>
      </c>
      <c r="G248" s="4">
        <f t="shared" si="50"/>
        <v>0</v>
      </c>
      <c r="H248" s="4">
        <f t="shared" si="61"/>
        <v>0</v>
      </c>
      <c r="I248" s="4">
        <f t="shared" si="47"/>
        <v>0</v>
      </c>
      <c r="J248" s="4">
        <f t="shared" si="51"/>
        <v>0</v>
      </c>
      <c r="K248" s="4">
        <f t="shared" si="52"/>
        <v>0</v>
      </c>
      <c r="M248" s="19">
        <f t="shared" si="53"/>
        <v>0</v>
      </c>
      <c r="N248" s="19">
        <f t="shared" si="54"/>
        <v>0</v>
      </c>
      <c r="O248" s="19">
        <f t="shared" si="55"/>
        <v>0</v>
      </c>
      <c r="P248" s="19">
        <f t="shared" si="56"/>
        <v>0</v>
      </c>
      <c r="Q248" s="19">
        <f t="shared" si="60"/>
        <v>1</v>
      </c>
      <c r="S248" s="19">
        <f t="shared" si="48"/>
        <v>1</v>
      </c>
    </row>
    <row r="249" spans="3:19" x14ac:dyDescent="0.35">
      <c r="C249" s="40">
        <f t="shared" si="57"/>
        <v>214</v>
      </c>
      <c r="D249" s="5">
        <f t="shared" si="58"/>
        <v>50406</v>
      </c>
      <c r="E249" s="4">
        <f t="shared" si="59"/>
        <v>0</v>
      </c>
      <c r="F249" s="4">
        <f t="shared" si="49"/>
        <v>0</v>
      </c>
      <c r="G249" s="4">
        <f t="shared" si="50"/>
        <v>0</v>
      </c>
      <c r="H249" s="4">
        <f t="shared" si="61"/>
        <v>0</v>
      </c>
      <c r="I249" s="4">
        <f t="shared" si="47"/>
        <v>0</v>
      </c>
      <c r="J249" s="4">
        <f t="shared" si="51"/>
        <v>0</v>
      </c>
      <c r="K249" s="4">
        <f t="shared" si="52"/>
        <v>0</v>
      </c>
      <c r="M249" s="19">
        <f t="shared" si="53"/>
        <v>0</v>
      </c>
      <c r="N249" s="19">
        <f t="shared" si="54"/>
        <v>1</v>
      </c>
      <c r="O249" s="19">
        <f t="shared" si="55"/>
        <v>0</v>
      </c>
      <c r="P249" s="19">
        <f t="shared" si="56"/>
        <v>1</v>
      </c>
      <c r="Q249" s="19">
        <f t="shared" si="60"/>
        <v>1</v>
      </c>
      <c r="S249" s="19">
        <f t="shared" si="48"/>
        <v>1</v>
      </c>
    </row>
    <row r="250" spans="3:19" x14ac:dyDescent="0.35">
      <c r="C250" s="40">
        <f t="shared" si="57"/>
        <v>215</v>
      </c>
      <c r="D250" s="5">
        <f t="shared" si="58"/>
        <v>50437</v>
      </c>
      <c r="E250" s="4">
        <f t="shared" si="59"/>
        <v>0</v>
      </c>
      <c r="F250" s="4">
        <f t="shared" si="49"/>
        <v>0</v>
      </c>
      <c r="G250" s="4">
        <f t="shared" si="50"/>
        <v>0</v>
      </c>
      <c r="H250" s="4">
        <f t="shared" si="61"/>
        <v>0</v>
      </c>
      <c r="I250" s="4">
        <f t="shared" si="47"/>
        <v>0</v>
      </c>
      <c r="J250" s="4">
        <f t="shared" si="51"/>
        <v>0</v>
      </c>
      <c r="K250" s="4">
        <f t="shared" si="52"/>
        <v>0</v>
      </c>
      <c r="M250" s="19">
        <f t="shared" si="53"/>
        <v>0</v>
      </c>
      <c r="N250" s="19">
        <f t="shared" si="54"/>
        <v>0</v>
      </c>
      <c r="O250" s="19">
        <f t="shared" si="55"/>
        <v>0</v>
      </c>
      <c r="P250" s="19">
        <f t="shared" si="56"/>
        <v>0</v>
      </c>
      <c r="Q250" s="19">
        <f t="shared" si="60"/>
        <v>1</v>
      </c>
      <c r="S250" s="19">
        <f t="shared" si="48"/>
        <v>1</v>
      </c>
    </row>
    <row r="251" spans="3:19" x14ac:dyDescent="0.35">
      <c r="C251" s="40">
        <f t="shared" si="57"/>
        <v>216</v>
      </c>
      <c r="D251" s="5">
        <f t="shared" si="58"/>
        <v>50465</v>
      </c>
      <c r="E251" s="4">
        <f t="shared" si="59"/>
        <v>0</v>
      </c>
      <c r="F251" s="4">
        <f t="shared" si="49"/>
        <v>0</v>
      </c>
      <c r="G251" s="4">
        <f t="shared" si="50"/>
        <v>0</v>
      </c>
      <c r="H251" s="4">
        <f t="shared" si="61"/>
        <v>0</v>
      </c>
      <c r="I251" s="4">
        <f t="shared" si="47"/>
        <v>0</v>
      </c>
      <c r="J251" s="4">
        <f t="shared" si="51"/>
        <v>0</v>
      </c>
      <c r="K251" s="4">
        <f t="shared" si="52"/>
        <v>0</v>
      </c>
      <c r="M251" s="19">
        <f t="shared" si="53"/>
        <v>0</v>
      </c>
      <c r="N251" s="19">
        <f t="shared" si="54"/>
        <v>0</v>
      </c>
      <c r="O251" s="19">
        <f t="shared" si="55"/>
        <v>1</v>
      </c>
      <c r="P251" s="19">
        <f t="shared" si="56"/>
        <v>1</v>
      </c>
      <c r="Q251" s="19">
        <f t="shared" si="60"/>
        <v>1</v>
      </c>
      <c r="S251" s="19">
        <f t="shared" si="48"/>
        <v>1</v>
      </c>
    </row>
    <row r="252" spans="3:19" x14ac:dyDescent="0.35">
      <c r="C252" s="40">
        <f t="shared" si="57"/>
        <v>217</v>
      </c>
      <c r="D252" s="5">
        <f t="shared" si="58"/>
        <v>50496</v>
      </c>
      <c r="E252" s="4">
        <f t="shared" si="59"/>
        <v>0</v>
      </c>
      <c r="F252" s="4">
        <f t="shared" si="49"/>
        <v>0</v>
      </c>
      <c r="G252" s="4">
        <f t="shared" si="50"/>
        <v>0</v>
      </c>
      <c r="H252" s="4">
        <f t="shared" si="61"/>
        <v>0</v>
      </c>
      <c r="I252" s="4">
        <f t="shared" si="47"/>
        <v>0</v>
      </c>
      <c r="J252" s="4">
        <f t="shared" si="51"/>
        <v>0</v>
      </c>
      <c r="K252" s="4">
        <f t="shared" si="52"/>
        <v>0</v>
      </c>
      <c r="M252" s="19">
        <f t="shared" si="53"/>
        <v>0</v>
      </c>
      <c r="N252" s="19">
        <f t="shared" si="54"/>
        <v>0</v>
      </c>
      <c r="O252" s="19">
        <f t="shared" si="55"/>
        <v>0</v>
      </c>
      <c r="P252" s="19">
        <f t="shared" si="56"/>
        <v>0</v>
      </c>
      <c r="Q252" s="19">
        <f t="shared" si="60"/>
        <v>1</v>
      </c>
      <c r="S252" s="19">
        <f t="shared" si="48"/>
        <v>1</v>
      </c>
    </row>
    <row r="253" spans="3:19" x14ac:dyDescent="0.35">
      <c r="C253" s="40">
        <f t="shared" si="57"/>
        <v>218</v>
      </c>
      <c r="D253" s="5">
        <f t="shared" si="58"/>
        <v>50526</v>
      </c>
      <c r="E253" s="4">
        <f t="shared" si="59"/>
        <v>0</v>
      </c>
      <c r="F253" s="4">
        <f t="shared" si="49"/>
        <v>0</v>
      </c>
      <c r="G253" s="4">
        <f t="shared" si="50"/>
        <v>0</v>
      </c>
      <c r="H253" s="4">
        <f t="shared" si="61"/>
        <v>0</v>
      </c>
      <c r="I253" s="4">
        <f t="shared" si="47"/>
        <v>0</v>
      </c>
      <c r="J253" s="4">
        <f t="shared" si="51"/>
        <v>0</v>
      </c>
      <c r="K253" s="4">
        <f t="shared" si="52"/>
        <v>0</v>
      </c>
      <c r="M253" s="19">
        <f t="shared" si="53"/>
        <v>0</v>
      </c>
      <c r="N253" s="19">
        <f t="shared" si="54"/>
        <v>0</v>
      </c>
      <c r="O253" s="19">
        <f t="shared" si="55"/>
        <v>0</v>
      </c>
      <c r="P253" s="19">
        <f t="shared" si="56"/>
        <v>1</v>
      </c>
      <c r="Q253" s="19">
        <f t="shared" si="60"/>
        <v>1</v>
      </c>
      <c r="S253" s="19">
        <f t="shared" si="48"/>
        <v>1</v>
      </c>
    </row>
    <row r="254" spans="3:19" x14ac:dyDescent="0.35">
      <c r="C254" s="40">
        <f t="shared" si="57"/>
        <v>219</v>
      </c>
      <c r="D254" s="5">
        <f t="shared" si="58"/>
        <v>50557</v>
      </c>
      <c r="E254" s="4">
        <f t="shared" si="59"/>
        <v>0</v>
      </c>
      <c r="F254" s="4">
        <f t="shared" si="49"/>
        <v>0</v>
      </c>
      <c r="G254" s="4">
        <f t="shared" si="50"/>
        <v>0</v>
      </c>
      <c r="H254" s="4">
        <f t="shared" si="61"/>
        <v>0</v>
      </c>
      <c r="I254" s="4">
        <f t="shared" si="47"/>
        <v>0</v>
      </c>
      <c r="J254" s="4">
        <f t="shared" si="51"/>
        <v>0</v>
      </c>
      <c r="K254" s="4">
        <f t="shared" si="52"/>
        <v>0</v>
      </c>
      <c r="M254" s="19">
        <f t="shared" si="53"/>
        <v>0</v>
      </c>
      <c r="N254" s="19">
        <f t="shared" si="54"/>
        <v>0</v>
      </c>
      <c r="O254" s="19">
        <f t="shared" si="55"/>
        <v>0</v>
      </c>
      <c r="P254" s="19">
        <f t="shared" si="56"/>
        <v>0</v>
      </c>
      <c r="Q254" s="19">
        <f t="shared" si="60"/>
        <v>1</v>
      </c>
      <c r="S254" s="19">
        <f t="shared" si="48"/>
        <v>1</v>
      </c>
    </row>
    <row r="255" spans="3:19" x14ac:dyDescent="0.35">
      <c r="C255" s="40">
        <f t="shared" si="57"/>
        <v>220</v>
      </c>
      <c r="D255" s="5">
        <f t="shared" si="58"/>
        <v>50587</v>
      </c>
      <c r="E255" s="4">
        <f t="shared" si="59"/>
        <v>0</v>
      </c>
      <c r="F255" s="4">
        <f t="shared" si="49"/>
        <v>0</v>
      </c>
      <c r="G255" s="4">
        <f t="shared" si="50"/>
        <v>0</v>
      </c>
      <c r="H255" s="4">
        <f t="shared" si="61"/>
        <v>0</v>
      </c>
      <c r="I255" s="4">
        <f t="shared" si="47"/>
        <v>0</v>
      </c>
      <c r="J255" s="4">
        <f t="shared" si="51"/>
        <v>0</v>
      </c>
      <c r="K255" s="4">
        <f t="shared" si="52"/>
        <v>0</v>
      </c>
      <c r="M255" s="19">
        <f t="shared" si="53"/>
        <v>1</v>
      </c>
      <c r="N255" s="19">
        <f t="shared" si="54"/>
        <v>1</v>
      </c>
      <c r="O255" s="19">
        <f t="shared" si="55"/>
        <v>1</v>
      </c>
      <c r="P255" s="19">
        <f t="shared" si="56"/>
        <v>1</v>
      </c>
      <c r="Q255" s="19">
        <f t="shared" si="60"/>
        <v>1</v>
      </c>
      <c r="S255" s="19">
        <f t="shared" si="48"/>
        <v>1</v>
      </c>
    </row>
    <row r="256" spans="3:19" x14ac:dyDescent="0.35">
      <c r="C256" s="40">
        <f t="shared" si="57"/>
        <v>221</v>
      </c>
      <c r="D256" s="5">
        <f t="shared" si="58"/>
        <v>50618</v>
      </c>
      <c r="E256" s="4">
        <f t="shared" si="59"/>
        <v>0</v>
      </c>
      <c r="F256" s="4">
        <f t="shared" si="49"/>
        <v>0</v>
      </c>
      <c r="G256" s="4">
        <f t="shared" si="50"/>
        <v>0</v>
      </c>
      <c r="H256" s="4">
        <f t="shared" si="61"/>
        <v>0</v>
      </c>
      <c r="I256" s="4">
        <f t="shared" si="47"/>
        <v>0</v>
      </c>
      <c r="J256" s="4">
        <f t="shared" si="51"/>
        <v>0</v>
      </c>
      <c r="K256" s="4">
        <f t="shared" si="52"/>
        <v>0</v>
      </c>
      <c r="M256" s="19">
        <f t="shared" si="53"/>
        <v>0</v>
      </c>
      <c r="N256" s="19">
        <f t="shared" si="54"/>
        <v>0</v>
      </c>
      <c r="O256" s="19">
        <f t="shared" si="55"/>
        <v>0</v>
      </c>
      <c r="P256" s="19">
        <f t="shared" si="56"/>
        <v>0</v>
      </c>
      <c r="Q256" s="19">
        <f t="shared" si="60"/>
        <v>1</v>
      </c>
      <c r="S256" s="19">
        <f t="shared" si="48"/>
        <v>1</v>
      </c>
    </row>
    <row r="257" spans="3:19" x14ac:dyDescent="0.35">
      <c r="C257" s="40">
        <f t="shared" si="57"/>
        <v>222</v>
      </c>
      <c r="D257" s="5">
        <f t="shared" si="58"/>
        <v>50649</v>
      </c>
      <c r="E257" s="4">
        <f t="shared" si="59"/>
        <v>0</v>
      </c>
      <c r="F257" s="4">
        <f t="shared" si="49"/>
        <v>0</v>
      </c>
      <c r="G257" s="4">
        <f t="shared" si="50"/>
        <v>0</v>
      </c>
      <c r="H257" s="4">
        <f t="shared" si="61"/>
        <v>0</v>
      </c>
      <c r="I257" s="4">
        <f t="shared" si="47"/>
        <v>0</v>
      </c>
      <c r="J257" s="4">
        <f t="shared" si="51"/>
        <v>0</v>
      </c>
      <c r="K257" s="4">
        <f t="shared" si="52"/>
        <v>0</v>
      </c>
      <c r="M257" s="19">
        <f t="shared" si="53"/>
        <v>0</v>
      </c>
      <c r="N257" s="19">
        <f t="shared" si="54"/>
        <v>0</v>
      </c>
      <c r="O257" s="19">
        <f t="shared" si="55"/>
        <v>0</v>
      </c>
      <c r="P257" s="19">
        <f t="shared" si="56"/>
        <v>1</v>
      </c>
      <c r="Q257" s="19">
        <f t="shared" si="60"/>
        <v>1</v>
      </c>
      <c r="S257" s="19">
        <f t="shared" si="48"/>
        <v>1</v>
      </c>
    </row>
    <row r="258" spans="3:19" x14ac:dyDescent="0.35">
      <c r="C258" s="40">
        <f t="shared" si="57"/>
        <v>223</v>
      </c>
      <c r="D258" s="5">
        <f t="shared" si="58"/>
        <v>50679</v>
      </c>
      <c r="E258" s="4">
        <f t="shared" si="59"/>
        <v>0</v>
      </c>
      <c r="F258" s="4">
        <f t="shared" si="49"/>
        <v>0</v>
      </c>
      <c r="G258" s="4">
        <f t="shared" si="50"/>
        <v>0</v>
      </c>
      <c r="H258" s="4">
        <f t="shared" si="61"/>
        <v>0</v>
      </c>
      <c r="I258" s="4">
        <f t="shared" si="47"/>
        <v>0</v>
      </c>
      <c r="J258" s="4">
        <f t="shared" si="51"/>
        <v>0</v>
      </c>
      <c r="K258" s="4">
        <f t="shared" si="52"/>
        <v>0</v>
      </c>
      <c r="M258" s="19">
        <f t="shared" si="53"/>
        <v>0</v>
      </c>
      <c r="N258" s="19">
        <f t="shared" si="54"/>
        <v>0</v>
      </c>
      <c r="O258" s="19">
        <f t="shared" si="55"/>
        <v>0</v>
      </c>
      <c r="P258" s="19">
        <f t="shared" si="56"/>
        <v>0</v>
      </c>
      <c r="Q258" s="19">
        <f t="shared" si="60"/>
        <v>1</v>
      </c>
      <c r="S258" s="19">
        <f t="shared" si="48"/>
        <v>1</v>
      </c>
    </row>
    <row r="259" spans="3:19" x14ac:dyDescent="0.35">
      <c r="C259" s="40">
        <f t="shared" si="57"/>
        <v>224</v>
      </c>
      <c r="D259" s="5">
        <f t="shared" si="58"/>
        <v>50710</v>
      </c>
      <c r="E259" s="4">
        <f t="shared" si="59"/>
        <v>0</v>
      </c>
      <c r="F259" s="4">
        <f t="shared" si="49"/>
        <v>0</v>
      </c>
      <c r="G259" s="4">
        <f t="shared" si="50"/>
        <v>0</v>
      </c>
      <c r="H259" s="4">
        <f t="shared" si="61"/>
        <v>0</v>
      </c>
      <c r="I259" s="4">
        <f t="shared" si="47"/>
        <v>0</v>
      </c>
      <c r="J259" s="4">
        <f t="shared" si="51"/>
        <v>0</v>
      </c>
      <c r="K259" s="4">
        <f t="shared" si="52"/>
        <v>0</v>
      </c>
      <c r="M259" s="19">
        <f t="shared" si="53"/>
        <v>0</v>
      </c>
      <c r="N259" s="19">
        <f t="shared" si="54"/>
        <v>0</v>
      </c>
      <c r="O259" s="19">
        <f t="shared" si="55"/>
        <v>1</v>
      </c>
      <c r="P259" s="19">
        <f t="shared" si="56"/>
        <v>1</v>
      </c>
      <c r="Q259" s="19">
        <f t="shared" si="60"/>
        <v>1</v>
      </c>
      <c r="S259" s="19">
        <f t="shared" si="48"/>
        <v>1</v>
      </c>
    </row>
    <row r="260" spans="3:19" x14ac:dyDescent="0.35">
      <c r="C260" s="40">
        <f t="shared" si="57"/>
        <v>225</v>
      </c>
      <c r="D260" s="5">
        <f t="shared" si="58"/>
        <v>50740</v>
      </c>
      <c r="E260" s="4">
        <f t="shared" si="59"/>
        <v>0</v>
      </c>
      <c r="F260" s="4">
        <f t="shared" si="49"/>
        <v>0</v>
      </c>
      <c r="G260" s="4">
        <f t="shared" si="50"/>
        <v>0</v>
      </c>
      <c r="H260" s="4">
        <f t="shared" si="61"/>
        <v>0</v>
      </c>
      <c r="I260" s="4">
        <f t="shared" si="47"/>
        <v>0</v>
      </c>
      <c r="J260" s="4">
        <f t="shared" si="51"/>
        <v>0</v>
      </c>
      <c r="K260" s="4">
        <f t="shared" si="52"/>
        <v>0</v>
      </c>
      <c r="M260" s="19">
        <f t="shared" si="53"/>
        <v>0</v>
      </c>
      <c r="N260" s="19">
        <f t="shared" si="54"/>
        <v>0</v>
      </c>
      <c r="O260" s="19">
        <f t="shared" si="55"/>
        <v>0</v>
      </c>
      <c r="P260" s="19">
        <f t="shared" si="56"/>
        <v>0</v>
      </c>
      <c r="Q260" s="19">
        <f t="shared" si="60"/>
        <v>1</v>
      </c>
      <c r="S260" s="19">
        <f t="shared" si="48"/>
        <v>1</v>
      </c>
    </row>
    <row r="261" spans="3:19" x14ac:dyDescent="0.35">
      <c r="C261" s="40">
        <f t="shared" si="57"/>
        <v>226</v>
      </c>
      <c r="D261" s="5">
        <f t="shared" si="58"/>
        <v>50771</v>
      </c>
      <c r="E261" s="4">
        <f t="shared" si="59"/>
        <v>0</v>
      </c>
      <c r="F261" s="4">
        <f t="shared" si="49"/>
        <v>0</v>
      </c>
      <c r="G261" s="4">
        <f t="shared" si="50"/>
        <v>0</v>
      </c>
      <c r="H261" s="4">
        <f t="shared" si="61"/>
        <v>0</v>
      </c>
      <c r="I261" s="4">
        <f t="shared" si="47"/>
        <v>0</v>
      </c>
      <c r="J261" s="4">
        <f t="shared" si="51"/>
        <v>0</v>
      </c>
      <c r="K261" s="4">
        <f t="shared" si="52"/>
        <v>0</v>
      </c>
      <c r="M261" s="19">
        <f t="shared" si="53"/>
        <v>0</v>
      </c>
      <c r="N261" s="19">
        <f t="shared" si="54"/>
        <v>1</v>
      </c>
      <c r="O261" s="19">
        <f t="shared" si="55"/>
        <v>0</v>
      </c>
      <c r="P261" s="19">
        <f t="shared" si="56"/>
        <v>1</v>
      </c>
      <c r="Q261" s="19">
        <f t="shared" si="60"/>
        <v>1</v>
      </c>
      <c r="S261" s="19">
        <f t="shared" si="48"/>
        <v>1</v>
      </c>
    </row>
    <row r="262" spans="3:19" x14ac:dyDescent="0.35">
      <c r="C262" s="40">
        <f t="shared" si="57"/>
        <v>227</v>
      </c>
      <c r="D262" s="5">
        <f t="shared" si="58"/>
        <v>50802</v>
      </c>
      <c r="E262" s="4">
        <f t="shared" si="59"/>
        <v>0</v>
      </c>
      <c r="F262" s="4">
        <f t="shared" si="49"/>
        <v>0</v>
      </c>
      <c r="G262" s="4">
        <f t="shared" si="50"/>
        <v>0</v>
      </c>
      <c r="H262" s="4">
        <f t="shared" si="61"/>
        <v>0</v>
      </c>
      <c r="I262" s="4">
        <f t="shared" si="47"/>
        <v>0</v>
      </c>
      <c r="J262" s="4">
        <f t="shared" si="51"/>
        <v>0</v>
      </c>
      <c r="K262" s="4">
        <f t="shared" si="52"/>
        <v>0</v>
      </c>
      <c r="M262" s="19">
        <f t="shared" si="53"/>
        <v>0</v>
      </c>
      <c r="N262" s="19">
        <f t="shared" si="54"/>
        <v>0</v>
      </c>
      <c r="O262" s="19">
        <f t="shared" si="55"/>
        <v>0</v>
      </c>
      <c r="P262" s="19">
        <f t="shared" si="56"/>
        <v>0</v>
      </c>
      <c r="Q262" s="19">
        <f t="shared" si="60"/>
        <v>1</v>
      </c>
      <c r="S262" s="19">
        <f t="shared" si="48"/>
        <v>1</v>
      </c>
    </row>
    <row r="263" spans="3:19" x14ac:dyDescent="0.35">
      <c r="C263" s="40">
        <f t="shared" si="57"/>
        <v>228</v>
      </c>
      <c r="D263" s="5">
        <f t="shared" si="58"/>
        <v>50830</v>
      </c>
      <c r="E263" s="4">
        <f t="shared" si="59"/>
        <v>0</v>
      </c>
      <c r="F263" s="4">
        <f t="shared" si="49"/>
        <v>0</v>
      </c>
      <c r="G263" s="4">
        <f t="shared" si="50"/>
        <v>0</v>
      </c>
      <c r="H263" s="4">
        <f t="shared" si="61"/>
        <v>0</v>
      </c>
      <c r="I263" s="4">
        <f t="shared" si="47"/>
        <v>0</v>
      </c>
      <c r="J263" s="4">
        <f t="shared" si="51"/>
        <v>0</v>
      </c>
      <c r="K263" s="4">
        <f t="shared" si="52"/>
        <v>0</v>
      </c>
      <c r="M263" s="19">
        <f t="shared" si="53"/>
        <v>0</v>
      </c>
      <c r="N263" s="19">
        <f t="shared" si="54"/>
        <v>0</v>
      </c>
      <c r="O263" s="19">
        <f t="shared" si="55"/>
        <v>1</v>
      </c>
      <c r="P263" s="19">
        <f t="shared" si="56"/>
        <v>1</v>
      </c>
      <c r="Q263" s="19">
        <f t="shared" si="60"/>
        <v>1</v>
      </c>
      <c r="S263" s="19">
        <f t="shared" si="48"/>
        <v>1</v>
      </c>
    </row>
    <row r="264" spans="3:19" x14ac:dyDescent="0.35">
      <c r="C264" s="40">
        <f t="shared" si="57"/>
        <v>229</v>
      </c>
      <c r="D264" s="5">
        <f t="shared" si="58"/>
        <v>50861</v>
      </c>
      <c r="E264" s="4">
        <f t="shared" si="59"/>
        <v>0</v>
      </c>
      <c r="F264" s="4">
        <f t="shared" si="49"/>
        <v>0</v>
      </c>
      <c r="G264" s="4">
        <f t="shared" si="50"/>
        <v>0</v>
      </c>
      <c r="H264" s="4">
        <f t="shared" si="61"/>
        <v>0</v>
      </c>
      <c r="I264" s="4">
        <f t="shared" si="47"/>
        <v>0</v>
      </c>
      <c r="J264" s="4">
        <f t="shared" si="51"/>
        <v>0</v>
      </c>
      <c r="K264" s="4">
        <f t="shared" si="52"/>
        <v>0</v>
      </c>
      <c r="M264" s="19">
        <f t="shared" si="53"/>
        <v>0</v>
      </c>
      <c r="N264" s="19">
        <f t="shared" si="54"/>
        <v>0</v>
      </c>
      <c r="O264" s="19">
        <f t="shared" si="55"/>
        <v>0</v>
      </c>
      <c r="P264" s="19">
        <f t="shared" si="56"/>
        <v>0</v>
      </c>
      <c r="Q264" s="19">
        <f t="shared" si="60"/>
        <v>1</v>
      </c>
      <c r="S264" s="19">
        <f t="shared" si="48"/>
        <v>1</v>
      </c>
    </row>
    <row r="265" spans="3:19" x14ac:dyDescent="0.35">
      <c r="C265" s="40">
        <f t="shared" si="57"/>
        <v>230</v>
      </c>
      <c r="D265" s="5">
        <f t="shared" si="58"/>
        <v>50891</v>
      </c>
      <c r="E265" s="4">
        <f t="shared" si="59"/>
        <v>0</v>
      </c>
      <c r="F265" s="4">
        <f t="shared" si="49"/>
        <v>0</v>
      </c>
      <c r="G265" s="4">
        <f t="shared" si="50"/>
        <v>0</v>
      </c>
      <c r="H265" s="4">
        <f t="shared" si="61"/>
        <v>0</v>
      </c>
      <c r="I265" s="4">
        <f t="shared" si="47"/>
        <v>0</v>
      </c>
      <c r="J265" s="4">
        <f t="shared" si="51"/>
        <v>0</v>
      </c>
      <c r="K265" s="4">
        <f t="shared" si="52"/>
        <v>0</v>
      </c>
      <c r="M265" s="19">
        <f t="shared" si="53"/>
        <v>0</v>
      </c>
      <c r="N265" s="19">
        <f t="shared" si="54"/>
        <v>0</v>
      </c>
      <c r="O265" s="19">
        <f t="shared" si="55"/>
        <v>0</v>
      </c>
      <c r="P265" s="19">
        <f t="shared" si="56"/>
        <v>1</v>
      </c>
      <c r="Q265" s="19">
        <f t="shared" si="60"/>
        <v>1</v>
      </c>
      <c r="S265" s="19">
        <f t="shared" si="48"/>
        <v>1</v>
      </c>
    </row>
    <row r="266" spans="3:19" x14ac:dyDescent="0.35">
      <c r="C266" s="40">
        <f t="shared" si="57"/>
        <v>231</v>
      </c>
      <c r="D266" s="5">
        <f t="shared" si="58"/>
        <v>50922</v>
      </c>
      <c r="E266" s="4">
        <f t="shared" si="59"/>
        <v>0</v>
      </c>
      <c r="F266" s="4">
        <f t="shared" si="49"/>
        <v>0</v>
      </c>
      <c r="G266" s="4">
        <f t="shared" si="50"/>
        <v>0</v>
      </c>
      <c r="H266" s="4">
        <f t="shared" si="61"/>
        <v>0</v>
      </c>
      <c r="I266" s="4">
        <f t="shared" si="47"/>
        <v>0</v>
      </c>
      <c r="J266" s="4">
        <f t="shared" si="51"/>
        <v>0</v>
      </c>
      <c r="K266" s="4">
        <f t="shared" si="52"/>
        <v>0</v>
      </c>
      <c r="M266" s="19">
        <f t="shared" si="53"/>
        <v>0</v>
      </c>
      <c r="N266" s="19">
        <f t="shared" si="54"/>
        <v>0</v>
      </c>
      <c r="O266" s="19">
        <f t="shared" si="55"/>
        <v>0</v>
      </c>
      <c r="P266" s="19">
        <f t="shared" si="56"/>
        <v>0</v>
      </c>
      <c r="Q266" s="19">
        <f t="shared" si="60"/>
        <v>1</v>
      </c>
      <c r="S266" s="19">
        <f t="shared" si="48"/>
        <v>1</v>
      </c>
    </row>
    <row r="267" spans="3:19" x14ac:dyDescent="0.35">
      <c r="C267" s="40">
        <f t="shared" si="57"/>
        <v>232</v>
      </c>
      <c r="D267" s="5">
        <f t="shared" si="58"/>
        <v>50952</v>
      </c>
      <c r="E267" s="4">
        <f t="shared" si="59"/>
        <v>0</v>
      </c>
      <c r="F267" s="4">
        <f t="shared" si="49"/>
        <v>0</v>
      </c>
      <c r="G267" s="4">
        <f t="shared" si="50"/>
        <v>0</v>
      </c>
      <c r="H267" s="4">
        <f t="shared" si="61"/>
        <v>0</v>
      </c>
      <c r="I267" s="4">
        <f t="shared" si="47"/>
        <v>0</v>
      </c>
      <c r="J267" s="4">
        <f t="shared" si="51"/>
        <v>0</v>
      </c>
      <c r="K267" s="4">
        <f t="shared" si="52"/>
        <v>0</v>
      </c>
      <c r="M267" s="19">
        <f t="shared" si="53"/>
        <v>1</v>
      </c>
      <c r="N267" s="19">
        <f t="shared" si="54"/>
        <v>1</v>
      </c>
      <c r="O267" s="19">
        <f t="shared" si="55"/>
        <v>1</v>
      </c>
      <c r="P267" s="19">
        <f t="shared" si="56"/>
        <v>1</v>
      </c>
      <c r="Q267" s="19">
        <f t="shared" si="60"/>
        <v>1</v>
      </c>
      <c r="S267" s="19">
        <f t="shared" si="48"/>
        <v>1</v>
      </c>
    </row>
    <row r="268" spans="3:19" x14ac:dyDescent="0.35">
      <c r="C268" s="40">
        <f t="shared" si="57"/>
        <v>233</v>
      </c>
      <c r="D268" s="5">
        <f t="shared" si="58"/>
        <v>50983</v>
      </c>
      <c r="E268" s="4">
        <f t="shared" si="59"/>
        <v>0</v>
      </c>
      <c r="F268" s="4">
        <f t="shared" si="49"/>
        <v>0</v>
      </c>
      <c r="G268" s="4">
        <f t="shared" si="50"/>
        <v>0</v>
      </c>
      <c r="H268" s="4">
        <f t="shared" si="61"/>
        <v>0</v>
      </c>
      <c r="I268" s="4">
        <f t="shared" si="47"/>
        <v>0</v>
      </c>
      <c r="J268" s="4">
        <f t="shared" si="51"/>
        <v>0</v>
      </c>
      <c r="K268" s="4">
        <f t="shared" si="52"/>
        <v>0</v>
      </c>
      <c r="M268" s="19">
        <f t="shared" si="53"/>
        <v>0</v>
      </c>
      <c r="N268" s="19">
        <f t="shared" si="54"/>
        <v>0</v>
      </c>
      <c r="O268" s="19">
        <f t="shared" si="55"/>
        <v>0</v>
      </c>
      <c r="P268" s="19">
        <f t="shared" si="56"/>
        <v>0</v>
      </c>
      <c r="Q268" s="19">
        <f t="shared" si="60"/>
        <v>1</v>
      </c>
      <c r="S268" s="19">
        <f t="shared" si="48"/>
        <v>1</v>
      </c>
    </row>
    <row r="269" spans="3:19" x14ac:dyDescent="0.35">
      <c r="C269" s="40">
        <f t="shared" si="57"/>
        <v>234</v>
      </c>
      <c r="D269" s="5">
        <f t="shared" si="58"/>
        <v>51014</v>
      </c>
      <c r="E269" s="4">
        <f t="shared" si="59"/>
        <v>0</v>
      </c>
      <c r="F269" s="4">
        <f t="shared" si="49"/>
        <v>0</v>
      </c>
      <c r="G269" s="4">
        <f t="shared" si="50"/>
        <v>0</v>
      </c>
      <c r="H269" s="4">
        <f t="shared" si="61"/>
        <v>0</v>
      </c>
      <c r="I269" s="4">
        <f t="shared" si="47"/>
        <v>0</v>
      </c>
      <c r="J269" s="4">
        <f t="shared" si="51"/>
        <v>0</v>
      </c>
      <c r="K269" s="4">
        <f t="shared" si="52"/>
        <v>0</v>
      </c>
      <c r="M269" s="19">
        <f t="shared" si="53"/>
        <v>0</v>
      </c>
      <c r="N269" s="19">
        <f t="shared" si="54"/>
        <v>0</v>
      </c>
      <c r="O269" s="19">
        <f t="shared" si="55"/>
        <v>0</v>
      </c>
      <c r="P269" s="19">
        <f t="shared" si="56"/>
        <v>1</v>
      </c>
      <c r="Q269" s="19">
        <f t="shared" si="60"/>
        <v>1</v>
      </c>
      <c r="S269" s="19">
        <f t="shared" si="48"/>
        <v>1</v>
      </c>
    </row>
    <row r="270" spans="3:19" x14ac:dyDescent="0.35">
      <c r="C270" s="40">
        <f t="shared" si="57"/>
        <v>235</v>
      </c>
      <c r="D270" s="5">
        <f t="shared" si="58"/>
        <v>51044</v>
      </c>
      <c r="E270" s="4">
        <f t="shared" si="59"/>
        <v>0</v>
      </c>
      <c r="F270" s="4">
        <f t="shared" si="49"/>
        <v>0</v>
      </c>
      <c r="G270" s="4">
        <f t="shared" si="50"/>
        <v>0</v>
      </c>
      <c r="H270" s="4">
        <f t="shared" si="61"/>
        <v>0</v>
      </c>
      <c r="I270" s="4">
        <f t="shared" si="47"/>
        <v>0</v>
      </c>
      <c r="J270" s="4">
        <f t="shared" si="51"/>
        <v>0</v>
      </c>
      <c r="K270" s="4">
        <f t="shared" si="52"/>
        <v>0</v>
      </c>
      <c r="M270" s="19">
        <f t="shared" si="53"/>
        <v>0</v>
      </c>
      <c r="N270" s="19">
        <f t="shared" si="54"/>
        <v>0</v>
      </c>
      <c r="O270" s="19">
        <f t="shared" si="55"/>
        <v>0</v>
      </c>
      <c r="P270" s="19">
        <f t="shared" si="56"/>
        <v>0</v>
      </c>
      <c r="Q270" s="19">
        <f t="shared" si="60"/>
        <v>1</v>
      </c>
      <c r="S270" s="19">
        <f t="shared" si="48"/>
        <v>1</v>
      </c>
    </row>
    <row r="271" spans="3:19" x14ac:dyDescent="0.35">
      <c r="C271" s="40">
        <f t="shared" si="57"/>
        <v>236</v>
      </c>
      <c r="D271" s="5">
        <f t="shared" si="58"/>
        <v>51075</v>
      </c>
      <c r="E271" s="4">
        <f t="shared" si="59"/>
        <v>0</v>
      </c>
      <c r="F271" s="4">
        <f t="shared" si="49"/>
        <v>0</v>
      </c>
      <c r="G271" s="4">
        <f t="shared" si="50"/>
        <v>0</v>
      </c>
      <c r="H271" s="4">
        <f t="shared" si="61"/>
        <v>0</v>
      </c>
      <c r="I271" s="4">
        <f t="shared" si="47"/>
        <v>0</v>
      </c>
      <c r="J271" s="4">
        <f t="shared" si="51"/>
        <v>0</v>
      </c>
      <c r="K271" s="4">
        <f t="shared" si="52"/>
        <v>0</v>
      </c>
      <c r="M271" s="19">
        <f t="shared" si="53"/>
        <v>0</v>
      </c>
      <c r="N271" s="19">
        <f t="shared" si="54"/>
        <v>0</v>
      </c>
      <c r="O271" s="19">
        <f t="shared" si="55"/>
        <v>1</v>
      </c>
      <c r="P271" s="19">
        <f t="shared" si="56"/>
        <v>1</v>
      </c>
      <c r="Q271" s="19">
        <f t="shared" si="60"/>
        <v>1</v>
      </c>
      <c r="S271" s="19">
        <f t="shared" si="48"/>
        <v>1</v>
      </c>
    </row>
    <row r="272" spans="3:19" x14ac:dyDescent="0.35">
      <c r="C272" s="40">
        <f t="shared" si="57"/>
        <v>237</v>
      </c>
      <c r="D272" s="5">
        <f t="shared" si="58"/>
        <v>51105</v>
      </c>
      <c r="E272" s="4">
        <f t="shared" si="59"/>
        <v>0</v>
      </c>
      <c r="F272" s="4">
        <f t="shared" si="49"/>
        <v>0</v>
      </c>
      <c r="G272" s="4">
        <f t="shared" si="50"/>
        <v>0</v>
      </c>
      <c r="H272" s="4">
        <f t="shared" si="61"/>
        <v>0</v>
      </c>
      <c r="I272" s="4">
        <f t="shared" si="47"/>
        <v>0</v>
      </c>
      <c r="J272" s="4">
        <f t="shared" si="51"/>
        <v>0</v>
      </c>
      <c r="K272" s="4">
        <f t="shared" si="52"/>
        <v>0</v>
      </c>
      <c r="M272" s="19">
        <f t="shared" si="53"/>
        <v>0</v>
      </c>
      <c r="N272" s="19">
        <f t="shared" si="54"/>
        <v>0</v>
      </c>
      <c r="O272" s="19">
        <f t="shared" si="55"/>
        <v>0</v>
      </c>
      <c r="P272" s="19">
        <f t="shared" si="56"/>
        <v>0</v>
      </c>
      <c r="Q272" s="19">
        <f t="shared" si="60"/>
        <v>1</v>
      </c>
      <c r="S272" s="19">
        <f t="shared" si="48"/>
        <v>1</v>
      </c>
    </row>
    <row r="273" spans="3:19" x14ac:dyDescent="0.35">
      <c r="C273" s="40">
        <f t="shared" si="57"/>
        <v>238</v>
      </c>
      <c r="D273" s="5">
        <f t="shared" si="58"/>
        <v>51136</v>
      </c>
      <c r="E273" s="4">
        <f t="shared" si="59"/>
        <v>0</v>
      </c>
      <c r="F273" s="4">
        <f t="shared" si="49"/>
        <v>0</v>
      </c>
      <c r="G273" s="4">
        <f t="shared" si="50"/>
        <v>0</v>
      </c>
      <c r="H273" s="4">
        <f t="shared" si="61"/>
        <v>0</v>
      </c>
      <c r="I273" s="4">
        <f t="shared" si="47"/>
        <v>0</v>
      </c>
      <c r="J273" s="4">
        <f t="shared" si="51"/>
        <v>0</v>
      </c>
      <c r="K273" s="4">
        <f t="shared" si="52"/>
        <v>0</v>
      </c>
      <c r="M273" s="19">
        <f t="shared" si="53"/>
        <v>0</v>
      </c>
      <c r="N273" s="19">
        <f t="shared" si="54"/>
        <v>1</v>
      </c>
      <c r="O273" s="19">
        <f t="shared" si="55"/>
        <v>0</v>
      </c>
      <c r="P273" s="19">
        <f t="shared" si="56"/>
        <v>1</v>
      </c>
      <c r="Q273" s="19">
        <f t="shared" si="60"/>
        <v>1</v>
      </c>
      <c r="S273" s="19">
        <f t="shared" si="48"/>
        <v>1</v>
      </c>
    </row>
    <row r="274" spans="3:19" x14ac:dyDescent="0.35">
      <c r="C274" s="40">
        <f t="shared" si="57"/>
        <v>239</v>
      </c>
      <c r="D274" s="5">
        <f t="shared" si="58"/>
        <v>51167</v>
      </c>
      <c r="E274" s="4">
        <f t="shared" si="59"/>
        <v>0</v>
      </c>
      <c r="F274" s="4">
        <f t="shared" si="49"/>
        <v>0</v>
      </c>
      <c r="G274" s="4">
        <f t="shared" si="50"/>
        <v>0</v>
      </c>
      <c r="H274" s="4">
        <f t="shared" si="61"/>
        <v>0</v>
      </c>
      <c r="I274" s="4">
        <f t="shared" si="47"/>
        <v>0</v>
      </c>
      <c r="J274" s="4">
        <f t="shared" si="51"/>
        <v>0</v>
      </c>
      <c r="K274" s="4">
        <f t="shared" si="52"/>
        <v>0</v>
      </c>
      <c r="M274" s="19">
        <f t="shared" si="53"/>
        <v>0</v>
      </c>
      <c r="N274" s="19">
        <f t="shared" si="54"/>
        <v>0</v>
      </c>
      <c r="O274" s="19">
        <f t="shared" si="55"/>
        <v>0</v>
      </c>
      <c r="P274" s="19">
        <f t="shared" si="56"/>
        <v>0</v>
      </c>
      <c r="Q274" s="19">
        <f t="shared" si="60"/>
        <v>1</v>
      </c>
      <c r="S274" s="19">
        <f t="shared" si="48"/>
        <v>1</v>
      </c>
    </row>
    <row r="275" spans="3:19" x14ac:dyDescent="0.35">
      <c r="C275" s="40">
        <f t="shared" si="57"/>
        <v>240</v>
      </c>
      <c r="D275" s="5">
        <f t="shared" si="58"/>
        <v>51196</v>
      </c>
      <c r="E275" s="4">
        <f t="shared" si="59"/>
        <v>0</v>
      </c>
      <c r="F275" s="4">
        <f t="shared" si="49"/>
        <v>0</v>
      </c>
      <c r="G275" s="4">
        <f t="shared" si="50"/>
        <v>0</v>
      </c>
      <c r="H275" s="4">
        <f t="shared" si="61"/>
        <v>0</v>
      </c>
      <c r="I275" s="4">
        <f t="shared" si="47"/>
        <v>0</v>
      </c>
      <c r="J275" s="4">
        <f t="shared" si="51"/>
        <v>0</v>
      </c>
      <c r="K275" s="4">
        <f t="shared" si="52"/>
        <v>0</v>
      </c>
      <c r="M275" s="19">
        <f t="shared" si="53"/>
        <v>0</v>
      </c>
      <c r="N275" s="19">
        <f t="shared" si="54"/>
        <v>0</v>
      </c>
      <c r="O275" s="19">
        <f t="shared" si="55"/>
        <v>1</v>
      </c>
      <c r="P275" s="19">
        <f t="shared" si="56"/>
        <v>1</v>
      </c>
      <c r="Q275" s="19">
        <f t="shared" si="60"/>
        <v>1</v>
      </c>
      <c r="S275" s="19">
        <f t="shared" si="48"/>
        <v>1</v>
      </c>
    </row>
    <row r="276" spans="3:19" x14ac:dyDescent="0.35">
      <c r="C276" s="40">
        <f t="shared" si="57"/>
        <v>241</v>
      </c>
      <c r="D276" s="5">
        <f t="shared" si="58"/>
        <v>51227</v>
      </c>
      <c r="E276" s="4">
        <f t="shared" si="59"/>
        <v>0</v>
      </c>
      <c r="F276" s="4">
        <f t="shared" si="49"/>
        <v>0</v>
      </c>
      <c r="G276" s="4">
        <f t="shared" si="50"/>
        <v>0</v>
      </c>
      <c r="H276" s="4">
        <f t="shared" si="61"/>
        <v>0</v>
      </c>
      <c r="I276" s="4">
        <f t="shared" si="47"/>
        <v>0</v>
      </c>
      <c r="J276" s="4">
        <f t="shared" si="51"/>
        <v>0</v>
      </c>
      <c r="K276" s="4">
        <f t="shared" si="52"/>
        <v>0</v>
      </c>
      <c r="M276" s="19">
        <f t="shared" si="53"/>
        <v>0</v>
      </c>
      <c r="N276" s="19">
        <f t="shared" si="54"/>
        <v>0</v>
      </c>
      <c r="O276" s="19">
        <f t="shared" si="55"/>
        <v>0</v>
      </c>
      <c r="P276" s="19">
        <f t="shared" si="56"/>
        <v>0</v>
      </c>
      <c r="Q276" s="19">
        <f t="shared" si="60"/>
        <v>1</v>
      </c>
      <c r="S276" s="19">
        <f t="shared" si="48"/>
        <v>1</v>
      </c>
    </row>
    <row r="277" spans="3:19" x14ac:dyDescent="0.35">
      <c r="C277" s="40">
        <f t="shared" si="57"/>
        <v>242</v>
      </c>
      <c r="D277" s="5">
        <f t="shared" si="58"/>
        <v>51257</v>
      </c>
      <c r="E277" s="4">
        <f t="shared" si="59"/>
        <v>0</v>
      </c>
      <c r="F277" s="4">
        <f t="shared" si="49"/>
        <v>0</v>
      </c>
      <c r="G277" s="4">
        <f t="shared" si="50"/>
        <v>0</v>
      </c>
      <c r="H277" s="4">
        <f t="shared" si="61"/>
        <v>0</v>
      </c>
      <c r="I277" s="4">
        <f t="shared" si="47"/>
        <v>0</v>
      </c>
      <c r="J277" s="4">
        <f t="shared" si="51"/>
        <v>0</v>
      </c>
      <c r="K277" s="4">
        <f t="shared" si="52"/>
        <v>0</v>
      </c>
      <c r="M277" s="19">
        <f t="shared" si="53"/>
        <v>0</v>
      </c>
      <c r="N277" s="19">
        <f t="shared" si="54"/>
        <v>0</v>
      </c>
      <c r="O277" s="19">
        <f t="shared" si="55"/>
        <v>0</v>
      </c>
      <c r="P277" s="19">
        <f t="shared" si="56"/>
        <v>1</v>
      </c>
      <c r="Q277" s="19">
        <f t="shared" si="60"/>
        <v>1</v>
      </c>
      <c r="S277" s="19">
        <f t="shared" si="48"/>
        <v>1</v>
      </c>
    </row>
    <row r="278" spans="3:19" x14ac:dyDescent="0.35">
      <c r="C278" s="40">
        <f t="shared" si="57"/>
        <v>243</v>
      </c>
      <c r="D278" s="5">
        <f t="shared" si="58"/>
        <v>51288</v>
      </c>
      <c r="E278" s="4">
        <f t="shared" si="59"/>
        <v>0</v>
      </c>
      <c r="F278" s="4">
        <f t="shared" si="49"/>
        <v>0</v>
      </c>
      <c r="G278" s="4">
        <f t="shared" si="50"/>
        <v>0</v>
      </c>
      <c r="H278" s="4">
        <f t="shared" si="61"/>
        <v>0</v>
      </c>
      <c r="I278" s="4">
        <f t="shared" si="47"/>
        <v>0</v>
      </c>
      <c r="J278" s="4">
        <f t="shared" si="51"/>
        <v>0</v>
      </c>
      <c r="K278" s="4">
        <f t="shared" si="52"/>
        <v>0</v>
      </c>
      <c r="M278" s="19">
        <f t="shared" si="53"/>
        <v>0</v>
      </c>
      <c r="N278" s="19">
        <f t="shared" si="54"/>
        <v>0</v>
      </c>
      <c r="O278" s="19">
        <f t="shared" si="55"/>
        <v>0</v>
      </c>
      <c r="P278" s="19">
        <f t="shared" si="56"/>
        <v>0</v>
      </c>
      <c r="Q278" s="19">
        <f t="shared" si="60"/>
        <v>1</v>
      </c>
      <c r="S278" s="19">
        <f t="shared" si="48"/>
        <v>1</v>
      </c>
    </row>
    <row r="279" spans="3:19" x14ac:dyDescent="0.35">
      <c r="C279" s="40">
        <f t="shared" si="57"/>
        <v>244</v>
      </c>
      <c r="D279" s="5">
        <f t="shared" si="58"/>
        <v>51318</v>
      </c>
      <c r="E279" s="4">
        <f t="shared" si="59"/>
        <v>0</v>
      </c>
      <c r="F279" s="4">
        <f t="shared" si="49"/>
        <v>0</v>
      </c>
      <c r="G279" s="4">
        <f t="shared" si="50"/>
        <v>0</v>
      </c>
      <c r="H279" s="4">
        <f t="shared" si="61"/>
        <v>0</v>
      </c>
      <c r="I279" s="4">
        <f t="shared" si="47"/>
        <v>0</v>
      </c>
      <c r="J279" s="4">
        <f t="shared" si="51"/>
        <v>0</v>
      </c>
      <c r="K279" s="4">
        <f t="shared" si="52"/>
        <v>0</v>
      </c>
      <c r="M279" s="19">
        <f t="shared" si="53"/>
        <v>1</v>
      </c>
      <c r="N279" s="19">
        <f t="shared" si="54"/>
        <v>1</v>
      </c>
      <c r="O279" s="19">
        <f t="shared" si="55"/>
        <v>1</v>
      </c>
      <c r="P279" s="19">
        <f t="shared" si="56"/>
        <v>1</v>
      </c>
      <c r="Q279" s="19">
        <f t="shared" si="60"/>
        <v>1</v>
      </c>
      <c r="S279" s="19">
        <f t="shared" si="48"/>
        <v>1</v>
      </c>
    </row>
    <row r="280" spans="3:19" x14ac:dyDescent="0.35">
      <c r="C280" s="40">
        <f t="shared" si="57"/>
        <v>245</v>
      </c>
      <c r="D280" s="5">
        <f t="shared" si="58"/>
        <v>51349</v>
      </c>
      <c r="E280" s="4">
        <f t="shared" si="59"/>
        <v>0</v>
      </c>
      <c r="F280" s="4">
        <f t="shared" si="49"/>
        <v>0</v>
      </c>
      <c r="G280" s="4">
        <f t="shared" si="50"/>
        <v>0</v>
      </c>
      <c r="H280" s="4">
        <f t="shared" si="61"/>
        <v>0</v>
      </c>
      <c r="I280" s="4">
        <f t="shared" si="47"/>
        <v>0</v>
      </c>
      <c r="J280" s="4">
        <f t="shared" si="51"/>
        <v>0</v>
      </c>
      <c r="K280" s="4">
        <f t="shared" si="52"/>
        <v>0</v>
      </c>
      <c r="M280" s="19">
        <f t="shared" si="53"/>
        <v>0</v>
      </c>
      <c r="N280" s="19">
        <f t="shared" si="54"/>
        <v>0</v>
      </c>
      <c r="O280" s="19">
        <f t="shared" si="55"/>
        <v>0</v>
      </c>
      <c r="P280" s="19">
        <f t="shared" si="56"/>
        <v>0</v>
      </c>
      <c r="Q280" s="19">
        <f t="shared" si="60"/>
        <v>1</v>
      </c>
      <c r="S280" s="19">
        <f t="shared" si="48"/>
        <v>1</v>
      </c>
    </row>
    <row r="281" spans="3:19" x14ac:dyDescent="0.35">
      <c r="C281" s="40">
        <f t="shared" si="57"/>
        <v>246</v>
      </c>
      <c r="D281" s="5">
        <f t="shared" si="58"/>
        <v>51380</v>
      </c>
      <c r="E281" s="4">
        <f t="shared" si="59"/>
        <v>0</v>
      </c>
      <c r="F281" s="4">
        <f t="shared" si="49"/>
        <v>0</v>
      </c>
      <c r="G281" s="4">
        <f t="shared" si="50"/>
        <v>0</v>
      </c>
      <c r="H281" s="4">
        <f t="shared" si="61"/>
        <v>0</v>
      </c>
      <c r="I281" s="4">
        <f t="shared" si="47"/>
        <v>0</v>
      </c>
      <c r="J281" s="4">
        <f t="shared" si="51"/>
        <v>0</v>
      </c>
      <c r="K281" s="4">
        <f t="shared" si="52"/>
        <v>0</v>
      </c>
      <c r="M281" s="19">
        <f t="shared" si="53"/>
        <v>0</v>
      </c>
      <c r="N281" s="19">
        <f t="shared" si="54"/>
        <v>0</v>
      </c>
      <c r="O281" s="19">
        <f t="shared" si="55"/>
        <v>0</v>
      </c>
      <c r="P281" s="19">
        <f t="shared" si="56"/>
        <v>1</v>
      </c>
      <c r="Q281" s="19">
        <f t="shared" si="60"/>
        <v>1</v>
      </c>
      <c r="S281" s="19">
        <f t="shared" si="48"/>
        <v>1</v>
      </c>
    </row>
    <row r="282" spans="3:19" x14ac:dyDescent="0.35">
      <c r="C282" s="40">
        <f t="shared" si="57"/>
        <v>247</v>
      </c>
      <c r="D282" s="5">
        <f t="shared" si="58"/>
        <v>51410</v>
      </c>
      <c r="E282" s="4">
        <f t="shared" si="59"/>
        <v>0</v>
      </c>
      <c r="F282" s="4">
        <f t="shared" si="49"/>
        <v>0</v>
      </c>
      <c r="G282" s="4">
        <f t="shared" si="50"/>
        <v>0</v>
      </c>
      <c r="H282" s="4">
        <f t="shared" si="61"/>
        <v>0</v>
      </c>
      <c r="I282" s="4">
        <f t="shared" si="47"/>
        <v>0</v>
      </c>
      <c r="J282" s="4">
        <f t="shared" si="51"/>
        <v>0</v>
      </c>
      <c r="K282" s="4">
        <f t="shared" si="52"/>
        <v>0</v>
      </c>
      <c r="M282" s="19">
        <f t="shared" si="53"/>
        <v>0</v>
      </c>
      <c r="N282" s="19">
        <f t="shared" si="54"/>
        <v>0</v>
      </c>
      <c r="O282" s="19">
        <f t="shared" si="55"/>
        <v>0</v>
      </c>
      <c r="P282" s="19">
        <f t="shared" si="56"/>
        <v>0</v>
      </c>
      <c r="Q282" s="19">
        <f t="shared" si="60"/>
        <v>1</v>
      </c>
      <c r="S282" s="19">
        <f t="shared" si="48"/>
        <v>1</v>
      </c>
    </row>
    <row r="283" spans="3:19" x14ac:dyDescent="0.35">
      <c r="C283" s="40">
        <f t="shared" si="57"/>
        <v>248</v>
      </c>
      <c r="D283" s="5">
        <f t="shared" si="58"/>
        <v>51441</v>
      </c>
      <c r="E283" s="4">
        <f t="shared" si="59"/>
        <v>0</v>
      </c>
      <c r="F283" s="4">
        <f t="shared" si="49"/>
        <v>0</v>
      </c>
      <c r="G283" s="4">
        <f t="shared" si="50"/>
        <v>0</v>
      </c>
      <c r="H283" s="4">
        <f t="shared" si="61"/>
        <v>0</v>
      </c>
      <c r="I283" s="4">
        <f t="shared" si="47"/>
        <v>0</v>
      </c>
      <c r="J283" s="4">
        <f t="shared" si="51"/>
        <v>0</v>
      </c>
      <c r="K283" s="4">
        <f t="shared" si="52"/>
        <v>0</v>
      </c>
      <c r="M283" s="19">
        <f t="shared" si="53"/>
        <v>0</v>
      </c>
      <c r="N283" s="19">
        <f t="shared" si="54"/>
        <v>0</v>
      </c>
      <c r="O283" s="19">
        <f t="shared" si="55"/>
        <v>1</v>
      </c>
      <c r="P283" s="19">
        <f t="shared" si="56"/>
        <v>1</v>
      </c>
      <c r="Q283" s="19">
        <f t="shared" si="60"/>
        <v>1</v>
      </c>
      <c r="S283" s="19">
        <f t="shared" si="48"/>
        <v>1</v>
      </c>
    </row>
    <row r="284" spans="3:19" x14ac:dyDescent="0.35">
      <c r="C284" s="40">
        <f t="shared" si="57"/>
        <v>249</v>
      </c>
      <c r="D284" s="5">
        <f t="shared" si="58"/>
        <v>51471</v>
      </c>
      <c r="E284" s="4">
        <f t="shared" si="59"/>
        <v>0</v>
      </c>
      <c r="F284" s="4">
        <f t="shared" si="49"/>
        <v>0</v>
      </c>
      <c r="G284" s="4">
        <f t="shared" si="50"/>
        <v>0</v>
      </c>
      <c r="H284" s="4">
        <f t="shared" si="61"/>
        <v>0</v>
      </c>
      <c r="I284" s="4">
        <f t="shared" si="47"/>
        <v>0</v>
      </c>
      <c r="J284" s="4">
        <f t="shared" si="51"/>
        <v>0</v>
      </c>
      <c r="K284" s="4">
        <f t="shared" si="52"/>
        <v>0</v>
      </c>
      <c r="M284" s="19">
        <f t="shared" si="53"/>
        <v>0</v>
      </c>
      <c r="N284" s="19">
        <f t="shared" si="54"/>
        <v>0</v>
      </c>
      <c r="O284" s="19">
        <f t="shared" si="55"/>
        <v>0</v>
      </c>
      <c r="P284" s="19">
        <f t="shared" si="56"/>
        <v>0</v>
      </c>
      <c r="Q284" s="19">
        <f t="shared" si="60"/>
        <v>1</v>
      </c>
      <c r="S284" s="19">
        <f t="shared" si="48"/>
        <v>1</v>
      </c>
    </row>
    <row r="285" spans="3:19" x14ac:dyDescent="0.35">
      <c r="C285" s="40">
        <f t="shared" si="57"/>
        <v>250</v>
      </c>
      <c r="D285" s="5">
        <f t="shared" si="58"/>
        <v>51502</v>
      </c>
      <c r="E285" s="4">
        <f t="shared" si="59"/>
        <v>0</v>
      </c>
      <c r="F285" s="4">
        <f t="shared" si="49"/>
        <v>0</v>
      </c>
      <c r="G285" s="4">
        <f t="shared" si="50"/>
        <v>0</v>
      </c>
      <c r="H285" s="4">
        <f t="shared" si="61"/>
        <v>0</v>
      </c>
      <c r="I285" s="4">
        <f t="shared" si="47"/>
        <v>0</v>
      </c>
      <c r="J285" s="4">
        <f t="shared" si="51"/>
        <v>0</v>
      </c>
      <c r="K285" s="4">
        <f t="shared" si="52"/>
        <v>0</v>
      </c>
      <c r="M285" s="19">
        <f t="shared" si="53"/>
        <v>0</v>
      </c>
      <c r="N285" s="19">
        <f t="shared" si="54"/>
        <v>1</v>
      </c>
      <c r="O285" s="19">
        <f t="shared" si="55"/>
        <v>0</v>
      </c>
      <c r="P285" s="19">
        <f t="shared" si="56"/>
        <v>1</v>
      </c>
      <c r="Q285" s="19">
        <f t="shared" si="60"/>
        <v>1</v>
      </c>
      <c r="S285" s="19">
        <f t="shared" si="48"/>
        <v>1</v>
      </c>
    </row>
    <row r="286" spans="3:19" x14ac:dyDescent="0.35">
      <c r="C286" s="40">
        <f t="shared" si="57"/>
        <v>251</v>
      </c>
      <c r="D286" s="5">
        <f t="shared" si="58"/>
        <v>51533</v>
      </c>
      <c r="E286" s="4">
        <f t="shared" si="59"/>
        <v>0</v>
      </c>
      <c r="F286" s="4">
        <f t="shared" si="49"/>
        <v>0</v>
      </c>
      <c r="G286" s="4">
        <f t="shared" si="50"/>
        <v>0</v>
      </c>
      <c r="H286" s="4">
        <f t="shared" si="61"/>
        <v>0</v>
      </c>
      <c r="I286" s="4">
        <f t="shared" si="47"/>
        <v>0</v>
      </c>
      <c r="J286" s="4">
        <f t="shared" si="51"/>
        <v>0</v>
      </c>
      <c r="K286" s="4">
        <f t="shared" si="52"/>
        <v>0</v>
      </c>
      <c r="M286" s="19">
        <f t="shared" si="53"/>
        <v>0</v>
      </c>
      <c r="N286" s="19">
        <f t="shared" si="54"/>
        <v>0</v>
      </c>
      <c r="O286" s="19">
        <f t="shared" si="55"/>
        <v>0</v>
      </c>
      <c r="P286" s="19">
        <f t="shared" si="56"/>
        <v>0</v>
      </c>
      <c r="Q286" s="19">
        <f t="shared" si="60"/>
        <v>1</v>
      </c>
      <c r="S286" s="19">
        <f t="shared" si="48"/>
        <v>1</v>
      </c>
    </row>
    <row r="287" spans="3:19" x14ac:dyDescent="0.35">
      <c r="C287" s="40">
        <f t="shared" si="57"/>
        <v>252</v>
      </c>
      <c r="D287" s="5">
        <f t="shared" si="58"/>
        <v>51561</v>
      </c>
      <c r="E287" s="4">
        <f t="shared" si="59"/>
        <v>0</v>
      </c>
      <c r="F287" s="4">
        <f t="shared" si="49"/>
        <v>0</v>
      </c>
      <c r="G287" s="4">
        <f t="shared" si="50"/>
        <v>0</v>
      </c>
      <c r="H287" s="4">
        <f t="shared" si="61"/>
        <v>0</v>
      </c>
      <c r="I287" s="4">
        <f t="shared" si="47"/>
        <v>0</v>
      </c>
      <c r="J287" s="4">
        <f t="shared" si="51"/>
        <v>0</v>
      </c>
      <c r="K287" s="4">
        <f t="shared" si="52"/>
        <v>0</v>
      </c>
      <c r="M287" s="19">
        <f t="shared" si="53"/>
        <v>0</v>
      </c>
      <c r="N287" s="19">
        <f t="shared" si="54"/>
        <v>0</v>
      </c>
      <c r="O287" s="19">
        <f t="shared" si="55"/>
        <v>1</v>
      </c>
      <c r="P287" s="19">
        <f t="shared" si="56"/>
        <v>1</v>
      </c>
      <c r="Q287" s="19">
        <f t="shared" si="60"/>
        <v>1</v>
      </c>
      <c r="S287" s="19">
        <f t="shared" si="48"/>
        <v>1</v>
      </c>
    </row>
    <row r="288" spans="3:19" x14ac:dyDescent="0.35">
      <c r="C288" s="40">
        <f t="shared" si="57"/>
        <v>253</v>
      </c>
      <c r="D288" s="5">
        <f t="shared" si="58"/>
        <v>51592</v>
      </c>
      <c r="E288" s="4">
        <f t="shared" si="59"/>
        <v>0</v>
      </c>
      <c r="F288" s="4">
        <f t="shared" si="49"/>
        <v>0</v>
      </c>
      <c r="G288" s="4">
        <f t="shared" si="50"/>
        <v>0</v>
      </c>
      <c r="H288" s="4">
        <f t="shared" si="61"/>
        <v>0</v>
      </c>
      <c r="I288" s="4">
        <f t="shared" si="47"/>
        <v>0</v>
      </c>
      <c r="J288" s="4">
        <f t="shared" si="51"/>
        <v>0</v>
      </c>
      <c r="K288" s="4">
        <f t="shared" si="52"/>
        <v>0</v>
      </c>
      <c r="M288" s="19">
        <f t="shared" si="53"/>
        <v>0</v>
      </c>
      <c r="N288" s="19">
        <f t="shared" si="54"/>
        <v>0</v>
      </c>
      <c r="O288" s="19">
        <f t="shared" si="55"/>
        <v>0</v>
      </c>
      <c r="P288" s="19">
        <f t="shared" si="56"/>
        <v>0</v>
      </c>
      <c r="Q288" s="19">
        <f t="shared" si="60"/>
        <v>1</v>
      </c>
      <c r="S288" s="19">
        <f t="shared" si="48"/>
        <v>1</v>
      </c>
    </row>
    <row r="289" spans="3:19" x14ac:dyDescent="0.35">
      <c r="C289" s="40">
        <f t="shared" si="57"/>
        <v>254</v>
      </c>
      <c r="D289" s="5">
        <f t="shared" si="58"/>
        <v>51622</v>
      </c>
      <c r="E289" s="4">
        <f t="shared" si="59"/>
        <v>0</v>
      </c>
      <c r="F289" s="4">
        <f t="shared" si="49"/>
        <v>0</v>
      </c>
      <c r="G289" s="4">
        <f t="shared" si="50"/>
        <v>0</v>
      </c>
      <c r="H289" s="4">
        <f t="shared" si="61"/>
        <v>0</v>
      </c>
      <c r="I289" s="4">
        <f t="shared" si="47"/>
        <v>0</v>
      </c>
      <c r="J289" s="4">
        <f t="shared" si="51"/>
        <v>0</v>
      </c>
      <c r="K289" s="4">
        <f t="shared" si="52"/>
        <v>0</v>
      </c>
      <c r="M289" s="19">
        <f t="shared" si="53"/>
        <v>0</v>
      </c>
      <c r="N289" s="19">
        <f t="shared" si="54"/>
        <v>0</v>
      </c>
      <c r="O289" s="19">
        <f t="shared" si="55"/>
        <v>0</v>
      </c>
      <c r="P289" s="19">
        <f t="shared" si="56"/>
        <v>1</v>
      </c>
      <c r="Q289" s="19">
        <f t="shared" si="60"/>
        <v>1</v>
      </c>
      <c r="S289" s="19">
        <f t="shared" si="48"/>
        <v>1</v>
      </c>
    </row>
    <row r="290" spans="3:19" x14ac:dyDescent="0.35">
      <c r="C290" s="40">
        <f t="shared" si="57"/>
        <v>255</v>
      </c>
      <c r="D290" s="5">
        <f t="shared" si="58"/>
        <v>51653</v>
      </c>
      <c r="E290" s="4">
        <f t="shared" si="59"/>
        <v>0</v>
      </c>
      <c r="F290" s="4">
        <f t="shared" si="49"/>
        <v>0</v>
      </c>
      <c r="G290" s="4">
        <f t="shared" si="50"/>
        <v>0</v>
      </c>
      <c r="H290" s="4">
        <f t="shared" si="61"/>
        <v>0</v>
      </c>
      <c r="I290" s="4">
        <f t="shared" si="47"/>
        <v>0</v>
      </c>
      <c r="J290" s="4">
        <f t="shared" si="51"/>
        <v>0</v>
      </c>
      <c r="K290" s="4">
        <f t="shared" si="52"/>
        <v>0</v>
      </c>
      <c r="M290" s="19">
        <f t="shared" si="53"/>
        <v>0</v>
      </c>
      <c r="N290" s="19">
        <f t="shared" si="54"/>
        <v>0</v>
      </c>
      <c r="O290" s="19">
        <f t="shared" si="55"/>
        <v>0</v>
      </c>
      <c r="P290" s="19">
        <f t="shared" si="56"/>
        <v>0</v>
      </c>
      <c r="Q290" s="19">
        <f t="shared" si="60"/>
        <v>1</v>
      </c>
      <c r="S290" s="19">
        <f t="shared" si="48"/>
        <v>1</v>
      </c>
    </row>
    <row r="291" spans="3:19" x14ac:dyDescent="0.35">
      <c r="C291" s="40">
        <f t="shared" si="57"/>
        <v>256</v>
      </c>
      <c r="D291" s="5">
        <f t="shared" si="58"/>
        <v>51683</v>
      </c>
      <c r="E291" s="4">
        <f t="shared" si="59"/>
        <v>0</v>
      </c>
      <c r="F291" s="4">
        <f t="shared" si="49"/>
        <v>0</v>
      </c>
      <c r="G291" s="4">
        <f t="shared" si="50"/>
        <v>0</v>
      </c>
      <c r="H291" s="4">
        <f t="shared" si="61"/>
        <v>0</v>
      </c>
      <c r="I291" s="4">
        <f t="shared" si="47"/>
        <v>0</v>
      </c>
      <c r="J291" s="4">
        <f t="shared" si="51"/>
        <v>0</v>
      </c>
      <c r="K291" s="4">
        <f t="shared" si="52"/>
        <v>0</v>
      </c>
      <c r="M291" s="19">
        <f t="shared" si="53"/>
        <v>1</v>
      </c>
      <c r="N291" s="19">
        <f t="shared" si="54"/>
        <v>1</v>
      </c>
      <c r="O291" s="19">
        <f t="shared" si="55"/>
        <v>1</v>
      </c>
      <c r="P291" s="19">
        <f t="shared" si="56"/>
        <v>1</v>
      </c>
      <c r="Q291" s="19">
        <f t="shared" si="60"/>
        <v>1</v>
      </c>
      <c r="S291" s="19">
        <f t="shared" si="48"/>
        <v>1</v>
      </c>
    </row>
    <row r="292" spans="3:19" x14ac:dyDescent="0.35">
      <c r="C292" s="40">
        <f t="shared" si="57"/>
        <v>257</v>
      </c>
      <c r="D292" s="5">
        <f t="shared" si="58"/>
        <v>51714</v>
      </c>
      <c r="E292" s="4">
        <f t="shared" si="59"/>
        <v>0</v>
      </c>
      <c r="F292" s="4">
        <f t="shared" si="49"/>
        <v>0</v>
      </c>
      <c r="G292" s="4">
        <f t="shared" si="50"/>
        <v>0</v>
      </c>
      <c r="H292" s="4">
        <f t="shared" si="61"/>
        <v>0</v>
      </c>
      <c r="I292" s="4">
        <f t="shared" ref="I292:I355" si="62">MAX(IF(C292=$F$17,E292-G292,0),0)</f>
        <v>0</v>
      </c>
      <c r="J292" s="4">
        <f t="shared" si="51"/>
        <v>0</v>
      </c>
      <c r="K292" s="4">
        <f t="shared" si="52"/>
        <v>0</v>
      </c>
      <c r="M292" s="19">
        <f t="shared" si="53"/>
        <v>0</v>
      </c>
      <c r="N292" s="19">
        <f t="shared" si="54"/>
        <v>0</v>
      </c>
      <c r="O292" s="19">
        <f t="shared" si="55"/>
        <v>0</v>
      </c>
      <c r="P292" s="19">
        <f t="shared" si="56"/>
        <v>0</v>
      </c>
      <c r="Q292" s="19">
        <f t="shared" si="60"/>
        <v>1</v>
      </c>
      <c r="S292" s="19">
        <f t="shared" ref="S292:S355" si="63">+IF(AND($F$26&gt;C292,$F$23=$K$19,$F$19&lt;=C292),0,1)</f>
        <v>1</v>
      </c>
    </row>
    <row r="293" spans="3:19" x14ac:dyDescent="0.35">
      <c r="C293" s="40">
        <f t="shared" si="57"/>
        <v>258</v>
      </c>
      <c r="D293" s="5">
        <f t="shared" si="58"/>
        <v>51745</v>
      </c>
      <c r="E293" s="4">
        <f t="shared" si="59"/>
        <v>0</v>
      </c>
      <c r="F293" s="4">
        <f t="shared" ref="F293:F356" si="64">SUM(G293:H293)</f>
        <v>0</v>
      </c>
      <c r="G293" s="4">
        <f t="shared" ref="G293:G356" si="65">IF(F292&gt;=E293,E293,IF($S293=0,0,IF($F$27=$K$23,$F$29*HLOOKUP($F$22,$M$34:$Q$395,C293+2,FALSE),IF(AND(F$17&gt;=C293,K293=0,S293=1),PMT(F$12/$F$22,F$16*$F$22,-F$11,0)-H293,0)*HLOOKUP($F$22,$M$34:$Q$395,C293+2,FALSE))))</f>
        <v>0</v>
      </c>
      <c r="H293" s="4">
        <f t="shared" si="61"/>
        <v>0</v>
      </c>
      <c r="I293" s="4">
        <f t="shared" si="62"/>
        <v>0</v>
      </c>
      <c r="J293" s="4">
        <f t="shared" ref="J293:J356" si="66">MAX((E293-G293-I293+K293),0)</f>
        <v>0</v>
      </c>
      <c r="K293" s="4">
        <f t="shared" ref="K293:K356" si="67">IF(AND(C293&gt;=F$24,C293&lt;=F$25),E293*F$12/12,0)</f>
        <v>0</v>
      </c>
      <c r="M293" s="19">
        <f t="shared" ref="M293:M356" si="68">+IF($F$19=$C293,1,IF(OR($F$19&gt;$C293,MOD($C293-$F$19,12),$C293-$F$19&lt;12),0,1))</f>
        <v>0</v>
      </c>
      <c r="N293" s="19">
        <f t="shared" ref="N293:N356" si="69">+IF($F$19=$C293,1,IF(OR($F$19&gt;$C293,MOD($C293-$F$19,6),$C293-$F$19&lt;6),0,1))</f>
        <v>0</v>
      </c>
      <c r="O293" s="19">
        <f t="shared" ref="O293:O356" si="70">+IF($F$19=$C293,1,IF(OR($F$19&gt;$C293,MOD($C293-$F$19,4),$C293-$F$19&lt;4),0,1))</f>
        <v>0</v>
      </c>
      <c r="P293" s="19">
        <f t="shared" ref="P293:P356" si="71">+IF($F$19=$C293,1,IF(OR($F$19&gt;$C293,MOD($C293-$F$19,2),$C293-$F$19&lt;2),0,1))</f>
        <v>1</v>
      </c>
      <c r="Q293" s="19">
        <f t="shared" si="60"/>
        <v>1</v>
      </c>
      <c r="S293" s="19">
        <f t="shared" si="63"/>
        <v>1</v>
      </c>
    </row>
    <row r="294" spans="3:19" x14ac:dyDescent="0.35">
      <c r="C294" s="40">
        <f t="shared" ref="C294:C357" si="72">C293+1</f>
        <v>259</v>
      </c>
      <c r="D294" s="5">
        <f t="shared" ref="D294:D357" si="73">EDATE(D293,1)</f>
        <v>51775</v>
      </c>
      <c r="E294" s="4">
        <f t="shared" ref="E294:E357" si="74">J293</f>
        <v>0</v>
      </c>
      <c r="F294" s="4">
        <f t="shared" si="64"/>
        <v>0</v>
      </c>
      <c r="G294" s="4">
        <f t="shared" si="65"/>
        <v>0</v>
      </c>
      <c r="H294" s="4">
        <f t="shared" si="61"/>
        <v>0</v>
      </c>
      <c r="I294" s="4">
        <f t="shared" si="62"/>
        <v>0</v>
      </c>
      <c r="J294" s="4">
        <f t="shared" si="66"/>
        <v>0</v>
      </c>
      <c r="K294" s="4">
        <f t="shared" si="67"/>
        <v>0</v>
      </c>
      <c r="M294" s="19">
        <f t="shared" si="68"/>
        <v>0</v>
      </c>
      <c r="N294" s="19">
        <f t="shared" si="69"/>
        <v>0</v>
      </c>
      <c r="O294" s="19">
        <f t="shared" si="70"/>
        <v>0</v>
      </c>
      <c r="P294" s="19">
        <f t="shared" si="71"/>
        <v>0</v>
      </c>
      <c r="Q294" s="19">
        <f t="shared" si="60"/>
        <v>1</v>
      </c>
      <c r="S294" s="19">
        <f t="shared" si="63"/>
        <v>1</v>
      </c>
    </row>
    <row r="295" spans="3:19" x14ac:dyDescent="0.35">
      <c r="C295" s="40">
        <f t="shared" si="72"/>
        <v>260</v>
      </c>
      <c r="D295" s="5">
        <f t="shared" si="73"/>
        <v>51806</v>
      </c>
      <c r="E295" s="4">
        <f t="shared" si="74"/>
        <v>0</v>
      </c>
      <c r="F295" s="4">
        <f t="shared" si="64"/>
        <v>0</v>
      </c>
      <c r="G295" s="4">
        <f t="shared" si="65"/>
        <v>0</v>
      </c>
      <c r="H295" s="4">
        <f t="shared" si="61"/>
        <v>0</v>
      </c>
      <c r="I295" s="4">
        <f t="shared" si="62"/>
        <v>0</v>
      </c>
      <c r="J295" s="4">
        <f t="shared" si="66"/>
        <v>0</v>
      </c>
      <c r="K295" s="4">
        <f t="shared" si="67"/>
        <v>0</v>
      </c>
      <c r="M295" s="19">
        <f t="shared" si="68"/>
        <v>0</v>
      </c>
      <c r="N295" s="19">
        <f t="shared" si="69"/>
        <v>0</v>
      </c>
      <c r="O295" s="19">
        <f t="shared" si="70"/>
        <v>1</v>
      </c>
      <c r="P295" s="19">
        <f t="shared" si="71"/>
        <v>1</v>
      </c>
      <c r="Q295" s="19">
        <f t="shared" si="60"/>
        <v>1</v>
      </c>
      <c r="S295" s="19">
        <f t="shared" si="63"/>
        <v>1</v>
      </c>
    </row>
    <row r="296" spans="3:19" x14ac:dyDescent="0.35">
      <c r="C296" s="40">
        <f t="shared" si="72"/>
        <v>261</v>
      </c>
      <c r="D296" s="5">
        <f t="shared" si="73"/>
        <v>51836</v>
      </c>
      <c r="E296" s="4">
        <f t="shared" si="74"/>
        <v>0</v>
      </c>
      <c r="F296" s="4">
        <f t="shared" si="64"/>
        <v>0</v>
      </c>
      <c r="G296" s="4">
        <f t="shared" si="65"/>
        <v>0</v>
      </c>
      <c r="H296" s="4">
        <f t="shared" si="61"/>
        <v>0</v>
      </c>
      <c r="I296" s="4">
        <f t="shared" si="62"/>
        <v>0</v>
      </c>
      <c r="J296" s="4">
        <f t="shared" si="66"/>
        <v>0</v>
      </c>
      <c r="K296" s="4">
        <f t="shared" si="67"/>
        <v>0</v>
      </c>
      <c r="M296" s="19">
        <f t="shared" si="68"/>
        <v>0</v>
      </c>
      <c r="N296" s="19">
        <f t="shared" si="69"/>
        <v>0</v>
      </c>
      <c r="O296" s="19">
        <f t="shared" si="70"/>
        <v>0</v>
      </c>
      <c r="P296" s="19">
        <f t="shared" si="71"/>
        <v>0</v>
      </c>
      <c r="Q296" s="19">
        <f t="shared" si="60"/>
        <v>1</v>
      </c>
      <c r="S296" s="19">
        <f t="shared" si="63"/>
        <v>1</v>
      </c>
    </row>
    <row r="297" spans="3:19" x14ac:dyDescent="0.35">
      <c r="C297" s="40">
        <f t="shared" si="72"/>
        <v>262</v>
      </c>
      <c r="D297" s="5">
        <f t="shared" si="73"/>
        <v>51867</v>
      </c>
      <c r="E297" s="4">
        <f t="shared" si="74"/>
        <v>0</v>
      </c>
      <c r="F297" s="4">
        <f t="shared" si="64"/>
        <v>0</v>
      </c>
      <c r="G297" s="4">
        <f t="shared" si="65"/>
        <v>0</v>
      </c>
      <c r="H297" s="4">
        <f t="shared" si="61"/>
        <v>0</v>
      </c>
      <c r="I297" s="4">
        <f t="shared" si="62"/>
        <v>0</v>
      </c>
      <c r="J297" s="4">
        <f t="shared" si="66"/>
        <v>0</v>
      </c>
      <c r="K297" s="4">
        <f t="shared" si="67"/>
        <v>0</v>
      </c>
      <c r="M297" s="19">
        <f t="shared" si="68"/>
        <v>0</v>
      </c>
      <c r="N297" s="19">
        <f t="shared" si="69"/>
        <v>1</v>
      </c>
      <c r="O297" s="19">
        <f t="shared" si="70"/>
        <v>0</v>
      </c>
      <c r="P297" s="19">
        <f t="shared" si="71"/>
        <v>1</v>
      </c>
      <c r="Q297" s="19">
        <f t="shared" si="60"/>
        <v>1</v>
      </c>
      <c r="S297" s="19">
        <f t="shared" si="63"/>
        <v>1</v>
      </c>
    </row>
    <row r="298" spans="3:19" x14ac:dyDescent="0.35">
      <c r="C298" s="40">
        <f t="shared" si="72"/>
        <v>263</v>
      </c>
      <c r="D298" s="5">
        <f t="shared" si="73"/>
        <v>51898</v>
      </c>
      <c r="E298" s="4">
        <f t="shared" si="74"/>
        <v>0</v>
      </c>
      <c r="F298" s="4">
        <f t="shared" si="64"/>
        <v>0</v>
      </c>
      <c r="G298" s="4">
        <f t="shared" si="65"/>
        <v>0</v>
      </c>
      <c r="H298" s="4">
        <f t="shared" si="61"/>
        <v>0</v>
      </c>
      <c r="I298" s="4">
        <f t="shared" si="62"/>
        <v>0</v>
      </c>
      <c r="J298" s="4">
        <f t="shared" si="66"/>
        <v>0</v>
      </c>
      <c r="K298" s="4">
        <f t="shared" si="67"/>
        <v>0</v>
      </c>
      <c r="M298" s="19">
        <f t="shared" si="68"/>
        <v>0</v>
      </c>
      <c r="N298" s="19">
        <f t="shared" si="69"/>
        <v>0</v>
      </c>
      <c r="O298" s="19">
        <f t="shared" si="70"/>
        <v>0</v>
      </c>
      <c r="P298" s="19">
        <f t="shared" si="71"/>
        <v>0</v>
      </c>
      <c r="Q298" s="19">
        <f t="shared" ref="Q298:Q361" si="75">+IF($F$19=$C298,1,IF(OR($F$19&gt;$C298,MOD($C298-$F$19,1),$C298-$F$19&lt;1),0,1))</f>
        <v>1</v>
      </c>
      <c r="S298" s="19">
        <f t="shared" si="63"/>
        <v>1</v>
      </c>
    </row>
    <row r="299" spans="3:19" x14ac:dyDescent="0.35">
      <c r="C299" s="40">
        <f t="shared" si="72"/>
        <v>264</v>
      </c>
      <c r="D299" s="5">
        <f t="shared" si="73"/>
        <v>51926</v>
      </c>
      <c r="E299" s="4">
        <f t="shared" si="74"/>
        <v>0</v>
      </c>
      <c r="F299" s="4">
        <f t="shared" si="64"/>
        <v>0</v>
      </c>
      <c r="G299" s="4">
        <f t="shared" si="65"/>
        <v>0</v>
      </c>
      <c r="H299" s="4">
        <f t="shared" si="61"/>
        <v>0</v>
      </c>
      <c r="I299" s="4">
        <f t="shared" si="62"/>
        <v>0</v>
      </c>
      <c r="J299" s="4">
        <f t="shared" si="66"/>
        <v>0</v>
      </c>
      <c r="K299" s="4">
        <f t="shared" si="67"/>
        <v>0</v>
      </c>
      <c r="M299" s="19">
        <f t="shared" si="68"/>
        <v>0</v>
      </c>
      <c r="N299" s="19">
        <f t="shared" si="69"/>
        <v>0</v>
      </c>
      <c r="O299" s="19">
        <f t="shared" si="70"/>
        <v>1</v>
      </c>
      <c r="P299" s="19">
        <f t="shared" si="71"/>
        <v>1</v>
      </c>
      <c r="Q299" s="19">
        <f t="shared" si="75"/>
        <v>1</v>
      </c>
      <c r="S299" s="19">
        <f t="shared" si="63"/>
        <v>1</v>
      </c>
    </row>
    <row r="300" spans="3:19" x14ac:dyDescent="0.35">
      <c r="C300" s="40">
        <f t="shared" si="72"/>
        <v>265</v>
      </c>
      <c r="D300" s="5">
        <f t="shared" si="73"/>
        <v>51957</v>
      </c>
      <c r="E300" s="4">
        <f t="shared" si="74"/>
        <v>0</v>
      </c>
      <c r="F300" s="4">
        <f t="shared" si="64"/>
        <v>0</v>
      </c>
      <c r="G300" s="4">
        <f t="shared" si="65"/>
        <v>0</v>
      </c>
      <c r="H300" s="4">
        <f t="shared" si="61"/>
        <v>0</v>
      </c>
      <c r="I300" s="4">
        <f t="shared" si="62"/>
        <v>0</v>
      </c>
      <c r="J300" s="4">
        <f t="shared" si="66"/>
        <v>0</v>
      </c>
      <c r="K300" s="4">
        <f t="shared" si="67"/>
        <v>0</v>
      </c>
      <c r="M300" s="19">
        <f t="shared" si="68"/>
        <v>0</v>
      </c>
      <c r="N300" s="19">
        <f t="shared" si="69"/>
        <v>0</v>
      </c>
      <c r="O300" s="19">
        <f t="shared" si="70"/>
        <v>0</v>
      </c>
      <c r="P300" s="19">
        <f t="shared" si="71"/>
        <v>0</v>
      </c>
      <c r="Q300" s="19">
        <f t="shared" si="75"/>
        <v>1</v>
      </c>
      <c r="S300" s="19">
        <f t="shared" si="63"/>
        <v>1</v>
      </c>
    </row>
    <row r="301" spans="3:19" x14ac:dyDescent="0.35">
      <c r="C301" s="40">
        <f t="shared" si="72"/>
        <v>266</v>
      </c>
      <c r="D301" s="5">
        <f t="shared" si="73"/>
        <v>51987</v>
      </c>
      <c r="E301" s="4">
        <f t="shared" si="74"/>
        <v>0</v>
      </c>
      <c r="F301" s="4">
        <f t="shared" si="64"/>
        <v>0</v>
      </c>
      <c r="G301" s="4">
        <f t="shared" si="65"/>
        <v>0</v>
      </c>
      <c r="H301" s="4">
        <f t="shared" si="61"/>
        <v>0</v>
      </c>
      <c r="I301" s="4">
        <f t="shared" si="62"/>
        <v>0</v>
      </c>
      <c r="J301" s="4">
        <f t="shared" si="66"/>
        <v>0</v>
      </c>
      <c r="K301" s="4">
        <f t="shared" si="67"/>
        <v>0</v>
      </c>
      <c r="M301" s="19">
        <f t="shared" si="68"/>
        <v>0</v>
      </c>
      <c r="N301" s="19">
        <f t="shared" si="69"/>
        <v>0</v>
      </c>
      <c r="O301" s="19">
        <f t="shared" si="70"/>
        <v>0</v>
      </c>
      <c r="P301" s="19">
        <f t="shared" si="71"/>
        <v>1</v>
      </c>
      <c r="Q301" s="19">
        <f t="shared" si="75"/>
        <v>1</v>
      </c>
      <c r="S301" s="19">
        <f t="shared" si="63"/>
        <v>1</v>
      </c>
    </row>
    <row r="302" spans="3:19" x14ac:dyDescent="0.35">
      <c r="C302" s="40">
        <f t="shared" si="72"/>
        <v>267</v>
      </c>
      <c r="D302" s="5">
        <f t="shared" si="73"/>
        <v>52018</v>
      </c>
      <c r="E302" s="4">
        <f t="shared" si="74"/>
        <v>0</v>
      </c>
      <c r="F302" s="4">
        <f t="shared" si="64"/>
        <v>0</v>
      </c>
      <c r="G302" s="4">
        <f t="shared" si="65"/>
        <v>0</v>
      </c>
      <c r="H302" s="4">
        <f t="shared" si="61"/>
        <v>0</v>
      </c>
      <c r="I302" s="4">
        <f t="shared" si="62"/>
        <v>0</v>
      </c>
      <c r="J302" s="4">
        <f t="shared" si="66"/>
        <v>0</v>
      </c>
      <c r="K302" s="4">
        <f t="shared" si="67"/>
        <v>0</v>
      </c>
      <c r="M302" s="19">
        <f t="shared" si="68"/>
        <v>0</v>
      </c>
      <c r="N302" s="19">
        <f t="shared" si="69"/>
        <v>0</v>
      </c>
      <c r="O302" s="19">
        <f t="shared" si="70"/>
        <v>0</v>
      </c>
      <c r="P302" s="19">
        <f t="shared" si="71"/>
        <v>0</v>
      </c>
      <c r="Q302" s="19">
        <f t="shared" si="75"/>
        <v>1</v>
      </c>
      <c r="S302" s="19">
        <f t="shared" si="63"/>
        <v>1</v>
      </c>
    </row>
    <row r="303" spans="3:19" x14ac:dyDescent="0.35">
      <c r="C303" s="40">
        <f t="shared" si="72"/>
        <v>268</v>
      </c>
      <c r="D303" s="5">
        <f t="shared" si="73"/>
        <v>52048</v>
      </c>
      <c r="E303" s="4">
        <f t="shared" si="74"/>
        <v>0</v>
      </c>
      <c r="F303" s="4">
        <f t="shared" si="64"/>
        <v>0</v>
      </c>
      <c r="G303" s="4">
        <f t="shared" si="65"/>
        <v>0</v>
      </c>
      <c r="H303" s="4">
        <f t="shared" si="61"/>
        <v>0</v>
      </c>
      <c r="I303" s="4">
        <f t="shared" si="62"/>
        <v>0</v>
      </c>
      <c r="J303" s="4">
        <f t="shared" si="66"/>
        <v>0</v>
      </c>
      <c r="K303" s="4">
        <f t="shared" si="67"/>
        <v>0</v>
      </c>
      <c r="M303" s="19">
        <f t="shared" si="68"/>
        <v>1</v>
      </c>
      <c r="N303" s="19">
        <f t="shared" si="69"/>
        <v>1</v>
      </c>
      <c r="O303" s="19">
        <f t="shared" si="70"/>
        <v>1</v>
      </c>
      <c r="P303" s="19">
        <f t="shared" si="71"/>
        <v>1</v>
      </c>
      <c r="Q303" s="19">
        <f t="shared" si="75"/>
        <v>1</v>
      </c>
      <c r="S303" s="19">
        <f t="shared" si="63"/>
        <v>1</v>
      </c>
    </row>
    <row r="304" spans="3:19" x14ac:dyDescent="0.35">
      <c r="C304" s="40">
        <f t="shared" si="72"/>
        <v>269</v>
      </c>
      <c r="D304" s="5">
        <f t="shared" si="73"/>
        <v>52079</v>
      </c>
      <c r="E304" s="4">
        <f t="shared" si="74"/>
        <v>0</v>
      </c>
      <c r="F304" s="4">
        <f t="shared" si="64"/>
        <v>0</v>
      </c>
      <c r="G304" s="4">
        <f t="shared" si="65"/>
        <v>0</v>
      </c>
      <c r="H304" s="4">
        <f t="shared" si="61"/>
        <v>0</v>
      </c>
      <c r="I304" s="4">
        <f t="shared" si="62"/>
        <v>0</v>
      </c>
      <c r="J304" s="4">
        <f t="shared" si="66"/>
        <v>0</v>
      </c>
      <c r="K304" s="4">
        <f t="shared" si="67"/>
        <v>0</v>
      </c>
      <c r="M304" s="19">
        <f t="shared" si="68"/>
        <v>0</v>
      </c>
      <c r="N304" s="19">
        <f t="shared" si="69"/>
        <v>0</v>
      </c>
      <c r="O304" s="19">
        <f t="shared" si="70"/>
        <v>0</v>
      </c>
      <c r="P304" s="19">
        <f t="shared" si="71"/>
        <v>0</v>
      </c>
      <c r="Q304" s="19">
        <f t="shared" si="75"/>
        <v>1</v>
      </c>
      <c r="S304" s="19">
        <f t="shared" si="63"/>
        <v>1</v>
      </c>
    </row>
    <row r="305" spans="3:19" x14ac:dyDescent="0.35">
      <c r="C305" s="40">
        <f t="shared" si="72"/>
        <v>270</v>
      </c>
      <c r="D305" s="5">
        <f t="shared" si="73"/>
        <v>52110</v>
      </c>
      <c r="E305" s="4">
        <f t="shared" si="74"/>
        <v>0</v>
      </c>
      <c r="F305" s="4">
        <f t="shared" si="64"/>
        <v>0</v>
      </c>
      <c r="G305" s="4">
        <f t="shared" si="65"/>
        <v>0</v>
      </c>
      <c r="H305" s="4">
        <f t="shared" si="61"/>
        <v>0</v>
      </c>
      <c r="I305" s="4">
        <f t="shared" si="62"/>
        <v>0</v>
      </c>
      <c r="J305" s="4">
        <f t="shared" si="66"/>
        <v>0</v>
      </c>
      <c r="K305" s="4">
        <f t="shared" si="67"/>
        <v>0</v>
      </c>
      <c r="M305" s="19">
        <f t="shared" si="68"/>
        <v>0</v>
      </c>
      <c r="N305" s="19">
        <f t="shared" si="69"/>
        <v>0</v>
      </c>
      <c r="O305" s="19">
        <f t="shared" si="70"/>
        <v>0</v>
      </c>
      <c r="P305" s="19">
        <f t="shared" si="71"/>
        <v>1</v>
      </c>
      <c r="Q305" s="19">
        <f t="shared" si="75"/>
        <v>1</v>
      </c>
      <c r="S305" s="19">
        <f t="shared" si="63"/>
        <v>1</v>
      </c>
    </row>
    <row r="306" spans="3:19" x14ac:dyDescent="0.35">
      <c r="C306" s="40">
        <f t="shared" si="72"/>
        <v>271</v>
      </c>
      <c r="D306" s="5">
        <f t="shared" si="73"/>
        <v>52140</v>
      </c>
      <c r="E306" s="4">
        <f t="shared" si="74"/>
        <v>0</v>
      </c>
      <c r="F306" s="4">
        <f t="shared" si="64"/>
        <v>0</v>
      </c>
      <c r="G306" s="4">
        <f t="shared" si="65"/>
        <v>0</v>
      </c>
      <c r="H306" s="4">
        <f t="shared" si="61"/>
        <v>0</v>
      </c>
      <c r="I306" s="4">
        <f t="shared" si="62"/>
        <v>0</v>
      </c>
      <c r="J306" s="4">
        <f t="shared" si="66"/>
        <v>0</v>
      </c>
      <c r="K306" s="4">
        <f t="shared" si="67"/>
        <v>0</v>
      </c>
      <c r="M306" s="19">
        <f t="shared" si="68"/>
        <v>0</v>
      </c>
      <c r="N306" s="19">
        <f t="shared" si="69"/>
        <v>0</v>
      </c>
      <c r="O306" s="19">
        <f t="shared" si="70"/>
        <v>0</v>
      </c>
      <c r="P306" s="19">
        <f t="shared" si="71"/>
        <v>0</v>
      </c>
      <c r="Q306" s="19">
        <f t="shared" si="75"/>
        <v>1</v>
      </c>
      <c r="S306" s="19">
        <f t="shared" si="63"/>
        <v>1</v>
      </c>
    </row>
    <row r="307" spans="3:19" x14ac:dyDescent="0.35">
      <c r="C307" s="40">
        <f t="shared" si="72"/>
        <v>272</v>
      </c>
      <c r="D307" s="5">
        <f t="shared" si="73"/>
        <v>52171</v>
      </c>
      <c r="E307" s="4">
        <f t="shared" si="74"/>
        <v>0</v>
      </c>
      <c r="F307" s="4">
        <f t="shared" si="64"/>
        <v>0</v>
      </c>
      <c r="G307" s="4">
        <f t="shared" si="65"/>
        <v>0</v>
      </c>
      <c r="H307" s="4">
        <f t="shared" si="61"/>
        <v>0</v>
      </c>
      <c r="I307" s="4">
        <f t="shared" si="62"/>
        <v>0</v>
      </c>
      <c r="J307" s="4">
        <f t="shared" si="66"/>
        <v>0</v>
      </c>
      <c r="K307" s="4">
        <f t="shared" si="67"/>
        <v>0</v>
      </c>
      <c r="M307" s="19">
        <f t="shared" si="68"/>
        <v>0</v>
      </c>
      <c r="N307" s="19">
        <f t="shared" si="69"/>
        <v>0</v>
      </c>
      <c r="O307" s="19">
        <f t="shared" si="70"/>
        <v>1</v>
      </c>
      <c r="P307" s="19">
        <f t="shared" si="71"/>
        <v>1</v>
      </c>
      <c r="Q307" s="19">
        <f t="shared" si="75"/>
        <v>1</v>
      </c>
      <c r="S307" s="19">
        <f t="shared" si="63"/>
        <v>1</v>
      </c>
    </row>
    <row r="308" spans="3:19" x14ac:dyDescent="0.35">
      <c r="C308" s="40">
        <f t="shared" si="72"/>
        <v>273</v>
      </c>
      <c r="D308" s="5">
        <f t="shared" si="73"/>
        <v>52201</v>
      </c>
      <c r="E308" s="4">
        <f t="shared" si="74"/>
        <v>0</v>
      </c>
      <c r="F308" s="4">
        <f t="shared" si="64"/>
        <v>0</v>
      </c>
      <c r="G308" s="4">
        <f t="shared" si="65"/>
        <v>0</v>
      </c>
      <c r="H308" s="4">
        <f t="shared" si="61"/>
        <v>0</v>
      </c>
      <c r="I308" s="4">
        <f t="shared" si="62"/>
        <v>0</v>
      </c>
      <c r="J308" s="4">
        <f t="shared" si="66"/>
        <v>0</v>
      </c>
      <c r="K308" s="4">
        <f t="shared" si="67"/>
        <v>0</v>
      </c>
      <c r="M308" s="19">
        <f t="shared" si="68"/>
        <v>0</v>
      </c>
      <c r="N308" s="19">
        <f t="shared" si="69"/>
        <v>0</v>
      </c>
      <c r="O308" s="19">
        <f t="shared" si="70"/>
        <v>0</v>
      </c>
      <c r="P308" s="19">
        <f t="shared" si="71"/>
        <v>0</v>
      </c>
      <c r="Q308" s="19">
        <f t="shared" si="75"/>
        <v>1</v>
      </c>
      <c r="S308" s="19">
        <f t="shared" si="63"/>
        <v>1</v>
      </c>
    </row>
    <row r="309" spans="3:19" x14ac:dyDescent="0.35">
      <c r="C309" s="40">
        <f t="shared" si="72"/>
        <v>274</v>
      </c>
      <c r="D309" s="5">
        <f t="shared" si="73"/>
        <v>52232</v>
      </c>
      <c r="E309" s="4">
        <f t="shared" si="74"/>
        <v>0</v>
      </c>
      <c r="F309" s="4">
        <f t="shared" si="64"/>
        <v>0</v>
      </c>
      <c r="G309" s="4">
        <f t="shared" si="65"/>
        <v>0</v>
      </c>
      <c r="H309" s="4">
        <f t="shared" ref="H309:H372" si="76">IF(J308=0,0,IF($F$27=$K$23,$F$30*HLOOKUP($F$22,$M$34:$Q$395,C309+2,FALSE),IF(K309=0,E309*F$12/$F$22,0)*HLOOKUP($F$22,$M$34:$Q$395,C309+2,FALSE)))</f>
        <v>0</v>
      </c>
      <c r="I309" s="4">
        <f t="shared" si="62"/>
        <v>0</v>
      </c>
      <c r="J309" s="4">
        <f t="shared" si="66"/>
        <v>0</v>
      </c>
      <c r="K309" s="4">
        <f t="shared" si="67"/>
        <v>0</v>
      </c>
      <c r="M309" s="19">
        <f t="shared" si="68"/>
        <v>0</v>
      </c>
      <c r="N309" s="19">
        <f t="shared" si="69"/>
        <v>1</v>
      </c>
      <c r="O309" s="19">
        <f t="shared" si="70"/>
        <v>0</v>
      </c>
      <c r="P309" s="19">
        <f t="shared" si="71"/>
        <v>1</v>
      </c>
      <c r="Q309" s="19">
        <f t="shared" si="75"/>
        <v>1</v>
      </c>
      <c r="S309" s="19">
        <f t="shared" si="63"/>
        <v>1</v>
      </c>
    </row>
    <row r="310" spans="3:19" x14ac:dyDescent="0.35">
      <c r="C310" s="40">
        <f t="shared" si="72"/>
        <v>275</v>
      </c>
      <c r="D310" s="5">
        <f t="shared" si="73"/>
        <v>52263</v>
      </c>
      <c r="E310" s="4">
        <f t="shared" si="74"/>
        <v>0</v>
      </c>
      <c r="F310" s="4">
        <f t="shared" si="64"/>
        <v>0</v>
      </c>
      <c r="G310" s="4">
        <f t="shared" si="65"/>
        <v>0</v>
      </c>
      <c r="H310" s="4">
        <f t="shared" si="76"/>
        <v>0</v>
      </c>
      <c r="I310" s="4">
        <f t="shared" si="62"/>
        <v>0</v>
      </c>
      <c r="J310" s="4">
        <f t="shared" si="66"/>
        <v>0</v>
      </c>
      <c r="K310" s="4">
        <f t="shared" si="67"/>
        <v>0</v>
      </c>
      <c r="M310" s="19">
        <f t="shared" si="68"/>
        <v>0</v>
      </c>
      <c r="N310" s="19">
        <f t="shared" si="69"/>
        <v>0</v>
      </c>
      <c r="O310" s="19">
        <f t="shared" si="70"/>
        <v>0</v>
      </c>
      <c r="P310" s="19">
        <f t="shared" si="71"/>
        <v>0</v>
      </c>
      <c r="Q310" s="19">
        <f t="shared" si="75"/>
        <v>1</v>
      </c>
      <c r="S310" s="19">
        <f t="shared" si="63"/>
        <v>1</v>
      </c>
    </row>
    <row r="311" spans="3:19" x14ac:dyDescent="0.35">
      <c r="C311" s="40">
        <f t="shared" si="72"/>
        <v>276</v>
      </c>
      <c r="D311" s="5">
        <f t="shared" si="73"/>
        <v>52291</v>
      </c>
      <c r="E311" s="4">
        <f t="shared" si="74"/>
        <v>0</v>
      </c>
      <c r="F311" s="4">
        <f t="shared" si="64"/>
        <v>0</v>
      </c>
      <c r="G311" s="4">
        <f t="shared" si="65"/>
        <v>0</v>
      </c>
      <c r="H311" s="4">
        <f t="shared" si="76"/>
        <v>0</v>
      </c>
      <c r="I311" s="4">
        <f t="shared" si="62"/>
        <v>0</v>
      </c>
      <c r="J311" s="4">
        <f t="shared" si="66"/>
        <v>0</v>
      </c>
      <c r="K311" s="4">
        <f t="shared" si="67"/>
        <v>0</v>
      </c>
      <c r="M311" s="19">
        <f t="shared" si="68"/>
        <v>0</v>
      </c>
      <c r="N311" s="19">
        <f t="shared" si="69"/>
        <v>0</v>
      </c>
      <c r="O311" s="19">
        <f t="shared" si="70"/>
        <v>1</v>
      </c>
      <c r="P311" s="19">
        <f t="shared" si="71"/>
        <v>1</v>
      </c>
      <c r="Q311" s="19">
        <f t="shared" si="75"/>
        <v>1</v>
      </c>
      <c r="S311" s="19">
        <f t="shared" si="63"/>
        <v>1</v>
      </c>
    </row>
    <row r="312" spans="3:19" x14ac:dyDescent="0.35">
      <c r="C312" s="40">
        <f t="shared" si="72"/>
        <v>277</v>
      </c>
      <c r="D312" s="5">
        <f t="shared" si="73"/>
        <v>52322</v>
      </c>
      <c r="E312" s="4">
        <f t="shared" si="74"/>
        <v>0</v>
      </c>
      <c r="F312" s="4">
        <f t="shared" si="64"/>
        <v>0</v>
      </c>
      <c r="G312" s="4">
        <f t="shared" si="65"/>
        <v>0</v>
      </c>
      <c r="H312" s="4">
        <f t="shared" si="76"/>
        <v>0</v>
      </c>
      <c r="I312" s="4">
        <f t="shared" si="62"/>
        <v>0</v>
      </c>
      <c r="J312" s="4">
        <f t="shared" si="66"/>
        <v>0</v>
      </c>
      <c r="K312" s="4">
        <f t="shared" si="67"/>
        <v>0</v>
      </c>
      <c r="M312" s="19">
        <f t="shared" si="68"/>
        <v>0</v>
      </c>
      <c r="N312" s="19">
        <f t="shared" si="69"/>
        <v>0</v>
      </c>
      <c r="O312" s="19">
        <f t="shared" si="70"/>
        <v>0</v>
      </c>
      <c r="P312" s="19">
        <f t="shared" si="71"/>
        <v>0</v>
      </c>
      <c r="Q312" s="19">
        <f t="shared" si="75"/>
        <v>1</v>
      </c>
      <c r="S312" s="19">
        <f t="shared" si="63"/>
        <v>1</v>
      </c>
    </row>
    <row r="313" spans="3:19" x14ac:dyDescent="0.35">
      <c r="C313" s="40">
        <f t="shared" si="72"/>
        <v>278</v>
      </c>
      <c r="D313" s="5">
        <f t="shared" si="73"/>
        <v>52352</v>
      </c>
      <c r="E313" s="4">
        <f t="shared" si="74"/>
        <v>0</v>
      </c>
      <c r="F313" s="4">
        <f t="shared" si="64"/>
        <v>0</v>
      </c>
      <c r="G313" s="4">
        <f t="shared" si="65"/>
        <v>0</v>
      </c>
      <c r="H313" s="4">
        <f t="shared" si="76"/>
        <v>0</v>
      </c>
      <c r="I313" s="4">
        <f t="shared" si="62"/>
        <v>0</v>
      </c>
      <c r="J313" s="4">
        <f t="shared" si="66"/>
        <v>0</v>
      </c>
      <c r="K313" s="4">
        <f t="shared" si="67"/>
        <v>0</v>
      </c>
      <c r="M313" s="19">
        <f t="shared" si="68"/>
        <v>0</v>
      </c>
      <c r="N313" s="19">
        <f t="shared" si="69"/>
        <v>0</v>
      </c>
      <c r="O313" s="19">
        <f t="shared" si="70"/>
        <v>0</v>
      </c>
      <c r="P313" s="19">
        <f t="shared" si="71"/>
        <v>1</v>
      </c>
      <c r="Q313" s="19">
        <f t="shared" si="75"/>
        <v>1</v>
      </c>
      <c r="S313" s="19">
        <f t="shared" si="63"/>
        <v>1</v>
      </c>
    </row>
    <row r="314" spans="3:19" x14ac:dyDescent="0.35">
      <c r="C314" s="40">
        <f t="shared" si="72"/>
        <v>279</v>
      </c>
      <c r="D314" s="5">
        <f t="shared" si="73"/>
        <v>52383</v>
      </c>
      <c r="E314" s="4">
        <f t="shared" si="74"/>
        <v>0</v>
      </c>
      <c r="F314" s="4">
        <f t="shared" si="64"/>
        <v>0</v>
      </c>
      <c r="G314" s="4">
        <f t="shared" si="65"/>
        <v>0</v>
      </c>
      <c r="H314" s="4">
        <f t="shared" si="76"/>
        <v>0</v>
      </c>
      <c r="I314" s="4">
        <f t="shared" si="62"/>
        <v>0</v>
      </c>
      <c r="J314" s="4">
        <f t="shared" si="66"/>
        <v>0</v>
      </c>
      <c r="K314" s="4">
        <f t="shared" si="67"/>
        <v>0</v>
      </c>
      <c r="M314" s="19">
        <f t="shared" si="68"/>
        <v>0</v>
      </c>
      <c r="N314" s="19">
        <f t="shared" si="69"/>
        <v>0</v>
      </c>
      <c r="O314" s="19">
        <f t="shared" si="70"/>
        <v>0</v>
      </c>
      <c r="P314" s="19">
        <f t="shared" si="71"/>
        <v>0</v>
      </c>
      <c r="Q314" s="19">
        <f t="shared" si="75"/>
        <v>1</v>
      </c>
      <c r="S314" s="19">
        <f t="shared" si="63"/>
        <v>1</v>
      </c>
    </row>
    <row r="315" spans="3:19" x14ac:dyDescent="0.35">
      <c r="C315" s="40">
        <f t="shared" si="72"/>
        <v>280</v>
      </c>
      <c r="D315" s="5">
        <f t="shared" si="73"/>
        <v>52413</v>
      </c>
      <c r="E315" s="4">
        <f t="shared" si="74"/>
        <v>0</v>
      </c>
      <c r="F315" s="4">
        <f t="shared" si="64"/>
        <v>0</v>
      </c>
      <c r="G315" s="4">
        <f t="shared" si="65"/>
        <v>0</v>
      </c>
      <c r="H315" s="4">
        <f t="shared" si="76"/>
        <v>0</v>
      </c>
      <c r="I315" s="4">
        <f t="shared" si="62"/>
        <v>0</v>
      </c>
      <c r="J315" s="4">
        <f t="shared" si="66"/>
        <v>0</v>
      </c>
      <c r="K315" s="4">
        <f t="shared" si="67"/>
        <v>0</v>
      </c>
      <c r="M315" s="19">
        <f t="shared" si="68"/>
        <v>1</v>
      </c>
      <c r="N315" s="19">
        <f t="shared" si="69"/>
        <v>1</v>
      </c>
      <c r="O315" s="19">
        <f t="shared" si="70"/>
        <v>1</v>
      </c>
      <c r="P315" s="19">
        <f t="shared" si="71"/>
        <v>1</v>
      </c>
      <c r="Q315" s="19">
        <f t="shared" si="75"/>
        <v>1</v>
      </c>
      <c r="S315" s="19">
        <f t="shared" si="63"/>
        <v>1</v>
      </c>
    </row>
    <row r="316" spans="3:19" x14ac:dyDescent="0.35">
      <c r="C316" s="40">
        <f t="shared" si="72"/>
        <v>281</v>
      </c>
      <c r="D316" s="5">
        <f t="shared" si="73"/>
        <v>52444</v>
      </c>
      <c r="E316" s="4">
        <f t="shared" si="74"/>
        <v>0</v>
      </c>
      <c r="F316" s="4">
        <f t="shared" si="64"/>
        <v>0</v>
      </c>
      <c r="G316" s="4">
        <f t="shared" si="65"/>
        <v>0</v>
      </c>
      <c r="H316" s="4">
        <f t="shared" si="76"/>
        <v>0</v>
      </c>
      <c r="I316" s="4">
        <f t="shared" si="62"/>
        <v>0</v>
      </c>
      <c r="J316" s="4">
        <f t="shared" si="66"/>
        <v>0</v>
      </c>
      <c r="K316" s="4">
        <f t="shared" si="67"/>
        <v>0</v>
      </c>
      <c r="M316" s="19">
        <f t="shared" si="68"/>
        <v>0</v>
      </c>
      <c r="N316" s="19">
        <f t="shared" si="69"/>
        <v>0</v>
      </c>
      <c r="O316" s="19">
        <f t="shared" si="70"/>
        <v>0</v>
      </c>
      <c r="P316" s="19">
        <f t="shared" si="71"/>
        <v>0</v>
      </c>
      <c r="Q316" s="19">
        <f t="shared" si="75"/>
        <v>1</v>
      </c>
      <c r="S316" s="19">
        <f t="shared" si="63"/>
        <v>1</v>
      </c>
    </row>
    <row r="317" spans="3:19" x14ac:dyDescent="0.35">
      <c r="C317" s="40">
        <f t="shared" si="72"/>
        <v>282</v>
      </c>
      <c r="D317" s="5">
        <f t="shared" si="73"/>
        <v>52475</v>
      </c>
      <c r="E317" s="4">
        <f t="shared" si="74"/>
        <v>0</v>
      </c>
      <c r="F317" s="4">
        <f t="shared" si="64"/>
        <v>0</v>
      </c>
      <c r="G317" s="4">
        <f t="shared" si="65"/>
        <v>0</v>
      </c>
      <c r="H317" s="4">
        <f t="shared" si="76"/>
        <v>0</v>
      </c>
      <c r="I317" s="4">
        <f t="shared" si="62"/>
        <v>0</v>
      </c>
      <c r="J317" s="4">
        <f t="shared" si="66"/>
        <v>0</v>
      </c>
      <c r="K317" s="4">
        <f t="shared" si="67"/>
        <v>0</v>
      </c>
      <c r="M317" s="19">
        <f t="shared" si="68"/>
        <v>0</v>
      </c>
      <c r="N317" s="19">
        <f t="shared" si="69"/>
        <v>0</v>
      </c>
      <c r="O317" s="19">
        <f t="shared" si="70"/>
        <v>0</v>
      </c>
      <c r="P317" s="19">
        <f t="shared" si="71"/>
        <v>1</v>
      </c>
      <c r="Q317" s="19">
        <f t="shared" si="75"/>
        <v>1</v>
      </c>
      <c r="S317" s="19">
        <f t="shared" si="63"/>
        <v>1</v>
      </c>
    </row>
    <row r="318" spans="3:19" x14ac:dyDescent="0.35">
      <c r="C318" s="40">
        <f t="shared" si="72"/>
        <v>283</v>
      </c>
      <c r="D318" s="5">
        <f t="shared" si="73"/>
        <v>52505</v>
      </c>
      <c r="E318" s="4">
        <f t="shared" si="74"/>
        <v>0</v>
      </c>
      <c r="F318" s="4">
        <f t="shared" si="64"/>
        <v>0</v>
      </c>
      <c r="G318" s="4">
        <f t="shared" si="65"/>
        <v>0</v>
      </c>
      <c r="H318" s="4">
        <f t="shared" si="76"/>
        <v>0</v>
      </c>
      <c r="I318" s="4">
        <f t="shared" si="62"/>
        <v>0</v>
      </c>
      <c r="J318" s="4">
        <f t="shared" si="66"/>
        <v>0</v>
      </c>
      <c r="K318" s="4">
        <f t="shared" si="67"/>
        <v>0</v>
      </c>
      <c r="M318" s="19">
        <f t="shared" si="68"/>
        <v>0</v>
      </c>
      <c r="N318" s="19">
        <f t="shared" si="69"/>
        <v>0</v>
      </c>
      <c r="O318" s="19">
        <f t="shared" si="70"/>
        <v>0</v>
      </c>
      <c r="P318" s="19">
        <f t="shared" si="71"/>
        <v>0</v>
      </c>
      <c r="Q318" s="19">
        <f t="shared" si="75"/>
        <v>1</v>
      </c>
      <c r="S318" s="19">
        <f t="shared" si="63"/>
        <v>1</v>
      </c>
    </row>
    <row r="319" spans="3:19" x14ac:dyDescent="0.35">
      <c r="C319" s="40">
        <f t="shared" si="72"/>
        <v>284</v>
      </c>
      <c r="D319" s="5">
        <f t="shared" si="73"/>
        <v>52536</v>
      </c>
      <c r="E319" s="4">
        <f t="shared" si="74"/>
        <v>0</v>
      </c>
      <c r="F319" s="4">
        <f t="shared" si="64"/>
        <v>0</v>
      </c>
      <c r="G319" s="4">
        <f t="shared" si="65"/>
        <v>0</v>
      </c>
      <c r="H319" s="4">
        <f t="shared" si="76"/>
        <v>0</v>
      </c>
      <c r="I319" s="4">
        <f t="shared" si="62"/>
        <v>0</v>
      </c>
      <c r="J319" s="4">
        <f t="shared" si="66"/>
        <v>0</v>
      </c>
      <c r="K319" s="4">
        <f t="shared" si="67"/>
        <v>0</v>
      </c>
      <c r="M319" s="19">
        <f t="shared" si="68"/>
        <v>0</v>
      </c>
      <c r="N319" s="19">
        <f t="shared" si="69"/>
        <v>0</v>
      </c>
      <c r="O319" s="19">
        <f t="shared" si="70"/>
        <v>1</v>
      </c>
      <c r="P319" s="19">
        <f t="shared" si="71"/>
        <v>1</v>
      </c>
      <c r="Q319" s="19">
        <f t="shared" si="75"/>
        <v>1</v>
      </c>
      <c r="S319" s="19">
        <f t="shared" si="63"/>
        <v>1</v>
      </c>
    </row>
    <row r="320" spans="3:19" x14ac:dyDescent="0.35">
      <c r="C320" s="40">
        <f t="shared" si="72"/>
        <v>285</v>
      </c>
      <c r="D320" s="5">
        <f t="shared" si="73"/>
        <v>52566</v>
      </c>
      <c r="E320" s="4">
        <f t="shared" si="74"/>
        <v>0</v>
      </c>
      <c r="F320" s="4">
        <f t="shared" si="64"/>
        <v>0</v>
      </c>
      <c r="G320" s="4">
        <f t="shared" si="65"/>
        <v>0</v>
      </c>
      <c r="H320" s="4">
        <f t="shared" si="76"/>
        <v>0</v>
      </c>
      <c r="I320" s="4">
        <f t="shared" si="62"/>
        <v>0</v>
      </c>
      <c r="J320" s="4">
        <f t="shared" si="66"/>
        <v>0</v>
      </c>
      <c r="K320" s="4">
        <f t="shared" si="67"/>
        <v>0</v>
      </c>
      <c r="M320" s="19">
        <f t="shared" si="68"/>
        <v>0</v>
      </c>
      <c r="N320" s="19">
        <f t="shared" si="69"/>
        <v>0</v>
      </c>
      <c r="O320" s="19">
        <f t="shared" si="70"/>
        <v>0</v>
      </c>
      <c r="P320" s="19">
        <f t="shared" si="71"/>
        <v>0</v>
      </c>
      <c r="Q320" s="19">
        <f t="shared" si="75"/>
        <v>1</v>
      </c>
      <c r="S320" s="19">
        <f t="shared" si="63"/>
        <v>1</v>
      </c>
    </row>
    <row r="321" spans="3:19" x14ac:dyDescent="0.35">
      <c r="C321" s="40">
        <f t="shared" si="72"/>
        <v>286</v>
      </c>
      <c r="D321" s="5">
        <f t="shared" si="73"/>
        <v>52597</v>
      </c>
      <c r="E321" s="4">
        <f t="shared" si="74"/>
        <v>0</v>
      </c>
      <c r="F321" s="4">
        <f t="shared" si="64"/>
        <v>0</v>
      </c>
      <c r="G321" s="4">
        <f t="shared" si="65"/>
        <v>0</v>
      </c>
      <c r="H321" s="4">
        <f t="shared" si="76"/>
        <v>0</v>
      </c>
      <c r="I321" s="4">
        <f t="shared" si="62"/>
        <v>0</v>
      </c>
      <c r="J321" s="4">
        <f t="shared" si="66"/>
        <v>0</v>
      </c>
      <c r="K321" s="4">
        <f t="shared" si="67"/>
        <v>0</v>
      </c>
      <c r="M321" s="19">
        <f t="shared" si="68"/>
        <v>0</v>
      </c>
      <c r="N321" s="19">
        <f t="shared" si="69"/>
        <v>1</v>
      </c>
      <c r="O321" s="19">
        <f t="shared" si="70"/>
        <v>0</v>
      </c>
      <c r="P321" s="19">
        <f t="shared" si="71"/>
        <v>1</v>
      </c>
      <c r="Q321" s="19">
        <f t="shared" si="75"/>
        <v>1</v>
      </c>
      <c r="S321" s="19">
        <f t="shared" si="63"/>
        <v>1</v>
      </c>
    </row>
    <row r="322" spans="3:19" x14ac:dyDescent="0.35">
      <c r="C322" s="40">
        <f t="shared" si="72"/>
        <v>287</v>
      </c>
      <c r="D322" s="5">
        <f t="shared" si="73"/>
        <v>52628</v>
      </c>
      <c r="E322" s="4">
        <f t="shared" si="74"/>
        <v>0</v>
      </c>
      <c r="F322" s="4">
        <f t="shared" si="64"/>
        <v>0</v>
      </c>
      <c r="G322" s="4">
        <f t="shared" si="65"/>
        <v>0</v>
      </c>
      <c r="H322" s="4">
        <f t="shared" si="76"/>
        <v>0</v>
      </c>
      <c r="I322" s="4">
        <f t="shared" si="62"/>
        <v>0</v>
      </c>
      <c r="J322" s="4">
        <f t="shared" si="66"/>
        <v>0</v>
      </c>
      <c r="K322" s="4">
        <f t="shared" si="67"/>
        <v>0</v>
      </c>
      <c r="M322" s="19">
        <f t="shared" si="68"/>
        <v>0</v>
      </c>
      <c r="N322" s="19">
        <f t="shared" si="69"/>
        <v>0</v>
      </c>
      <c r="O322" s="19">
        <f t="shared" si="70"/>
        <v>0</v>
      </c>
      <c r="P322" s="19">
        <f t="shared" si="71"/>
        <v>0</v>
      </c>
      <c r="Q322" s="19">
        <f t="shared" si="75"/>
        <v>1</v>
      </c>
      <c r="S322" s="19">
        <f t="shared" si="63"/>
        <v>1</v>
      </c>
    </row>
    <row r="323" spans="3:19" x14ac:dyDescent="0.35">
      <c r="C323" s="40">
        <f t="shared" si="72"/>
        <v>288</v>
      </c>
      <c r="D323" s="5">
        <f t="shared" si="73"/>
        <v>52657</v>
      </c>
      <c r="E323" s="4">
        <f t="shared" si="74"/>
        <v>0</v>
      </c>
      <c r="F323" s="4">
        <f t="shared" si="64"/>
        <v>0</v>
      </c>
      <c r="G323" s="4">
        <f t="shared" si="65"/>
        <v>0</v>
      </c>
      <c r="H323" s="4">
        <f t="shared" si="76"/>
        <v>0</v>
      </c>
      <c r="I323" s="4">
        <f t="shared" si="62"/>
        <v>0</v>
      </c>
      <c r="J323" s="4">
        <f t="shared" si="66"/>
        <v>0</v>
      </c>
      <c r="K323" s="4">
        <f t="shared" si="67"/>
        <v>0</v>
      </c>
      <c r="M323" s="19">
        <f t="shared" si="68"/>
        <v>0</v>
      </c>
      <c r="N323" s="19">
        <f t="shared" si="69"/>
        <v>0</v>
      </c>
      <c r="O323" s="19">
        <f t="shared" si="70"/>
        <v>1</v>
      </c>
      <c r="P323" s="19">
        <f t="shared" si="71"/>
        <v>1</v>
      </c>
      <c r="Q323" s="19">
        <f t="shared" si="75"/>
        <v>1</v>
      </c>
      <c r="S323" s="19">
        <f t="shared" si="63"/>
        <v>1</v>
      </c>
    </row>
    <row r="324" spans="3:19" x14ac:dyDescent="0.35">
      <c r="C324" s="40">
        <f t="shared" si="72"/>
        <v>289</v>
      </c>
      <c r="D324" s="5">
        <f t="shared" si="73"/>
        <v>52688</v>
      </c>
      <c r="E324" s="4">
        <f t="shared" si="74"/>
        <v>0</v>
      </c>
      <c r="F324" s="4">
        <f t="shared" si="64"/>
        <v>0</v>
      </c>
      <c r="G324" s="4">
        <f t="shared" si="65"/>
        <v>0</v>
      </c>
      <c r="H324" s="4">
        <f t="shared" si="76"/>
        <v>0</v>
      </c>
      <c r="I324" s="4">
        <f t="shared" si="62"/>
        <v>0</v>
      </c>
      <c r="J324" s="4">
        <f t="shared" si="66"/>
        <v>0</v>
      </c>
      <c r="K324" s="4">
        <f t="shared" si="67"/>
        <v>0</v>
      </c>
      <c r="M324" s="19">
        <f t="shared" si="68"/>
        <v>0</v>
      </c>
      <c r="N324" s="19">
        <f t="shared" si="69"/>
        <v>0</v>
      </c>
      <c r="O324" s="19">
        <f t="shared" si="70"/>
        <v>0</v>
      </c>
      <c r="P324" s="19">
        <f t="shared" si="71"/>
        <v>0</v>
      </c>
      <c r="Q324" s="19">
        <f t="shared" si="75"/>
        <v>1</v>
      </c>
      <c r="S324" s="19">
        <f t="shared" si="63"/>
        <v>1</v>
      </c>
    </row>
    <row r="325" spans="3:19" x14ac:dyDescent="0.35">
      <c r="C325" s="40">
        <f t="shared" si="72"/>
        <v>290</v>
      </c>
      <c r="D325" s="5">
        <f t="shared" si="73"/>
        <v>52718</v>
      </c>
      <c r="E325" s="4">
        <f t="shared" si="74"/>
        <v>0</v>
      </c>
      <c r="F325" s="4">
        <f t="shared" si="64"/>
        <v>0</v>
      </c>
      <c r="G325" s="4">
        <f t="shared" si="65"/>
        <v>0</v>
      </c>
      <c r="H325" s="4">
        <f t="shared" si="76"/>
        <v>0</v>
      </c>
      <c r="I325" s="4">
        <f t="shared" si="62"/>
        <v>0</v>
      </c>
      <c r="J325" s="4">
        <f t="shared" si="66"/>
        <v>0</v>
      </c>
      <c r="K325" s="4">
        <f t="shared" si="67"/>
        <v>0</v>
      </c>
      <c r="M325" s="19">
        <f t="shared" si="68"/>
        <v>0</v>
      </c>
      <c r="N325" s="19">
        <f t="shared" si="69"/>
        <v>0</v>
      </c>
      <c r="O325" s="19">
        <f t="shared" si="70"/>
        <v>0</v>
      </c>
      <c r="P325" s="19">
        <f t="shared" si="71"/>
        <v>1</v>
      </c>
      <c r="Q325" s="19">
        <f t="shared" si="75"/>
        <v>1</v>
      </c>
      <c r="S325" s="19">
        <f t="shared" si="63"/>
        <v>1</v>
      </c>
    </row>
    <row r="326" spans="3:19" x14ac:dyDescent="0.35">
      <c r="C326" s="40">
        <f t="shared" si="72"/>
        <v>291</v>
      </c>
      <c r="D326" s="5">
        <f t="shared" si="73"/>
        <v>52749</v>
      </c>
      <c r="E326" s="4">
        <f t="shared" si="74"/>
        <v>0</v>
      </c>
      <c r="F326" s="4">
        <f t="shared" si="64"/>
        <v>0</v>
      </c>
      <c r="G326" s="4">
        <f t="shared" si="65"/>
        <v>0</v>
      </c>
      <c r="H326" s="4">
        <f t="shared" si="76"/>
        <v>0</v>
      </c>
      <c r="I326" s="4">
        <f t="shared" si="62"/>
        <v>0</v>
      </c>
      <c r="J326" s="4">
        <f t="shared" si="66"/>
        <v>0</v>
      </c>
      <c r="K326" s="4">
        <f t="shared" si="67"/>
        <v>0</v>
      </c>
      <c r="M326" s="19">
        <f t="shared" si="68"/>
        <v>0</v>
      </c>
      <c r="N326" s="19">
        <f t="shared" si="69"/>
        <v>0</v>
      </c>
      <c r="O326" s="19">
        <f t="shared" si="70"/>
        <v>0</v>
      </c>
      <c r="P326" s="19">
        <f t="shared" si="71"/>
        <v>0</v>
      </c>
      <c r="Q326" s="19">
        <f t="shared" si="75"/>
        <v>1</v>
      </c>
      <c r="S326" s="19">
        <f t="shared" si="63"/>
        <v>1</v>
      </c>
    </row>
    <row r="327" spans="3:19" x14ac:dyDescent="0.35">
      <c r="C327" s="40">
        <f t="shared" si="72"/>
        <v>292</v>
      </c>
      <c r="D327" s="5">
        <f t="shared" si="73"/>
        <v>52779</v>
      </c>
      <c r="E327" s="4">
        <f t="shared" si="74"/>
        <v>0</v>
      </c>
      <c r="F327" s="4">
        <f t="shared" si="64"/>
        <v>0</v>
      </c>
      <c r="G327" s="4">
        <f t="shared" si="65"/>
        <v>0</v>
      </c>
      <c r="H327" s="4">
        <f t="shared" si="76"/>
        <v>0</v>
      </c>
      <c r="I327" s="4">
        <f t="shared" si="62"/>
        <v>0</v>
      </c>
      <c r="J327" s="4">
        <f t="shared" si="66"/>
        <v>0</v>
      </c>
      <c r="K327" s="4">
        <f t="shared" si="67"/>
        <v>0</v>
      </c>
      <c r="M327" s="19">
        <f t="shared" si="68"/>
        <v>1</v>
      </c>
      <c r="N327" s="19">
        <f t="shared" si="69"/>
        <v>1</v>
      </c>
      <c r="O327" s="19">
        <f t="shared" si="70"/>
        <v>1</v>
      </c>
      <c r="P327" s="19">
        <f t="shared" si="71"/>
        <v>1</v>
      </c>
      <c r="Q327" s="19">
        <f t="shared" si="75"/>
        <v>1</v>
      </c>
      <c r="S327" s="19">
        <f t="shared" si="63"/>
        <v>1</v>
      </c>
    </row>
    <row r="328" spans="3:19" x14ac:dyDescent="0.35">
      <c r="C328" s="40">
        <f t="shared" si="72"/>
        <v>293</v>
      </c>
      <c r="D328" s="5">
        <f t="shared" si="73"/>
        <v>52810</v>
      </c>
      <c r="E328" s="4">
        <f t="shared" si="74"/>
        <v>0</v>
      </c>
      <c r="F328" s="4">
        <f t="shared" si="64"/>
        <v>0</v>
      </c>
      <c r="G328" s="4">
        <f t="shared" si="65"/>
        <v>0</v>
      </c>
      <c r="H328" s="4">
        <f t="shared" si="76"/>
        <v>0</v>
      </c>
      <c r="I328" s="4">
        <f t="shared" si="62"/>
        <v>0</v>
      </c>
      <c r="J328" s="4">
        <f t="shared" si="66"/>
        <v>0</v>
      </c>
      <c r="K328" s="4">
        <f t="shared" si="67"/>
        <v>0</v>
      </c>
      <c r="M328" s="19">
        <f t="shared" si="68"/>
        <v>0</v>
      </c>
      <c r="N328" s="19">
        <f t="shared" si="69"/>
        <v>0</v>
      </c>
      <c r="O328" s="19">
        <f t="shared" si="70"/>
        <v>0</v>
      </c>
      <c r="P328" s="19">
        <f t="shared" si="71"/>
        <v>0</v>
      </c>
      <c r="Q328" s="19">
        <f t="shared" si="75"/>
        <v>1</v>
      </c>
      <c r="S328" s="19">
        <f t="shared" si="63"/>
        <v>1</v>
      </c>
    </row>
    <row r="329" spans="3:19" x14ac:dyDescent="0.35">
      <c r="C329" s="40">
        <f t="shared" si="72"/>
        <v>294</v>
      </c>
      <c r="D329" s="5">
        <f t="shared" si="73"/>
        <v>52841</v>
      </c>
      <c r="E329" s="4">
        <f t="shared" si="74"/>
        <v>0</v>
      </c>
      <c r="F329" s="4">
        <f t="shared" si="64"/>
        <v>0</v>
      </c>
      <c r="G329" s="4">
        <f t="shared" si="65"/>
        <v>0</v>
      </c>
      <c r="H329" s="4">
        <f t="shared" si="76"/>
        <v>0</v>
      </c>
      <c r="I329" s="4">
        <f t="shared" si="62"/>
        <v>0</v>
      </c>
      <c r="J329" s="4">
        <f t="shared" si="66"/>
        <v>0</v>
      </c>
      <c r="K329" s="4">
        <f t="shared" si="67"/>
        <v>0</v>
      </c>
      <c r="M329" s="19">
        <f t="shared" si="68"/>
        <v>0</v>
      </c>
      <c r="N329" s="19">
        <f t="shared" si="69"/>
        <v>0</v>
      </c>
      <c r="O329" s="19">
        <f t="shared" si="70"/>
        <v>0</v>
      </c>
      <c r="P329" s="19">
        <f t="shared" si="71"/>
        <v>1</v>
      </c>
      <c r="Q329" s="19">
        <f t="shared" si="75"/>
        <v>1</v>
      </c>
      <c r="S329" s="19">
        <f t="shared" si="63"/>
        <v>1</v>
      </c>
    </row>
    <row r="330" spans="3:19" x14ac:dyDescent="0.35">
      <c r="C330" s="40">
        <f t="shared" si="72"/>
        <v>295</v>
      </c>
      <c r="D330" s="5">
        <f t="shared" si="73"/>
        <v>52871</v>
      </c>
      <c r="E330" s="4">
        <f t="shared" si="74"/>
        <v>0</v>
      </c>
      <c r="F330" s="4">
        <f t="shared" si="64"/>
        <v>0</v>
      </c>
      <c r="G330" s="4">
        <f t="shared" si="65"/>
        <v>0</v>
      </c>
      <c r="H330" s="4">
        <f t="shared" si="76"/>
        <v>0</v>
      </c>
      <c r="I330" s="4">
        <f t="shared" si="62"/>
        <v>0</v>
      </c>
      <c r="J330" s="4">
        <f t="shared" si="66"/>
        <v>0</v>
      </c>
      <c r="K330" s="4">
        <f t="shared" si="67"/>
        <v>0</v>
      </c>
      <c r="M330" s="19">
        <f t="shared" si="68"/>
        <v>0</v>
      </c>
      <c r="N330" s="19">
        <f t="shared" si="69"/>
        <v>0</v>
      </c>
      <c r="O330" s="19">
        <f t="shared" si="70"/>
        <v>0</v>
      </c>
      <c r="P330" s="19">
        <f t="shared" si="71"/>
        <v>0</v>
      </c>
      <c r="Q330" s="19">
        <f t="shared" si="75"/>
        <v>1</v>
      </c>
      <c r="S330" s="19">
        <f t="shared" si="63"/>
        <v>1</v>
      </c>
    </row>
    <row r="331" spans="3:19" x14ac:dyDescent="0.35">
      <c r="C331" s="40">
        <f t="shared" si="72"/>
        <v>296</v>
      </c>
      <c r="D331" s="5">
        <f t="shared" si="73"/>
        <v>52902</v>
      </c>
      <c r="E331" s="4">
        <f t="shared" si="74"/>
        <v>0</v>
      </c>
      <c r="F331" s="4">
        <f t="shared" si="64"/>
        <v>0</v>
      </c>
      <c r="G331" s="4">
        <f t="shared" si="65"/>
        <v>0</v>
      </c>
      <c r="H331" s="4">
        <f t="shared" si="76"/>
        <v>0</v>
      </c>
      <c r="I331" s="4">
        <f t="shared" si="62"/>
        <v>0</v>
      </c>
      <c r="J331" s="4">
        <f t="shared" si="66"/>
        <v>0</v>
      </c>
      <c r="K331" s="4">
        <f t="shared" si="67"/>
        <v>0</v>
      </c>
      <c r="M331" s="19">
        <f t="shared" si="68"/>
        <v>0</v>
      </c>
      <c r="N331" s="19">
        <f t="shared" si="69"/>
        <v>0</v>
      </c>
      <c r="O331" s="19">
        <f t="shared" si="70"/>
        <v>1</v>
      </c>
      <c r="P331" s="19">
        <f t="shared" si="71"/>
        <v>1</v>
      </c>
      <c r="Q331" s="19">
        <f t="shared" si="75"/>
        <v>1</v>
      </c>
      <c r="S331" s="19">
        <f t="shared" si="63"/>
        <v>1</v>
      </c>
    </row>
    <row r="332" spans="3:19" x14ac:dyDescent="0.35">
      <c r="C332" s="40">
        <f t="shared" si="72"/>
        <v>297</v>
      </c>
      <c r="D332" s="5">
        <f t="shared" si="73"/>
        <v>52932</v>
      </c>
      <c r="E332" s="4">
        <f t="shared" si="74"/>
        <v>0</v>
      </c>
      <c r="F332" s="4">
        <f t="shared" si="64"/>
        <v>0</v>
      </c>
      <c r="G332" s="4">
        <f t="shared" si="65"/>
        <v>0</v>
      </c>
      <c r="H332" s="4">
        <f t="shared" si="76"/>
        <v>0</v>
      </c>
      <c r="I332" s="4">
        <f t="shared" si="62"/>
        <v>0</v>
      </c>
      <c r="J332" s="4">
        <f t="shared" si="66"/>
        <v>0</v>
      </c>
      <c r="K332" s="4">
        <f t="shared" si="67"/>
        <v>0</v>
      </c>
      <c r="M332" s="19">
        <f t="shared" si="68"/>
        <v>0</v>
      </c>
      <c r="N332" s="19">
        <f t="shared" si="69"/>
        <v>0</v>
      </c>
      <c r="O332" s="19">
        <f t="shared" si="70"/>
        <v>0</v>
      </c>
      <c r="P332" s="19">
        <f t="shared" si="71"/>
        <v>0</v>
      </c>
      <c r="Q332" s="19">
        <f t="shared" si="75"/>
        <v>1</v>
      </c>
      <c r="S332" s="19">
        <f t="shared" si="63"/>
        <v>1</v>
      </c>
    </row>
    <row r="333" spans="3:19" x14ac:dyDescent="0.35">
      <c r="C333" s="40">
        <f t="shared" si="72"/>
        <v>298</v>
      </c>
      <c r="D333" s="5">
        <f t="shared" si="73"/>
        <v>52963</v>
      </c>
      <c r="E333" s="4">
        <f t="shared" si="74"/>
        <v>0</v>
      </c>
      <c r="F333" s="4">
        <f t="shared" si="64"/>
        <v>0</v>
      </c>
      <c r="G333" s="4">
        <f t="shared" si="65"/>
        <v>0</v>
      </c>
      <c r="H333" s="4">
        <f t="shared" si="76"/>
        <v>0</v>
      </c>
      <c r="I333" s="4">
        <f t="shared" si="62"/>
        <v>0</v>
      </c>
      <c r="J333" s="4">
        <f t="shared" si="66"/>
        <v>0</v>
      </c>
      <c r="K333" s="4">
        <f t="shared" si="67"/>
        <v>0</v>
      </c>
      <c r="M333" s="19">
        <f t="shared" si="68"/>
        <v>0</v>
      </c>
      <c r="N333" s="19">
        <f t="shared" si="69"/>
        <v>1</v>
      </c>
      <c r="O333" s="19">
        <f t="shared" si="70"/>
        <v>0</v>
      </c>
      <c r="P333" s="19">
        <f t="shared" si="71"/>
        <v>1</v>
      </c>
      <c r="Q333" s="19">
        <f t="shared" si="75"/>
        <v>1</v>
      </c>
      <c r="S333" s="19">
        <f t="shared" si="63"/>
        <v>1</v>
      </c>
    </row>
    <row r="334" spans="3:19" x14ac:dyDescent="0.35">
      <c r="C334" s="40">
        <f t="shared" si="72"/>
        <v>299</v>
      </c>
      <c r="D334" s="5">
        <f t="shared" si="73"/>
        <v>52994</v>
      </c>
      <c r="E334" s="4">
        <f t="shared" si="74"/>
        <v>0</v>
      </c>
      <c r="F334" s="4">
        <f t="shared" si="64"/>
        <v>0</v>
      </c>
      <c r="G334" s="4">
        <f t="shared" si="65"/>
        <v>0</v>
      </c>
      <c r="H334" s="4">
        <f t="shared" si="76"/>
        <v>0</v>
      </c>
      <c r="I334" s="4">
        <f t="shared" si="62"/>
        <v>0</v>
      </c>
      <c r="J334" s="4">
        <f t="shared" si="66"/>
        <v>0</v>
      </c>
      <c r="K334" s="4">
        <f t="shared" si="67"/>
        <v>0</v>
      </c>
      <c r="M334" s="19">
        <f t="shared" si="68"/>
        <v>0</v>
      </c>
      <c r="N334" s="19">
        <f t="shared" si="69"/>
        <v>0</v>
      </c>
      <c r="O334" s="19">
        <f t="shared" si="70"/>
        <v>0</v>
      </c>
      <c r="P334" s="19">
        <f t="shared" si="71"/>
        <v>0</v>
      </c>
      <c r="Q334" s="19">
        <f t="shared" si="75"/>
        <v>1</v>
      </c>
      <c r="S334" s="19">
        <f t="shared" si="63"/>
        <v>1</v>
      </c>
    </row>
    <row r="335" spans="3:19" x14ac:dyDescent="0.35">
      <c r="C335" s="40">
        <f t="shared" si="72"/>
        <v>300</v>
      </c>
      <c r="D335" s="5">
        <f t="shared" si="73"/>
        <v>53022</v>
      </c>
      <c r="E335" s="4">
        <f t="shared" si="74"/>
        <v>0</v>
      </c>
      <c r="F335" s="4">
        <f t="shared" si="64"/>
        <v>0</v>
      </c>
      <c r="G335" s="4">
        <f t="shared" si="65"/>
        <v>0</v>
      </c>
      <c r="H335" s="4">
        <f t="shared" si="76"/>
        <v>0</v>
      </c>
      <c r="I335" s="4">
        <f t="shared" si="62"/>
        <v>0</v>
      </c>
      <c r="J335" s="4">
        <f t="shared" si="66"/>
        <v>0</v>
      </c>
      <c r="K335" s="4">
        <f t="shared" si="67"/>
        <v>0</v>
      </c>
      <c r="M335" s="19">
        <f t="shared" si="68"/>
        <v>0</v>
      </c>
      <c r="N335" s="19">
        <f t="shared" si="69"/>
        <v>0</v>
      </c>
      <c r="O335" s="19">
        <f t="shared" si="70"/>
        <v>1</v>
      </c>
      <c r="P335" s="19">
        <f t="shared" si="71"/>
        <v>1</v>
      </c>
      <c r="Q335" s="19">
        <f t="shared" si="75"/>
        <v>1</v>
      </c>
      <c r="S335" s="19">
        <f t="shared" si="63"/>
        <v>1</v>
      </c>
    </row>
    <row r="336" spans="3:19" x14ac:dyDescent="0.35">
      <c r="C336" s="40">
        <f t="shared" si="72"/>
        <v>301</v>
      </c>
      <c r="D336" s="5">
        <f t="shared" si="73"/>
        <v>53053</v>
      </c>
      <c r="E336" s="4">
        <f t="shared" si="74"/>
        <v>0</v>
      </c>
      <c r="F336" s="4">
        <f t="shared" si="64"/>
        <v>0</v>
      </c>
      <c r="G336" s="4">
        <f t="shared" si="65"/>
        <v>0</v>
      </c>
      <c r="H336" s="4">
        <f t="shared" si="76"/>
        <v>0</v>
      </c>
      <c r="I336" s="4">
        <f t="shared" si="62"/>
        <v>0</v>
      </c>
      <c r="J336" s="4">
        <f t="shared" si="66"/>
        <v>0</v>
      </c>
      <c r="K336" s="4">
        <f t="shared" si="67"/>
        <v>0</v>
      </c>
      <c r="M336" s="19">
        <f t="shared" si="68"/>
        <v>0</v>
      </c>
      <c r="N336" s="19">
        <f t="shared" si="69"/>
        <v>0</v>
      </c>
      <c r="O336" s="19">
        <f t="shared" si="70"/>
        <v>0</v>
      </c>
      <c r="P336" s="19">
        <f t="shared" si="71"/>
        <v>0</v>
      </c>
      <c r="Q336" s="19">
        <f t="shared" si="75"/>
        <v>1</v>
      </c>
      <c r="S336" s="19">
        <f t="shared" si="63"/>
        <v>1</v>
      </c>
    </row>
    <row r="337" spans="3:19" x14ac:dyDescent="0.35">
      <c r="C337" s="40">
        <f t="shared" si="72"/>
        <v>302</v>
      </c>
      <c r="D337" s="5">
        <f t="shared" si="73"/>
        <v>53083</v>
      </c>
      <c r="E337" s="4">
        <f t="shared" si="74"/>
        <v>0</v>
      </c>
      <c r="F337" s="4">
        <f t="shared" si="64"/>
        <v>0</v>
      </c>
      <c r="G337" s="4">
        <f t="shared" si="65"/>
        <v>0</v>
      </c>
      <c r="H337" s="4">
        <f t="shared" si="76"/>
        <v>0</v>
      </c>
      <c r="I337" s="4">
        <f t="shared" si="62"/>
        <v>0</v>
      </c>
      <c r="J337" s="4">
        <f t="shared" si="66"/>
        <v>0</v>
      </c>
      <c r="K337" s="4">
        <f t="shared" si="67"/>
        <v>0</v>
      </c>
      <c r="M337" s="19">
        <f t="shared" si="68"/>
        <v>0</v>
      </c>
      <c r="N337" s="19">
        <f t="shared" si="69"/>
        <v>0</v>
      </c>
      <c r="O337" s="19">
        <f t="shared" si="70"/>
        <v>0</v>
      </c>
      <c r="P337" s="19">
        <f t="shared" si="71"/>
        <v>1</v>
      </c>
      <c r="Q337" s="19">
        <f t="shared" si="75"/>
        <v>1</v>
      </c>
      <c r="S337" s="19">
        <f t="shared" si="63"/>
        <v>1</v>
      </c>
    </row>
    <row r="338" spans="3:19" x14ac:dyDescent="0.35">
      <c r="C338" s="40">
        <f t="shared" si="72"/>
        <v>303</v>
      </c>
      <c r="D338" s="5">
        <f t="shared" si="73"/>
        <v>53114</v>
      </c>
      <c r="E338" s="4">
        <f t="shared" si="74"/>
        <v>0</v>
      </c>
      <c r="F338" s="4">
        <f t="shared" si="64"/>
        <v>0</v>
      </c>
      <c r="G338" s="4">
        <f t="shared" si="65"/>
        <v>0</v>
      </c>
      <c r="H338" s="4">
        <f t="shared" si="76"/>
        <v>0</v>
      </c>
      <c r="I338" s="4">
        <f t="shared" si="62"/>
        <v>0</v>
      </c>
      <c r="J338" s="4">
        <f t="shared" si="66"/>
        <v>0</v>
      </c>
      <c r="K338" s="4">
        <f t="shared" si="67"/>
        <v>0</v>
      </c>
      <c r="M338" s="19">
        <f t="shared" si="68"/>
        <v>0</v>
      </c>
      <c r="N338" s="19">
        <f t="shared" si="69"/>
        <v>0</v>
      </c>
      <c r="O338" s="19">
        <f t="shared" si="70"/>
        <v>0</v>
      </c>
      <c r="P338" s="19">
        <f t="shared" si="71"/>
        <v>0</v>
      </c>
      <c r="Q338" s="19">
        <f t="shared" si="75"/>
        <v>1</v>
      </c>
      <c r="S338" s="19">
        <f t="shared" si="63"/>
        <v>1</v>
      </c>
    </row>
    <row r="339" spans="3:19" x14ac:dyDescent="0.35">
      <c r="C339" s="40">
        <f t="shared" si="72"/>
        <v>304</v>
      </c>
      <c r="D339" s="5">
        <f t="shared" si="73"/>
        <v>53144</v>
      </c>
      <c r="E339" s="4">
        <f t="shared" si="74"/>
        <v>0</v>
      </c>
      <c r="F339" s="4">
        <f t="shared" si="64"/>
        <v>0</v>
      </c>
      <c r="G339" s="4">
        <f t="shared" si="65"/>
        <v>0</v>
      </c>
      <c r="H339" s="4">
        <f t="shared" si="76"/>
        <v>0</v>
      </c>
      <c r="I339" s="4">
        <f t="shared" si="62"/>
        <v>0</v>
      </c>
      <c r="J339" s="4">
        <f t="shared" si="66"/>
        <v>0</v>
      </c>
      <c r="K339" s="4">
        <f t="shared" si="67"/>
        <v>0</v>
      </c>
      <c r="M339" s="19">
        <f t="shared" si="68"/>
        <v>1</v>
      </c>
      <c r="N339" s="19">
        <f t="shared" si="69"/>
        <v>1</v>
      </c>
      <c r="O339" s="19">
        <f t="shared" si="70"/>
        <v>1</v>
      </c>
      <c r="P339" s="19">
        <f t="shared" si="71"/>
        <v>1</v>
      </c>
      <c r="Q339" s="19">
        <f t="shared" si="75"/>
        <v>1</v>
      </c>
      <c r="S339" s="19">
        <f t="shared" si="63"/>
        <v>1</v>
      </c>
    </row>
    <row r="340" spans="3:19" x14ac:dyDescent="0.35">
      <c r="C340" s="40">
        <f t="shared" si="72"/>
        <v>305</v>
      </c>
      <c r="D340" s="5">
        <f t="shared" si="73"/>
        <v>53175</v>
      </c>
      <c r="E340" s="4">
        <f t="shared" si="74"/>
        <v>0</v>
      </c>
      <c r="F340" s="4">
        <f t="shared" si="64"/>
        <v>0</v>
      </c>
      <c r="G340" s="4">
        <f t="shared" si="65"/>
        <v>0</v>
      </c>
      <c r="H340" s="4">
        <f t="shared" si="76"/>
        <v>0</v>
      </c>
      <c r="I340" s="4">
        <f t="shared" si="62"/>
        <v>0</v>
      </c>
      <c r="J340" s="4">
        <f t="shared" si="66"/>
        <v>0</v>
      </c>
      <c r="K340" s="4">
        <f t="shared" si="67"/>
        <v>0</v>
      </c>
      <c r="M340" s="19">
        <f t="shared" si="68"/>
        <v>0</v>
      </c>
      <c r="N340" s="19">
        <f t="shared" si="69"/>
        <v>0</v>
      </c>
      <c r="O340" s="19">
        <f t="shared" si="70"/>
        <v>0</v>
      </c>
      <c r="P340" s="19">
        <f t="shared" si="71"/>
        <v>0</v>
      </c>
      <c r="Q340" s="19">
        <f t="shared" si="75"/>
        <v>1</v>
      </c>
      <c r="S340" s="19">
        <f t="shared" si="63"/>
        <v>1</v>
      </c>
    </row>
    <row r="341" spans="3:19" x14ac:dyDescent="0.35">
      <c r="C341" s="40">
        <f t="shared" si="72"/>
        <v>306</v>
      </c>
      <c r="D341" s="5">
        <f t="shared" si="73"/>
        <v>53206</v>
      </c>
      <c r="E341" s="4">
        <f t="shared" si="74"/>
        <v>0</v>
      </c>
      <c r="F341" s="4">
        <f t="shared" si="64"/>
        <v>0</v>
      </c>
      <c r="G341" s="4">
        <f t="shared" si="65"/>
        <v>0</v>
      </c>
      <c r="H341" s="4">
        <f t="shared" si="76"/>
        <v>0</v>
      </c>
      <c r="I341" s="4">
        <f t="shared" si="62"/>
        <v>0</v>
      </c>
      <c r="J341" s="4">
        <f t="shared" si="66"/>
        <v>0</v>
      </c>
      <c r="K341" s="4">
        <f t="shared" si="67"/>
        <v>0</v>
      </c>
      <c r="M341" s="19">
        <f t="shared" si="68"/>
        <v>0</v>
      </c>
      <c r="N341" s="19">
        <f t="shared" si="69"/>
        <v>0</v>
      </c>
      <c r="O341" s="19">
        <f t="shared" si="70"/>
        <v>0</v>
      </c>
      <c r="P341" s="19">
        <f t="shared" si="71"/>
        <v>1</v>
      </c>
      <c r="Q341" s="19">
        <f t="shared" si="75"/>
        <v>1</v>
      </c>
      <c r="S341" s="19">
        <f t="shared" si="63"/>
        <v>1</v>
      </c>
    </row>
    <row r="342" spans="3:19" x14ac:dyDescent="0.35">
      <c r="C342" s="40">
        <f t="shared" si="72"/>
        <v>307</v>
      </c>
      <c r="D342" s="5">
        <f t="shared" si="73"/>
        <v>53236</v>
      </c>
      <c r="E342" s="4">
        <f t="shared" si="74"/>
        <v>0</v>
      </c>
      <c r="F342" s="4">
        <f t="shared" si="64"/>
        <v>0</v>
      </c>
      <c r="G342" s="4">
        <f t="shared" si="65"/>
        <v>0</v>
      </c>
      <c r="H342" s="4">
        <f t="shared" si="76"/>
        <v>0</v>
      </c>
      <c r="I342" s="4">
        <f t="shared" si="62"/>
        <v>0</v>
      </c>
      <c r="J342" s="4">
        <f t="shared" si="66"/>
        <v>0</v>
      </c>
      <c r="K342" s="4">
        <f t="shared" si="67"/>
        <v>0</v>
      </c>
      <c r="M342" s="19">
        <f t="shared" si="68"/>
        <v>0</v>
      </c>
      <c r="N342" s="19">
        <f t="shared" si="69"/>
        <v>0</v>
      </c>
      <c r="O342" s="19">
        <f t="shared" si="70"/>
        <v>0</v>
      </c>
      <c r="P342" s="19">
        <f t="shared" si="71"/>
        <v>0</v>
      </c>
      <c r="Q342" s="19">
        <f t="shared" si="75"/>
        <v>1</v>
      </c>
      <c r="S342" s="19">
        <f t="shared" si="63"/>
        <v>1</v>
      </c>
    </row>
    <row r="343" spans="3:19" x14ac:dyDescent="0.35">
      <c r="C343" s="40">
        <f t="shared" si="72"/>
        <v>308</v>
      </c>
      <c r="D343" s="5">
        <f t="shared" si="73"/>
        <v>53267</v>
      </c>
      <c r="E343" s="4">
        <f t="shared" si="74"/>
        <v>0</v>
      </c>
      <c r="F343" s="4">
        <f t="shared" si="64"/>
        <v>0</v>
      </c>
      <c r="G343" s="4">
        <f t="shared" si="65"/>
        <v>0</v>
      </c>
      <c r="H343" s="4">
        <f t="shared" si="76"/>
        <v>0</v>
      </c>
      <c r="I343" s="4">
        <f t="shared" si="62"/>
        <v>0</v>
      </c>
      <c r="J343" s="4">
        <f t="shared" si="66"/>
        <v>0</v>
      </c>
      <c r="K343" s="4">
        <f t="shared" si="67"/>
        <v>0</v>
      </c>
      <c r="M343" s="19">
        <f t="shared" si="68"/>
        <v>0</v>
      </c>
      <c r="N343" s="19">
        <f t="shared" si="69"/>
        <v>0</v>
      </c>
      <c r="O343" s="19">
        <f t="shared" si="70"/>
        <v>1</v>
      </c>
      <c r="P343" s="19">
        <f t="shared" si="71"/>
        <v>1</v>
      </c>
      <c r="Q343" s="19">
        <f t="shared" si="75"/>
        <v>1</v>
      </c>
      <c r="S343" s="19">
        <f t="shared" si="63"/>
        <v>1</v>
      </c>
    </row>
    <row r="344" spans="3:19" x14ac:dyDescent="0.35">
      <c r="C344" s="40">
        <f t="shared" si="72"/>
        <v>309</v>
      </c>
      <c r="D344" s="5">
        <f t="shared" si="73"/>
        <v>53297</v>
      </c>
      <c r="E344" s="4">
        <f t="shared" si="74"/>
        <v>0</v>
      </c>
      <c r="F344" s="4">
        <f t="shared" si="64"/>
        <v>0</v>
      </c>
      <c r="G344" s="4">
        <f t="shared" si="65"/>
        <v>0</v>
      </c>
      <c r="H344" s="4">
        <f t="shared" si="76"/>
        <v>0</v>
      </c>
      <c r="I344" s="4">
        <f t="shared" si="62"/>
        <v>0</v>
      </c>
      <c r="J344" s="4">
        <f t="shared" si="66"/>
        <v>0</v>
      </c>
      <c r="K344" s="4">
        <f t="shared" si="67"/>
        <v>0</v>
      </c>
      <c r="M344" s="19">
        <f t="shared" si="68"/>
        <v>0</v>
      </c>
      <c r="N344" s="19">
        <f t="shared" si="69"/>
        <v>0</v>
      </c>
      <c r="O344" s="19">
        <f t="shared" si="70"/>
        <v>0</v>
      </c>
      <c r="P344" s="19">
        <f t="shared" si="71"/>
        <v>0</v>
      </c>
      <c r="Q344" s="19">
        <f t="shared" si="75"/>
        <v>1</v>
      </c>
      <c r="S344" s="19">
        <f t="shared" si="63"/>
        <v>1</v>
      </c>
    </row>
    <row r="345" spans="3:19" x14ac:dyDescent="0.35">
      <c r="C345" s="40">
        <f t="shared" si="72"/>
        <v>310</v>
      </c>
      <c r="D345" s="5">
        <f t="shared" si="73"/>
        <v>53328</v>
      </c>
      <c r="E345" s="4">
        <f t="shared" si="74"/>
        <v>0</v>
      </c>
      <c r="F345" s="4">
        <f t="shared" si="64"/>
        <v>0</v>
      </c>
      <c r="G345" s="4">
        <f t="shared" si="65"/>
        <v>0</v>
      </c>
      <c r="H345" s="4">
        <f t="shared" si="76"/>
        <v>0</v>
      </c>
      <c r="I345" s="4">
        <f t="shared" si="62"/>
        <v>0</v>
      </c>
      <c r="J345" s="4">
        <f t="shared" si="66"/>
        <v>0</v>
      </c>
      <c r="K345" s="4">
        <f t="shared" si="67"/>
        <v>0</v>
      </c>
      <c r="M345" s="19">
        <f t="shared" si="68"/>
        <v>0</v>
      </c>
      <c r="N345" s="19">
        <f t="shared" si="69"/>
        <v>1</v>
      </c>
      <c r="O345" s="19">
        <f t="shared" si="70"/>
        <v>0</v>
      </c>
      <c r="P345" s="19">
        <f t="shared" si="71"/>
        <v>1</v>
      </c>
      <c r="Q345" s="19">
        <f t="shared" si="75"/>
        <v>1</v>
      </c>
      <c r="S345" s="19">
        <f t="shared" si="63"/>
        <v>1</v>
      </c>
    </row>
    <row r="346" spans="3:19" x14ac:dyDescent="0.35">
      <c r="C346" s="40">
        <f t="shared" si="72"/>
        <v>311</v>
      </c>
      <c r="D346" s="5">
        <f t="shared" si="73"/>
        <v>53359</v>
      </c>
      <c r="E346" s="4">
        <f t="shared" si="74"/>
        <v>0</v>
      </c>
      <c r="F346" s="4">
        <f t="shared" si="64"/>
        <v>0</v>
      </c>
      <c r="G346" s="4">
        <f t="shared" si="65"/>
        <v>0</v>
      </c>
      <c r="H346" s="4">
        <f t="shared" si="76"/>
        <v>0</v>
      </c>
      <c r="I346" s="4">
        <f t="shared" si="62"/>
        <v>0</v>
      </c>
      <c r="J346" s="4">
        <f t="shared" si="66"/>
        <v>0</v>
      </c>
      <c r="K346" s="4">
        <f t="shared" si="67"/>
        <v>0</v>
      </c>
      <c r="M346" s="19">
        <f t="shared" si="68"/>
        <v>0</v>
      </c>
      <c r="N346" s="19">
        <f t="shared" si="69"/>
        <v>0</v>
      </c>
      <c r="O346" s="19">
        <f t="shared" si="70"/>
        <v>0</v>
      </c>
      <c r="P346" s="19">
        <f t="shared" si="71"/>
        <v>0</v>
      </c>
      <c r="Q346" s="19">
        <f t="shared" si="75"/>
        <v>1</v>
      </c>
      <c r="S346" s="19">
        <f t="shared" si="63"/>
        <v>1</v>
      </c>
    </row>
    <row r="347" spans="3:19" x14ac:dyDescent="0.35">
      <c r="C347" s="40">
        <f t="shared" si="72"/>
        <v>312</v>
      </c>
      <c r="D347" s="5">
        <f t="shared" si="73"/>
        <v>53387</v>
      </c>
      <c r="E347" s="4">
        <f t="shared" si="74"/>
        <v>0</v>
      </c>
      <c r="F347" s="4">
        <f t="shared" si="64"/>
        <v>0</v>
      </c>
      <c r="G347" s="4">
        <f t="shared" si="65"/>
        <v>0</v>
      </c>
      <c r="H347" s="4">
        <f t="shared" si="76"/>
        <v>0</v>
      </c>
      <c r="I347" s="4">
        <f t="shared" si="62"/>
        <v>0</v>
      </c>
      <c r="J347" s="4">
        <f t="shared" si="66"/>
        <v>0</v>
      </c>
      <c r="K347" s="4">
        <f t="shared" si="67"/>
        <v>0</v>
      </c>
      <c r="M347" s="19">
        <f t="shared" si="68"/>
        <v>0</v>
      </c>
      <c r="N347" s="19">
        <f t="shared" si="69"/>
        <v>0</v>
      </c>
      <c r="O347" s="19">
        <f t="shared" si="70"/>
        <v>1</v>
      </c>
      <c r="P347" s="19">
        <f t="shared" si="71"/>
        <v>1</v>
      </c>
      <c r="Q347" s="19">
        <f t="shared" si="75"/>
        <v>1</v>
      </c>
      <c r="S347" s="19">
        <f t="shared" si="63"/>
        <v>1</v>
      </c>
    </row>
    <row r="348" spans="3:19" x14ac:dyDescent="0.35">
      <c r="C348" s="40">
        <f t="shared" si="72"/>
        <v>313</v>
      </c>
      <c r="D348" s="5">
        <f t="shared" si="73"/>
        <v>53418</v>
      </c>
      <c r="E348" s="4">
        <f t="shared" si="74"/>
        <v>0</v>
      </c>
      <c r="F348" s="4">
        <f t="shared" si="64"/>
        <v>0</v>
      </c>
      <c r="G348" s="4">
        <f t="shared" si="65"/>
        <v>0</v>
      </c>
      <c r="H348" s="4">
        <f t="shared" si="76"/>
        <v>0</v>
      </c>
      <c r="I348" s="4">
        <f t="shared" si="62"/>
        <v>0</v>
      </c>
      <c r="J348" s="4">
        <f t="shared" si="66"/>
        <v>0</v>
      </c>
      <c r="K348" s="4">
        <f t="shared" si="67"/>
        <v>0</v>
      </c>
      <c r="M348" s="19">
        <f t="shared" si="68"/>
        <v>0</v>
      </c>
      <c r="N348" s="19">
        <f t="shared" si="69"/>
        <v>0</v>
      </c>
      <c r="O348" s="19">
        <f t="shared" si="70"/>
        <v>0</v>
      </c>
      <c r="P348" s="19">
        <f t="shared" si="71"/>
        <v>0</v>
      </c>
      <c r="Q348" s="19">
        <f t="shared" si="75"/>
        <v>1</v>
      </c>
      <c r="S348" s="19">
        <f t="shared" si="63"/>
        <v>1</v>
      </c>
    </row>
    <row r="349" spans="3:19" x14ac:dyDescent="0.35">
      <c r="C349" s="40">
        <f t="shared" si="72"/>
        <v>314</v>
      </c>
      <c r="D349" s="5">
        <f t="shared" si="73"/>
        <v>53448</v>
      </c>
      <c r="E349" s="4">
        <f t="shared" si="74"/>
        <v>0</v>
      </c>
      <c r="F349" s="4">
        <f t="shared" si="64"/>
        <v>0</v>
      </c>
      <c r="G349" s="4">
        <f t="shared" si="65"/>
        <v>0</v>
      </c>
      <c r="H349" s="4">
        <f t="shared" si="76"/>
        <v>0</v>
      </c>
      <c r="I349" s="4">
        <f t="shared" si="62"/>
        <v>0</v>
      </c>
      <c r="J349" s="4">
        <f t="shared" si="66"/>
        <v>0</v>
      </c>
      <c r="K349" s="4">
        <f t="shared" si="67"/>
        <v>0</v>
      </c>
      <c r="M349" s="19">
        <f t="shared" si="68"/>
        <v>0</v>
      </c>
      <c r="N349" s="19">
        <f t="shared" si="69"/>
        <v>0</v>
      </c>
      <c r="O349" s="19">
        <f t="shared" si="70"/>
        <v>0</v>
      </c>
      <c r="P349" s="19">
        <f t="shared" si="71"/>
        <v>1</v>
      </c>
      <c r="Q349" s="19">
        <f t="shared" si="75"/>
        <v>1</v>
      </c>
      <c r="S349" s="19">
        <f t="shared" si="63"/>
        <v>1</v>
      </c>
    </row>
    <row r="350" spans="3:19" x14ac:dyDescent="0.35">
      <c r="C350" s="40">
        <f t="shared" si="72"/>
        <v>315</v>
      </c>
      <c r="D350" s="5">
        <f t="shared" si="73"/>
        <v>53479</v>
      </c>
      <c r="E350" s="4">
        <f t="shared" si="74"/>
        <v>0</v>
      </c>
      <c r="F350" s="4">
        <f t="shared" si="64"/>
        <v>0</v>
      </c>
      <c r="G350" s="4">
        <f t="shared" si="65"/>
        <v>0</v>
      </c>
      <c r="H350" s="4">
        <f t="shared" si="76"/>
        <v>0</v>
      </c>
      <c r="I350" s="4">
        <f t="shared" si="62"/>
        <v>0</v>
      </c>
      <c r="J350" s="4">
        <f t="shared" si="66"/>
        <v>0</v>
      </c>
      <c r="K350" s="4">
        <f t="shared" si="67"/>
        <v>0</v>
      </c>
      <c r="M350" s="19">
        <f t="shared" si="68"/>
        <v>0</v>
      </c>
      <c r="N350" s="19">
        <f t="shared" si="69"/>
        <v>0</v>
      </c>
      <c r="O350" s="19">
        <f t="shared" si="70"/>
        <v>0</v>
      </c>
      <c r="P350" s="19">
        <f t="shared" si="71"/>
        <v>0</v>
      </c>
      <c r="Q350" s="19">
        <f t="shared" si="75"/>
        <v>1</v>
      </c>
      <c r="S350" s="19">
        <f t="shared" si="63"/>
        <v>1</v>
      </c>
    </row>
    <row r="351" spans="3:19" x14ac:dyDescent="0.35">
      <c r="C351" s="40">
        <f t="shared" si="72"/>
        <v>316</v>
      </c>
      <c r="D351" s="5">
        <f t="shared" si="73"/>
        <v>53509</v>
      </c>
      <c r="E351" s="4">
        <f t="shared" si="74"/>
        <v>0</v>
      </c>
      <c r="F351" s="4">
        <f t="shared" si="64"/>
        <v>0</v>
      </c>
      <c r="G351" s="4">
        <f t="shared" si="65"/>
        <v>0</v>
      </c>
      <c r="H351" s="4">
        <f t="shared" si="76"/>
        <v>0</v>
      </c>
      <c r="I351" s="4">
        <f t="shared" si="62"/>
        <v>0</v>
      </c>
      <c r="J351" s="4">
        <f t="shared" si="66"/>
        <v>0</v>
      </c>
      <c r="K351" s="4">
        <f t="shared" si="67"/>
        <v>0</v>
      </c>
      <c r="M351" s="19">
        <f t="shared" si="68"/>
        <v>1</v>
      </c>
      <c r="N351" s="19">
        <f t="shared" si="69"/>
        <v>1</v>
      </c>
      <c r="O351" s="19">
        <f t="shared" si="70"/>
        <v>1</v>
      </c>
      <c r="P351" s="19">
        <f t="shared" si="71"/>
        <v>1</v>
      </c>
      <c r="Q351" s="19">
        <f t="shared" si="75"/>
        <v>1</v>
      </c>
      <c r="S351" s="19">
        <f t="shared" si="63"/>
        <v>1</v>
      </c>
    </row>
    <row r="352" spans="3:19" x14ac:dyDescent="0.35">
      <c r="C352" s="40">
        <f t="shared" si="72"/>
        <v>317</v>
      </c>
      <c r="D352" s="5">
        <f t="shared" si="73"/>
        <v>53540</v>
      </c>
      <c r="E352" s="4">
        <f t="shared" si="74"/>
        <v>0</v>
      </c>
      <c r="F352" s="4">
        <f t="shared" si="64"/>
        <v>0</v>
      </c>
      <c r="G352" s="4">
        <f t="shared" si="65"/>
        <v>0</v>
      </c>
      <c r="H352" s="4">
        <f t="shared" si="76"/>
        <v>0</v>
      </c>
      <c r="I352" s="4">
        <f t="shared" si="62"/>
        <v>0</v>
      </c>
      <c r="J352" s="4">
        <f t="shared" si="66"/>
        <v>0</v>
      </c>
      <c r="K352" s="4">
        <f t="shared" si="67"/>
        <v>0</v>
      </c>
      <c r="M352" s="19">
        <f t="shared" si="68"/>
        <v>0</v>
      </c>
      <c r="N352" s="19">
        <f t="shared" si="69"/>
        <v>0</v>
      </c>
      <c r="O352" s="19">
        <f t="shared" si="70"/>
        <v>0</v>
      </c>
      <c r="P352" s="19">
        <f t="shared" si="71"/>
        <v>0</v>
      </c>
      <c r="Q352" s="19">
        <f t="shared" si="75"/>
        <v>1</v>
      </c>
      <c r="S352" s="19">
        <f t="shared" si="63"/>
        <v>1</v>
      </c>
    </row>
    <row r="353" spans="3:19" x14ac:dyDescent="0.35">
      <c r="C353" s="40">
        <f t="shared" si="72"/>
        <v>318</v>
      </c>
      <c r="D353" s="5">
        <f t="shared" si="73"/>
        <v>53571</v>
      </c>
      <c r="E353" s="4">
        <f t="shared" si="74"/>
        <v>0</v>
      </c>
      <c r="F353" s="4">
        <f t="shared" si="64"/>
        <v>0</v>
      </c>
      <c r="G353" s="4">
        <f t="shared" si="65"/>
        <v>0</v>
      </c>
      <c r="H353" s="4">
        <f t="shared" si="76"/>
        <v>0</v>
      </c>
      <c r="I353" s="4">
        <f t="shared" si="62"/>
        <v>0</v>
      </c>
      <c r="J353" s="4">
        <f t="shared" si="66"/>
        <v>0</v>
      </c>
      <c r="K353" s="4">
        <f t="shared" si="67"/>
        <v>0</v>
      </c>
      <c r="M353" s="19">
        <f t="shared" si="68"/>
        <v>0</v>
      </c>
      <c r="N353" s="19">
        <f t="shared" si="69"/>
        <v>0</v>
      </c>
      <c r="O353" s="19">
        <f t="shared" si="70"/>
        <v>0</v>
      </c>
      <c r="P353" s="19">
        <f t="shared" si="71"/>
        <v>1</v>
      </c>
      <c r="Q353" s="19">
        <f t="shared" si="75"/>
        <v>1</v>
      </c>
      <c r="S353" s="19">
        <f t="shared" si="63"/>
        <v>1</v>
      </c>
    </row>
    <row r="354" spans="3:19" x14ac:dyDescent="0.35">
      <c r="C354" s="40">
        <f t="shared" si="72"/>
        <v>319</v>
      </c>
      <c r="D354" s="5">
        <f t="shared" si="73"/>
        <v>53601</v>
      </c>
      <c r="E354" s="4">
        <f t="shared" si="74"/>
        <v>0</v>
      </c>
      <c r="F354" s="4">
        <f t="shared" si="64"/>
        <v>0</v>
      </c>
      <c r="G354" s="4">
        <f t="shared" si="65"/>
        <v>0</v>
      </c>
      <c r="H354" s="4">
        <f t="shared" si="76"/>
        <v>0</v>
      </c>
      <c r="I354" s="4">
        <f t="shared" si="62"/>
        <v>0</v>
      </c>
      <c r="J354" s="4">
        <f t="shared" si="66"/>
        <v>0</v>
      </c>
      <c r="K354" s="4">
        <f t="shared" si="67"/>
        <v>0</v>
      </c>
      <c r="M354" s="19">
        <f t="shared" si="68"/>
        <v>0</v>
      </c>
      <c r="N354" s="19">
        <f t="shared" si="69"/>
        <v>0</v>
      </c>
      <c r="O354" s="19">
        <f t="shared" si="70"/>
        <v>0</v>
      </c>
      <c r="P354" s="19">
        <f t="shared" si="71"/>
        <v>0</v>
      </c>
      <c r="Q354" s="19">
        <f t="shared" si="75"/>
        <v>1</v>
      </c>
      <c r="S354" s="19">
        <f t="shared" si="63"/>
        <v>1</v>
      </c>
    </row>
    <row r="355" spans="3:19" x14ac:dyDescent="0.35">
      <c r="C355" s="40">
        <f t="shared" si="72"/>
        <v>320</v>
      </c>
      <c r="D355" s="5">
        <f t="shared" si="73"/>
        <v>53632</v>
      </c>
      <c r="E355" s="4">
        <f t="shared" si="74"/>
        <v>0</v>
      </c>
      <c r="F355" s="4">
        <f t="shared" si="64"/>
        <v>0</v>
      </c>
      <c r="G355" s="4">
        <f t="shared" si="65"/>
        <v>0</v>
      </c>
      <c r="H355" s="4">
        <f t="shared" si="76"/>
        <v>0</v>
      </c>
      <c r="I355" s="4">
        <f t="shared" si="62"/>
        <v>0</v>
      </c>
      <c r="J355" s="4">
        <f t="shared" si="66"/>
        <v>0</v>
      </c>
      <c r="K355" s="4">
        <f t="shared" si="67"/>
        <v>0</v>
      </c>
      <c r="M355" s="19">
        <f t="shared" si="68"/>
        <v>0</v>
      </c>
      <c r="N355" s="19">
        <f t="shared" si="69"/>
        <v>0</v>
      </c>
      <c r="O355" s="19">
        <f t="shared" si="70"/>
        <v>1</v>
      </c>
      <c r="P355" s="19">
        <f t="shared" si="71"/>
        <v>1</v>
      </c>
      <c r="Q355" s="19">
        <f t="shared" si="75"/>
        <v>1</v>
      </c>
      <c r="S355" s="19">
        <f t="shared" si="63"/>
        <v>1</v>
      </c>
    </row>
    <row r="356" spans="3:19" x14ac:dyDescent="0.35">
      <c r="C356" s="40">
        <f t="shared" si="72"/>
        <v>321</v>
      </c>
      <c r="D356" s="5">
        <f t="shared" si="73"/>
        <v>53662</v>
      </c>
      <c r="E356" s="4">
        <f t="shared" si="74"/>
        <v>0</v>
      </c>
      <c r="F356" s="4">
        <f t="shared" si="64"/>
        <v>0</v>
      </c>
      <c r="G356" s="4">
        <f t="shared" si="65"/>
        <v>0</v>
      </c>
      <c r="H356" s="4">
        <f t="shared" si="76"/>
        <v>0</v>
      </c>
      <c r="I356" s="4">
        <f t="shared" ref="I356:I395" si="77">MAX(IF(C356=$F$17,E356-G356,0),0)</f>
        <v>0</v>
      </c>
      <c r="J356" s="4">
        <f t="shared" si="66"/>
        <v>0</v>
      </c>
      <c r="K356" s="4">
        <f t="shared" si="67"/>
        <v>0</v>
      </c>
      <c r="M356" s="19">
        <f t="shared" si="68"/>
        <v>0</v>
      </c>
      <c r="N356" s="19">
        <f t="shared" si="69"/>
        <v>0</v>
      </c>
      <c r="O356" s="19">
        <f t="shared" si="70"/>
        <v>0</v>
      </c>
      <c r="P356" s="19">
        <f t="shared" si="71"/>
        <v>0</v>
      </c>
      <c r="Q356" s="19">
        <f t="shared" si="75"/>
        <v>1</v>
      </c>
      <c r="S356" s="19">
        <f t="shared" ref="S356:S395" si="78">+IF(AND($F$26&gt;C356,$F$23=$K$19,$F$19&lt;=C356),0,1)</f>
        <v>1</v>
      </c>
    </row>
    <row r="357" spans="3:19" x14ac:dyDescent="0.35">
      <c r="C357" s="40">
        <f t="shared" si="72"/>
        <v>322</v>
      </c>
      <c r="D357" s="5">
        <f t="shared" si="73"/>
        <v>53693</v>
      </c>
      <c r="E357" s="4">
        <f t="shared" si="74"/>
        <v>0</v>
      </c>
      <c r="F357" s="4">
        <f t="shared" ref="F357:F395" si="79">SUM(G357:H357)</f>
        <v>0</v>
      </c>
      <c r="G357" s="4">
        <f t="shared" ref="G357:G395" si="80">IF(F356&gt;=E357,E357,IF($S357=0,0,IF($F$27=$K$23,$F$29*HLOOKUP($F$22,$M$34:$Q$395,C357+2,FALSE),IF(AND(F$17&gt;=C357,K357=0,S357=1),PMT(F$12/$F$22,F$16*$F$22,-F$11,0)-H357,0)*HLOOKUP($F$22,$M$34:$Q$395,C357+2,FALSE))))</f>
        <v>0</v>
      </c>
      <c r="H357" s="4">
        <f t="shared" si="76"/>
        <v>0</v>
      </c>
      <c r="I357" s="4">
        <f t="shared" si="77"/>
        <v>0</v>
      </c>
      <c r="J357" s="4">
        <f t="shared" ref="J357:J395" si="81">MAX((E357-G357-I357+K357),0)</f>
        <v>0</v>
      </c>
      <c r="K357" s="4">
        <f t="shared" ref="K357:K395" si="82">IF(AND(C357&gt;=F$24,C357&lt;=F$25),E357*F$12/12,0)</f>
        <v>0</v>
      </c>
      <c r="M357" s="19">
        <f t="shared" ref="M357:M395" si="83">+IF($F$19=$C357,1,IF(OR($F$19&gt;$C357,MOD($C357-$F$19,12),$C357-$F$19&lt;12),0,1))</f>
        <v>0</v>
      </c>
      <c r="N357" s="19">
        <f t="shared" ref="N357:N395" si="84">+IF($F$19=$C357,1,IF(OR($F$19&gt;$C357,MOD($C357-$F$19,6),$C357-$F$19&lt;6),0,1))</f>
        <v>1</v>
      </c>
      <c r="O357" s="19">
        <f t="shared" ref="O357:O395" si="85">+IF($F$19=$C357,1,IF(OR($F$19&gt;$C357,MOD($C357-$F$19,4),$C357-$F$19&lt;4),0,1))</f>
        <v>0</v>
      </c>
      <c r="P357" s="19">
        <f t="shared" ref="P357:P395" si="86">+IF($F$19=$C357,1,IF(OR($F$19&gt;$C357,MOD($C357-$F$19,2),$C357-$F$19&lt;2),0,1))</f>
        <v>1</v>
      </c>
      <c r="Q357" s="19">
        <f t="shared" si="75"/>
        <v>1</v>
      </c>
      <c r="S357" s="19">
        <f t="shared" si="78"/>
        <v>1</v>
      </c>
    </row>
    <row r="358" spans="3:19" x14ac:dyDescent="0.35">
      <c r="C358" s="40">
        <f t="shared" ref="C358:C395" si="87">C357+1</f>
        <v>323</v>
      </c>
      <c r="D358" s="5">
        <f t="shared" ref="D358:D395" si="88">EDATE(D357,1)</f>
        <v>53724</v>
      </c>
      <c r="E358" s="4">
        <f t="shared" ref="E358:E395" si="89">J357</f>
        <v>0</v>
      </c>
      <c r="F358" s="4">
        <f t="shared" si="79"/>
        <v>0</v>
      </c>
      <c r="G358" s="4">
        <f t="shared" si="80"/>
        <v>0</v>
      </c>
      <c r="H358" s="4">
        <f t="shared" si="76"/>
        <v>0</v>
      </c>
      <c r="I358" s="4">
        <f t="shared" si="77"/>
        <v>0</v>
      </c>
      <c r="J358" s="4">
        <f t="shared" si="81"/>
        <v>0</v>
      </c>
      <c r="K358" s="4">
        <f t="shared" si="82"/>
        <v>0</v>
      </c>
      <c r="M358" s="19">
        <f t="shared" si="83"/>
        <v>0</v>
      </c>
      <c r="N358" s="19">
        <f t="shared" si="84"/>
        <v>0</v>
      </c>
      <c r="O358" s="19">
        <f t="shared" si="85"/>
        <v>0</v>
      </c>
      <c r="P358" s="19">
        <f t="shared" si="86"/>
        <v>0</v>
      </c>
      <c r="Q358" s="19">
        <f t="shared" si="75"/>
        <v>1</v>
      </c>
      <c r="S358" s="19">
        <f t="shared" si="78"/>
        <v>1</v>
      </c>
    </row>
    <row r="359" spans="3:19" x14ac:dyDescent="0.35">
      <c r="C359" s="40">
        <f t="shared" si="87"/>
        <v>324</v>
      </c>
      <c r="D359" s="5">
        <f t="shared" si="88"/>
        <v>53752</v>
      </c>
      <c r="E359" s="4">
        <f t="shared" si="89"/>
        <v>0</v>
      </c>
      <c r="F359" s="4">
        <f t="shared" si="79"/>
        <v>0</v>
      </c>
      <c r="G359" s="4">
        <f t="shared" si="80"/>
        <v>0</v>
      </c>
      <c r="H359" s="4">
        <f t="shared" si="76"/>
        <v>0</v>
      </c>
      <c r="I359" s="4">
        <f t="shared" si="77"/>
        <v>0</v>
      </c>
      <c r="J359" s="4">
        <f t="shared" si="81"/>
        <v>0</v>
      </c>
      <c r="K359" s="4">
        <f t="shared" si="82"/>
        <v>0</v>
      </c>
      <c r="M359" s="19">
        <f t="shared" si="83"/>
        <v>0</v>
      </c>
      <c r="N359" s="19">
        <f t="shared" si="84"/>
        <v>0</v>
      </c>
      <c r="O359" s="19">
        <f t="shared" si="85"/>
        <v>1</v>
      </c>
      <c r="P359" s="19">
        <f t="shared" si="86"/>
        <v>1</v>
      </c>
      <c r="Q359" s="19">
        <f t="shared" si="75"/>
        <v>1</v>
      </c>
      <c r="S359" s="19">
        <f t="shared" si="78"/>
        <v>1</v>
      </c>
    </row>
    <row r="360" spans="3:19" x14ac:dyDescent="0.35">
      <c r="C360" s="40">
        <f t="shared" si="87"/>
        <v>325</v>
      </c>
      <c r="D360" s="5">
        <f t="shared" si="88"/>
        <v>53783</v>
      </c>
      <c r="E360" s="4">
        <f t="shared" si="89"/>
        <v>0</v>
      </c>
      <c r="F360" s="4">
        <f t="shared" si="79"/>
        <v>0</v>
      </c>
      <c r="G360" s="4">
        <f t="shared" si="80"/>
        <v>0</v>
      </c>
      <c r="H360" s="4">
        <f t="shared" si="76"/>
        <v>0</v>
      </c>
      <c r="I360" s="4">
        <f t="shared" si="77"/>
        <v>0</v>
      </c>
      <c r="J360" s="4">
        <f t="shared" si="81"/>
        <v>0</v>
      </c>
      <c r="K360" s="4">
        <f t="shared" si="82"/>
        <v>0</v>
      </c>
      <c r="M360" s="19">
        <f t="shared" si="83"/>
        <v>0</v>
      </c>
      <c r="N360" s="19">
        <f t="shared" si="84"/>
        <v>0</v>
      </c>
      <c r="O360" s="19">
        <f t="shared" si="85"/>
        <v>0</v>
      </c>
      <c r="P360" s="19">
        <f t="shared" si="86"/>
        <v>0</v>
      </c>
      <c r="Q360" s="19">
        <f t="shared" si="75"/>
        <v>1</v>
      </c>
      <c r="S360" s="19">
        <f t="shared" si="78"/>
        <v>1</v>
      </c>
    </row>
    <row r="361" spans="3:19" x14ac:dyDescent="0.35">
      <c r="C361" s="40">
        <f t="shared" si="87"/>
        <v>326</v>
      </c>
      <c r="D361" s="5">
        <f t="shared" si="88"/>
        <v>53813</v>
      </c>
      <c r="E361" s="4">
        <f t="shared" si="89"/>
        <v>0</v>
      </c>
      <c r="F361" s="4">
        <f t="shared" si="79"/>
        <v>0</v>
      </c>
      <c r="G361" s="4">
        <f t="shared" si="80"/>
        <v>0</v>
      </c>
      <c r="H361" s="4">
        <f t="shared" si="76"/>
        <v>0</v>
      </c>
      <c r="I361" s="4">
        <f t="shared" si="77"/>
        <v>0</v>
      </c>
      <c r="J361" s="4">
        <f t="shared" si="81"/>
        <v>0</v>
      </c>
      <c r="K361" s="4">
        <f t="shared" si="82"/>
        <v>0</v>
      </c>
      <c r="M361" s="19">
        <f t="shared" si="83"/>
        <v>0</v>
      </c>
      <c r="N361" s="19">
        <f t="shared" si="84"/>
        <v>0</v>
      </c>
      <c r="O361" s="19">
        <f t="shared" si="85"/>
        <v>0</v>
      </c>
      <c r="P361" s="19">
        <f t="shared" si="86"/>
        <v>1</v>
      </c>
      <c r="Q361" s="19">
        <f t="shared" si="75"/>
        <v>1</v>
      </c>
      <c r="S361" s="19">
        <f t="shared" si="78"/>
        <v>1</v>
      </c>
    </row>
    <row r="362" spans="3:19" x14ac:dyDescent="0.35">
      <c r="C362" s="40">
        <f t="shared" si="87"/>
        <v>327</v>
      </c>
      <c r="D362" s="5">
        <f t="shared" si="88"/>
        <v>53844</v>
      </c>
      <c r="E362" s="4">
        <f t="shared" si="89"/>
        <v>0</v>
      </c>
      <c r="F362" s="4">
        <f t="shared" si="79"/>
        <v>0</v>
      </c>
      <c r="G362" s="4">
        <f t="shared" si="80"/>
        <v>0</v>
      </c>
      <c r="H362" s="4">
        <f t="shared" si="76"/>
        <v>0</v>
      </c>
      <c r="I362" s="4">
        <f t="shared" si="77"/>
        <v>0</v>
      </c>
      <c r="J362" s="4">
        <f t="shared" si="81"/>
        <v>0</v>
      </c>
      <c r="K362" s="4">
        <f t="shared" si="82"/>
        <v>0</v>
      </c>
      <c r="M362" s="19">
        <f t="shared" si="83"/>
        <v>0</v>
      </c>
      <c r="N362" s="19">
        <f t="shared" si="84"/>
        <v>0</v>
      </c>
      <c r="O362" s="19">
        <f t="shared" si="85"/>
        <v>0</v>
      </c>
      <c r="P362" s="19">
        <f t="shared" si="86"/>
        <v>0</v>
      </c>
      <c r="Q362" s="19">
        <f t="shared" ref="Q362:Q395" si="90">+IF($F$19=$C362,1,IF(OR($F$19&gt;$C362,MOD($C362-$F$19,1),$C362-$F$19&lt;1),0,1))</f>
        <v>1</v>
      </c>
      <c r="S362" s="19">
        <f t="shared" si="78"/>
        <v>1</v>
      </c>
    </row>
    <row r="363" spans="3:19" x14ac:dyDescent="0.35">
      <c r="C363" s="40">
        <f t="shared" si="87"/>
        <v>328</v>
      </c>
      <c r="D363" s="5">
        <f t="shared" si="88"/>
        <v>53874</v>
      </c>
      <c r="E363" s="4">
        <f t="shared" si="89"/>
        <v>0</v>
      </c>
      <c r="F363" s="4">
        <f t="shared" si="79"/>
        <v>0</v>
      </c>
      <c r="G363" s="4">
        <f t="shared" si="80"/>
        <v>0</v>
      </c>
      <c r="H363" s="4">
        <f t="shared" si="76"/>
        <v>0</v>
      </c>
      <c r="I363" s="4">
        <f t="shared" si="77"/>
        <v>0</v>
      </c>
      <c r="J363" s="4">
        <f t="shared" si="81"/>
        <v>0</v>
      </c>
      <c r="K363" s="4">
        <f t="shared" si="82"/>
        <v>0</v>
      </c>
      <c r="M363" s="19">
        <f t="shared" si="83"/>
        <v>1</v>
      </c>
      <c r="N363" s="19">
        <f t="shared" si="84"/>
        <v>1</v>
      </c>
      <c r="O363" s="19">
        <f t="shared" si="85"/>
        <v>1</v>
      </c>
      <c r="P363" s="19">
        <f t="shared" si="86"/>
        <v>1</v>
      </c>
      <c r="Q363" s="19">
        <f t="shared" si="90"/>
        <v>1</v>
      </c>
      <c r="S363" s="19">
        <f t="shared" si="78"/>
        <v>1</v>
      </c>
    </row>
    <row r="364" spans="3:19" x14ac:dyDescent="0.35">
      <c r="C364" s="40">
        <f t="shared" si="87"/>
        <v>329</v>
      </c>
      <c r="D364" s="5">
        <f t="shared" si="88"/>
        <v>53905</v>
      </c>
      <c r="E364" s="4">
        <f t="shared" si="89"/>
        <v>0</v>
      </c>
      <c r="F364" s="4">
        <f t="shared" si="79"/>
        <v>0</v>
      </c>
      <c r="G364" s="4">
        <f t="shared" si="80"/>
        <v>0</v>
      </c>
      <c r="H364" s="4">
        <f t="shared" si="76"/>
        <v>0</v>
      </c>
      <c r="I364" s="4">
        <f t="shared" si="77"/>
        <v>0</v>
      </c>
      <c r="J364" s="4">
        <f t="shared" si="81"/>
        <v>0</v>
      </c>
      <c r="K364" s="4">
        <f t="shared" si="82"/>
        <v>0</v>
      </c>
      <c r="M364" s="19">
        <f t="shared" si="83"/>
        <v>0</v>
      </c>
      <c r="N364" s="19">
        <f t="shared" si="84"/>
        <v>0</v>
      </c>
      <c r="O364" s="19">
        <f t="shared" si="85"/>
        <v>0</v>
      </c>
      <c r="P364" s="19">
        <f t="shared" si="86"/>
        <v>0</v>
      </c>
      <c r="Q364" s="19">
        <f t="shared" si="90"/>
        <v>1</v>
      </c>
      <c r="S364" s="19">
        <f t="shared" si="78"/>
        <v>1</v>
      </c>
    </row>
    <row r="365" spans="3:19" x14ac:dyDescent="0.35">
      <c r="C365" s="40">
        <f t="shared" si="87"/>
        <v>330</v>
      </c>
      <c r="D365" s="5">
        <f t="shared" si="88"/>
        <v>53936</v>
      </c>
      <c r="E365" s="4">
        <f t="shared" si="89"/>
        <v>0</v>
      </c>
      <c r="F365" s="4">
        <f t="shared" si="79"/>
        <v>0</v>
      </c>
      <c r="G365" s="4">
        <f t="shared" si="80"/>
        <v>0</v>
      </c>
      <c r="H365" s="4">
        <f t="shared" si="76"/>
        <v>0</v>
      </c>
      <c r="I365" s="4">
        <f t="shared" si="77"/>
        <v>0</v>
      </c>
      <c r="J365" s="4">
        <f t="shared" si="81"/>
        <v>0</v>
      </c>
      <c r="K365" s="4">
        <f t="shared" si="82"/>
        <v>0</v>
      </c>
      <c r="M365" s="19">
        <f t="shared" si="83"/>
        <v>0</v>
      </c>
      <c r="N365" s="19">
        <f t="shared" si="84"/>
        <v>0</v>
      </c>
      <c r="O365" s="19">
        <f t="shared" si="85"/>
        <v>0</v>
      </c>
      <c r="P365" s="19">
        <f t="shared" si="86"/>
        <v>1</v>
      </c>
      <c r="Q365" s="19">
        <f t="shared" si="90"/>
        <v>1</v>
      </c>
      <c r="S365" s="19">
        <f t="shared" si="78"/>
        <v>1</v>
      </c>
    </row>
    <row r="366" spans="3:19" x14ac:dyDescent="0.35">
      <c r="C366" s="40">
        <f t="shared" si="87"/>
        <v>331</v>
      </c>
      <c r="D366" s="5">
        <f t="shared" si="88"/>
        <v>53966</v>
      </c>
      <c r="E366" s="4">
        <f t="shared" si="89"/>
        <v>0</v>
      </c>
      <c r="F366" s="4">
        <f t="shared" si="79"/>
        <v>0</v>
      </c>
      <c r="G366" s="4">
        <f t="shared" si="80"/>
        <v>0</v>
      </c>
      <c r="H366" s="4">
        <f t="shared" si="76"/>
        <v>0</v>
      </c>
      <c r="I366" s="4">
        <f t="shared" si="77"/>
        <v>0</v>
      </c>
      <c r="J366" s="4">
        <f t="shared" si="81"/>
        <v>0</v>
      </c>
      <c r="K366" s="4">
        <f t="shared" si="82"/>
        <v>0</v>
      </c>
      <c r="M366" s="19">
        <f t="shared" si="83"/>
        <v>0</v>
      </c>
      <c r="N366" s="19">
        <f t="shared" si="84"/>
        <v>0</v>
      </c>
      <c r="O366" s="19">
        <f t="shared" si="85"/>
        <v>0</v>
      </c>
      <c r="P366" s="19">
        <f t="shared" si="86"/>
        <v>0</v>
      </c>
      <c r="Q366" s="19">
        <f t="shared" si="90"/>
        <v>1</v>
      </c>
      <c r="S366" s="19">
        <f t="shared" si="78"/>
        <v>1</v>
      </c>
    </row>
    <row r="367" spans="3:19" x14ac:dyDescent="0.35">
      <c r="C367" s="40">
        <f t="shared" si="87"/>
        <v>332</v>
      </c>
      <c r="D367" s="5">
        <f t="shared" si="88"/>
        <v>53997</v>
      </c>
      <c r="E367" s="4">
        <f t="shared" si="89"/>
        <v>0</v>
      </c>
      <c r="F367" s="4">
        <f t="shared" si="79"/>
        <v>0</v>
      </c>
      <c r="G367" s="4">
        <f t="shared" si="80"/>
        <v>0</v>
      </c>
      <c r="H367" s="4">
        <f t="shared" si="76"/>
        <v>0</v>
      </c>
      <c r="I367" s="4">
        <f t="shared" si="77"/>
        <v>0</v>
      </c>
      <c r="J367" s="4">
        <f t="shared" si="81"/>
        <v>0</v>
      </c>
      <c r="K367" s="4">
        <f t="shared" si="82"/>
        <v>0</v>
      </c>
      <c r="M367" s="19">
        <f t="shared" si="83"/>
        <v>0</v>
      </c>
      <c r="N367" s="19">
        <f t="shared" si="84"/>
        <v>0</v>
      </c>
      <c r="O367" s="19">
        <f t="shared" si="85"/>
        <v>1</v>
      </c>
      <c r="P367" s="19">
        <f t="shared" si="86"/>
        <v>1</v>
      </c>
      <c r="Q367" s="19">
        <f t="shared" si="90"/>
        <v>1</v>
      </c>
      <c r="S367" s="19">
        <f t="shared" si="78"/>
        <v>1</v>
      </c>
    </row>
    <row r="368" spans="3:19" x14ac:dyDescent="0.35">
      <c r="C368" s="40">
        <f t="shared" si="87"/>
        <v>333</v>
      </c>
      <c r="D368" s="5">
        <f t="shared" si="88"/>
        <v>54027</v>
      </c>
      <c r="E368" s="4">
        <f t="shared" si="89"/>
        <v>0</v>
      </c>
      <c r="F368" s="4">
        <f t="shared" si="79"/>
        <v>0</v>
      </c>
      <c r="G368" s="4">
        <f t="shared" si="80"/>
        <v>0</v>
      </c>
      <c r="H368" s="4">
        <f t="shared" si="76"/>
        <v>0</v>
      </c>
      <c r="I368" s="4">
        <f t="shared" si="77"/>
        <v>0</v>
      </c>
      <c r="J368" s="4">
        <f t="shared" si="81"/>
        <v>0</v>
      </c>
      <c r="K368" s="4">
        <f t="shared" si="82"/>
        <v>0</v>
      </c>
      <c r="M368" s="19">
        <f t="shared" si="83"/>
        <v>0</v>
      </c>
      <c r="N368" s="19">
        <f t="shared" si="84"/>
        <v>0</v>
      </c>
      <c r="O368" s="19">
        <f t="shared" si="85"/>
        <v>0</v>
      </c>
      <c r="P368" s="19">
        <f t="shared" si="86"/>
        <v>0</v>
      </c>
      <c r="Q368" s="19">
        <f t="shared" si="90"/>
        <v>1</v>
      </c>
      <c r="S368" s="19">
        <f t="shared" si="78"/>
        <v>1</v>
      </c>
    </row>
    <row r="369" spans="3:19" x14ac:dyDescent="0.35">
      <c r="C369" s="40">
        <f t="shared" si="87"/>
        <v>334</v>
      </c>
      <c r="D369" s="5">
        <f t="shared" si="88"/>
        <v>54058</v>
      </c>
      <c r="E369" s="4">
        <f t="shared" si="89"/>
        <v>0</v>
      </c>
      <c r="F369" s="4">
        <f t="shared" si="79"/>
        <v>0</v>
      </c>
      <c r="G369" s="4">
        <f t="shared" si="80"/>
        <v>0</v>
      </c>
      <c r="H369" s="4">
        <f t="shared" si="76"/>
        <v>0</v>
      </c>
      <c r="I369" s="4">
        <f t="shared" si="77"/>
        <v>0</v>
      </c>
      <c r="J369" s="4">
        <f t="shared" si="81"/>
        <v>0</v>
      </c>
      <c r="K369" s="4">
        <f t="shared" si="82"/>
        <v>0</v>
      </c>
      <c r="M369" s="19">
        <f t="shared" si="83"/>
        <v>0</v>
      </c>
      <c r="N369" s="19">
        <f t="shared" si="84"/>
        <v>1</v>
      </c>
      <c r="O369" s="19">
        <f t="shared" si="85"/>
        <v>0</v>
      </c>
      <c r="P369" s="19">
        <f t="shared" si="86"/>
        <v>1</v>
      </c>
      <c r="Q369" s="19">
        <f t="shared" si="90"/>
        <v>1</v>
      </c>
      <c r="S369" s="19">
        <f t="shared" si="78"/>
        <v>1</v>
      </c>
    </row>
    <row r="370" spans="3:19" x14ac:dyDescent="0.35">
      <c r="C370" s="40">
        <f t="shared" si="87"/>
        <v>335</v>
      </c>
      <c r="D370" s="5">
        <f t="shared" si="88"/>
        <v>54089</v>
      </c>
      <c r="E370" s="4">
        <f t="shared" si="89"/>
        <v>0</v>
      </c>
      <c r="F370" s="4">
        <f t="shared" si="79"/>
        <v>0</v>
      </c>
      <c r="G370" s="4">
        <f t="shared" si="80"/>
        <v>0</v>
      </c>
      <c r="H370" s="4">
        <f t="shared" si="76"/>
        <v>0</v>
      </c>
      <c r="I370" s="4">
        <f t="shared" si="77"/>
        <v>0</v>
      </c>
      <c r="J370" s="4">
        <f t="shared" si="81"/>
        <v>0</v>
      </c>
      <c r="K370" s="4">
        <f t="shared" si="82"/>
        <v>0</v>
      </c>
      <c r="M370" s="19">
        <f t="shared" si="83"/>
        <v>0</v>
      </c>
      <c r="N370" s="19">
        <f t="shared" si="84"/>
        <v>0</v>
      </c>
      <c r="O370" s="19">
        <f t="shared" si="85"/>
        <v>0</v>
      </c>
      <c r="P370" s="19">
        <f t="shared" si="86"/>
        <v>0</v>
      </c>
      <c r="Q370" s="19">
        <f t="shared" si="90"/>
        <v>1</v>
      </c>
      <c r="S370" s="19">
        <f t="shared" si="78"/>
        <v>1</v>
      </c>
    </row>
    <row r="371" spans="3:19" x14ac:dyDescent="0.35">
      <c r="C371" s="40">
        <f t="shared" si="87"/>
        <v>336</v>
      </c>
      <c r="D371" s="5">
        <f t="shared" si="88"/>
        <v>54118</v>
      </c>
      <c r="E371" s="4">
        <f t="shared" si="89"/>
        <v>0</v>
      </c>
      <c r="F371" s="4">
        <f t="shared" si="79"/>
        <v>0</v>
      </c>
      <c r="G371" s="4">
        <f t="shared" si="80"/>
        <v>0</v>
      </c>
      <c r="H371" s="4">
        <f t="shared" si="76"/>
        <v>0</v>
      </c>
      <c r="I371" s="4">
        <f t="shared" si="77"/>
        <v>0</v>
      </c>
      <c r="J371" s="4">
        <f t="shared" si="81"/>
        <v>0</v>
      </c>
      <c r="K371" s="4">
        <f t="shared" si="82"/>
        <v>0</v>
      </c>
      <c r="M371" s="19">
        <f t="shared" si="83"/>
        <v>0</v>
      </c>
      <c r="N371" s="19">
        <f t="shared" si="84"/>
        <v>0</v>
      </c>
      <c r="O371" s="19">
        <f t="shared" si="85"/>
        <v>1</v>
      </c>
      <c r="P371" s="19">
        <f t="shared" si="86"/>
        <v>1</v>
      </c>
      <c r="Q371" s="19">
        <f t="shared" si="90"/>
        <v>1</v>
      </c>
      <c r="S371" s="19">
        <f t="shared" si="78"/>
        <v>1</v>
      </c>
    </row>
    <row r="372" spans="3:19" x14ac:dyDescent="0.35">
      <c r="C372" s="40">
        <f t="shared" si="87"/>
        <v>337</v>
      </c>
      <c r="D372" s="5">
        <f t="shared" si="88"/>
        <v>54149</v>
      </c>
      <c r="E372" s="4">
        <f t="shared" si="89"/>
        <v>0</v>
      </c>
      <c r="F372" s="4">
        <f t="shared" si="79"/>
        <v>0</v>
      </c>
      <c r="G372" s="4">
        <f t="shared" si="80"/>
        <v>0</v>
      </c>
      <c r="H372" s="4">
        <f t="shared" si="76"/>
        <v>0</v>
      </c>
      <c r="I372" s="4">
        <f t="shared" si="77"/>
        <v>0</v>
      </c>
      <c r="J372" s="4">
        <f t="shared" si="81"/>
        <v>0</v>
      </c>
      <c r="K372" s="4">
        <f t="shared" si="82"/>
        <v>0</v>
      </c>
      <c r="M372" s="19">
        <f t="shared" si="83"/>
        <v>0</v>
      </c>
      <c r="N372" s="19">
        <f t="shared" si="84"/>
        <v>0</v>
      </c>
      <c r="O372" s="19">
        <f t="shared" si="85"/>
        <v>0</v>
      </c>
      <c r="P372" s="19">
        <f t="shared" si="86"/>
        <v>0</v>
      </c>
      <c r="Q372" s="19">
        <f t="shared" si="90"/>
        <v>1</v>
      </c>
      <c r="S372" s="19">
        <f t="shared" si="78"/>
        <v>1</v>
      </c>
    </row>
    <row r="373" spans="3:19" x14ac:dyDescent="0.35">
      <c r="C373" s="40">
        <f t="shared" si="87"/>
        <v>338</v>
      </c>
      <c r="D373" s="5">
        <f t="shared" si="88"/>
        <v>54179</v>
      </c>
      <c r="E373" s="4">
        <f t="shared" si="89"/>
        <v>0</v>
      </c>
      <c r="F373" s="4">
        <f t="shared" si="79"/>
        <v>0</v>
      </c>
      <c r="G373" s="4">
        <f t="shared" si="80"/>
        <v>0</v>
      </c>
      <c r="H373" s="4">
        <f t="shared" ref="H373:H395" si="91">IF(J372=0,0,IF($F$27=$K$23,$F$30*HLOOKUP($F$22,$M$34:$Q$395,C373+2,FALSE),IF(K373=0,E373*F$12/$F$22,0)*HLOOKUP($F$22,$M$34:$Q$395,C373+2,FALSE)))</f>
        <v>0</v>
      </c>
      <c r="I373" s="4">
        <f t="shared" si="77"/>
        <v>0</v>
      </c>
      <c r="J373" s="4">
        <f t="shared" si="81"/>
        <v>0</v>
      </c>
      <c r="K373" s="4">
        <f t="shared" si="82"/>
        <v>0</v>
      </c>
      <c r="M373" s="19">
        <f t="shared" si="83"/>
        <v>0</v>
      </c>
      <c r="N373" s="19">
        <f t="shared" si="84"/>
        <v>0</v>
      </c>
      <c r="O373" s="19">
        <f t="shared" si="85"/>
        <v>0</v>
      </c>
      <c r="P373" s="19">
        <f t="shared" si="86"/>
        <v>1</v>
      </c>
      <c r="Q373" s="19">
        <f t="shared" si="90"/>
        <v>1</v>
      </c>
      <c r="S373" s="19">
        <f t="shared" si="78"/>
        <v>1</v>
      </c>
    </row>
    <row r="374" spans="3:19" x14ac:dyDescent="0.35">
      <c r="C374" s="40">
        <f t="shared" si="87"/>
        <v>339</v>
      </c>
      <c r="D374" s="5">
        <f t="shared" si="88"/>
        <v>54210</v>
      </c>
      <c r="E374" s="4">
        <f t="shared" si="89"/>
        <v>0</v>
      </c>
      <c r="F374" s="4">
        <f t="shared" si="79"/>
        <v>0</v>
      </c>
      <c r="G374" s="4">
        <f t="shared" si="80"/>
        <v>0</v>
      </c>
      <c r="H374" s="4">
        <f t="shared" si="91"/>
        <v>0</v>
      </c>
      <c r="I374" s="4">
        <f t="shared" si="77"/>
        <v>0</v>
      </c>
      <c r="J374" s="4">
        <f t="shared" si="81"/>
        <v>0</v>
      </c>
      <c r="K374" s="4">
        <f t="shared" si="82"/>
        <v>0</v>
      </c>
      <c r="M374" s="19">
        <f t="shared" si="83"/>
        <v>0</v>
      </c>
      <c r="N374" s="19">
        <f t="shared" si="84"/>
        <v>0</v>
      </c>
      <c r="O374" s="19">
        <f t="shared" si="85"/>
        <v>0</v>
      </c>
      <c r="P374" s="19">
        <f t="shared" si="86"/>
        <v>0</v>
      </c>
      <c r="Q374" s="19">
        <f t="shared" si="90"/>
        <v>1</v>
      </c>
      <c r="S374" s="19">
        <f t="shared" si="78"/>
        <v>1</v>
      </c>
    </row>
    <row r="375" spans="3:19" x14ac:dyDescent="0.35">
      <c r="C375" s="40">
        <f t="shared" si="87"/>
        <v>340</v>
      </c>
      <c r="D375" s="5">
        <f t="shared" si="88"/>
        <v>54240</v>
      </c>
      <c r="E375" s="4">
        <f t="shared" si="89"/>
        <v>0</v>
      </c>
      <c r="F375" s="4">
        <f t="shared" si="79"/>
        <v>0</v>
      </c>
      <c r="G375" s="4">
        <f t="shared" si="80"/>
        <v>0</v>
      </c>
      <c r="H375" s="4">
        <f t="shared" si="91"/>
        <v>0</v>
      </c>
      <c r="I375" s="4">
        <f t="shared" si="77"/>
        <v>0</v>
      </c>
      <c r="J375" s="4">
        <f t="shared" si="81"/>
        <v>0</v>
      </c>
      <c r="K375" s="4">
        <f t="shared" si="82"/>
        <v>0</v>
      </c>
      <c r="M375" s="19">
        <f t="shared" si="83"/>
        <v>1</v>
      </c>
      <c r="N375" s="19">
        <f t="shared" si="84"/>
        <v>1</v>
      </c>
      <c r="O375" s="19">
        <f t="shared" si="85"/>
        <v>1</v>
      </c>
      <c r="P375" s="19">
        <f t="shared" si="86"/>
        <v>1</v>
      </c>
      <c r="Q375" s="19">
        <f t="shared" si="90"/>
        <v>1</v>
      </c>
      <c r="S375" s="19">
        <f t="shared" si="78"/>
        <v>1</v>
      </c>
    </row>
    <row r="376" spans="3:19" x14ac:dyDescent="0.35">
      <c r="C376" s="40">
        <f t="shared" si="87"/>
        <v>341</v>
      </c>
      <c r="D376" s="5">
        <f t="shared" si="88"/>
        <v>54271</v>
      </c>
      <c r="E376" s="4">
        <f t="shared" si="89"/>
        <v>0</v>
      </c>
      <c r="F376" s="4">
        <f t="shared" si="79"/>
        <v>0</v>
      </c>
      <c r="G376" s="4">
        <f t="shared" si="80"/>
        <v>0</v>
      </c>
      <c r="H376" s="4">
        <f t="shared" si="91"/>
        <v>0</v>
      </c>
      <c r="I376" s="4">
        <f t="shared" si="77"/>
        <v>0</v>
      </c>
      <c r="J376" s="4">
        <f t="shared" si="81"/>
        <v>0</v>
      </c>
      <c r="K376" s="4">
        <f t="shared" si="82"/>
        <v>0</v>
      </c>
      <c r="M376" s="19">
        <f t="shared" si="83"/>
        <v>0</v>
      </c>
      <c r="N376" s="19">
        <f t="shared" si="84"/>
        <v>0</v>
      </c>
      <c r="O376" s="19">
        <f t="shared" si="85"/>
        <v>0</v>
      </c>
      <c r="P376" s="19">
        <f t="shared" si="86"/>
        <v>0</v>
      </c>
      <c r="Q376" s="19">
        <f t="shared" si="90"/>
        <v>1</v>
      </c>
      <c r="S376" s="19">
        <f t="shared" si="78"/>
        <v>1</v>
      </c>
    </row>
    <row r="377" spans="3:19" x14ac:dyDescent="0.35">
      <c r="C377" s="40">
        <f t="shared" si="87"/>
        <v>342</v>
      </c>
      <c r="D377" s="5">
        <f t="shared" si="88"/>
        <v>54302</v>
      </c>
      <c r="E377" s="4">
        <f t="shared" si="89"/>
        <v>0</v>
      </c>
      <c r="F377" s="4">
        <f t="shared" si="79"/>
        <v>0</v>
      </c>
      <c r="G377" s="4">
        <f t="shared" si="80"/>
        <v>0</v>
      </c>
      <c r="H377" s="4">
        <f t="shared" si="91"/>
        <v>0</v>
      </c>
      <c r="I377" s="4">
        <f t="shared" si="77"/>
        <v>0</v>
      </c>
      <c r="J377" s="4">
        <f t="shared" si="81"/>
        <v>0</v>
      </c>
      <c r="K377" s="4">
        <f t="shared" si="82"/>
        <v>0</v>
      </c>
      <c r="M377" s="19">
        <f t="shared" si="83"/>
        <v>0</v>
      </c>
      <c r="N377" s="19">
        <f t="shared" si="84"/>
        <v>0</v>
      </c>
      <c r="O377" s="19">
        <f t="shared" si="85"/>
        <v>0</v>
      </c>
      <c r="P377" s="19">
        <f t="shared" si="86"/>
        <v>1</v>
      </c>
      <c r="Q377" s="19">
        <f t="shared" si="90"/>
        <v>1</v>
      </c>
      <c r="S377" s="19">
        <f t="shared" si="78"/>
        <v>1</v>
      </c>
    </row>
    <row r="378" spans="3:19" x14ac:dyDescent="0.35">
      <c r="C378" s="40">
        <f t="shared" si="87"/>
        <v>343</v>
      </c>
      <c r="D378" s="5">
        <f t="shared" si="88"/>
        <v>54332</v>
      </c>
      <c r="E378" s="4">
        <f t="shared" si="89"/>
        <v>0</v>
      </c>
      <c r="F378" s="4">
        <f t="shared" si="79"/>
        <v>0</v>
      </c>
      <c r="G378" s="4">
        <f t="shared" si="80"/>
        <v>0</v>
      </c>
      <c r="H378" s="4">
        <f t="shared" si="91"/>
        <v>0</v>
      </c>
      <c r="I378" s="4">
        <f t="shared" si="77"/>
        <v>0</v>
      </c>
      <c r="J378" s="4">
        <f t="shared" si="81"/>
        <v>0</v>
      </c>
      <c r="K378" s="4">
        <f t="shared" si="82"/>
        <v>0</v>
      </c>
      <c r="M378" s="19">
        <f t="shared" si="83"/>
        <v>0</v>
      </c>
      <c r="N378" s="19">
        <f t="shared" si="84"/>
        <v>0</v>
      </c>
      <c r="O378" s="19">
        <f t="shared" si="85"/>
        <v>0</v>
      </c>
      <c r="P378" s="19">
        <f t="shared" si="86"/>
        <v>0</v>
      </c>
      <c r="Q378" s="19">
        <f t="shared" si="90"/>
        <v>1</v>
      </c>
      <c r="S378" s="19">
        <f t="shared" si="78"/>
        <v>1</v>
      </c>
    </row>
    <row r="379" spans="3:19" x14ac:dyDescent="0.35">
      <c r="C379" s="40">
        <f t="shared" si="87"/>
        <v>344</v>
      </c>
      <c r="D379" s="5">
        <f t="shared" si="88"/>
        <v>54363</v>
      </c>
      <c r="E379" s="4">
        <f t="shared" si="89"/>
        <v>0</v>
      </c>
      <c r="F379" s="4">
        <f t="shared" si="79"/>
        <v>0</v>
      </c>
      <c r="G379" s="4">
        <f t="shared" si="80"/>
        <v>0</v>
      </c>
      <c r="H379" s="4">
        <f t="shared" si="91"/>
        <v>0</v>
      </c>
      <c r="I379" s="4">
        <f t="shared" si="77"/>
        <v>0</v>
      </c>
      <c r="J379" s="4">
        <f t="shared" si="81"/>
        <v>0</v>
      </c>
      <c r="K379" s="4">
        <f t="shared" si="82"/>
        <v>0</v>
      </c>
      <c r="M379" s="19">
        <f t="shared" si="83"/>
        <v>0</v>
      </c>
      <c r="N379" s="19">
        <f t="shared" si="84"/>
        <v>0</v>
      </c>
      <c r="O379" s="19">
        <f t="shared" si="85"/>
        <v>1</v>
      </c>
      <c r="P379" s="19">
        <f t="shared" si="86"/>
        <v>1</v>
      </c>
      <c r="Q379" s="19">
        <f t="shared" si="90"/>
        <v>1</v>
      </c>
      <c r="S379" s="19">
        <f t="shared" si="78"/>
        <v>1</v>
      </c>
    </row>
    <row r="380" spans="3:19" x14ac:dyDescent="0.35">
      <c r="C380" s="40">
        <f t="shared" si="87"/>
        <v>345</v>
      </c>
      <c r="D380" s="5">
        <f t="shared" si="88"/>
        <v>54393</v>
      </c>
      <c r="E380" s="4">
        <f t="shared" si="89"/>
        <v>0</v>
      </c>
      <c r="F380" s="4">
        <f t="shared" si="79"/>
        <v>0</v>
      </c>
      <c r="G380" s="4">
        <f t="shared" si="80"/>
        <v>0</v>
      </c>
      <c r="H380" s="4">
        <f t="shared" si="91"/>
        <v>0</v>
      </c>
      <c r="I380" s="4">
        <f t="shared" si="77"/>
        <v>0</v>
      </c>
      <c r="J380" s="4">
        <f t="shared" si="81"/>
        <v>0</v>
      </c>
      <c r="K380" s="4">
        <f t="shared" si="82"/>
        <v>0</v>
      </c>
      <c r="M380" s="19">
        <f t="shared" si="83"/>
        <v>0</v>
      </c>
      <c r="N380" s="19">
        <f t="shared" si="84"/>
        <v>0</v>
      </c>
      <c r="O380" s="19">
        <f t="shared" si="85"/>
        <v>0</v>
      </c>
      <c r="P380" s="19">
        <f t="shared" si="86"/>
        <v>0</v>
      </c>
      <c r="Q380" s="19">
        <f t="shared" si="90"/>
        <v>1</v>
      </c>
      <c r="S380" s="19">
        <f t="shared" si="78"/>
        <v>1</v>
      </c>
    </row>
    <row r="381" spans="3:19" x14ac:dyDescent="0.35">
      <c r="C381" s="40">
        <f t="shared" si="87"/>
        <v>346</v>
      </c>
      <c r="D381" s="5">
        <f t="shared" si="88"/>
        <v>54424</v>
      </c>
      <c r="E381" s="4">
        <f t="shared" si="89"/>
        <v>0</v>
      </c>
      <c r="F381" s="4">
        <f t="shared" si="79"/>
        <v>0</v>
      </c>
      <c r="G381" s="4">
        <f t="shared" si="80"/>
        <v>0</v>
      </c>
      <c r="H381" s="4">
        <f t="shared" si="91"/>
        <v>0</v>
      </c>
      <c r="I381" s="4">
        <f t="shared" si="77"/>
        <v>0</v>
      </c>
      <c r="J381" s="4">
        <f t="shared" si="81"/>
        <v>0</v>
      </c>
      <c r="K381" s="4">
        <f t="shared" si="82"/>
        <v>0</v>
      </c>
      <c r="M381" s="19">
        <f t="shared" si="83"/>
        <v>0</v>
      </c>
      <c r="N381" s="19">
        <f t="shared" si="84"/>
        <v>1</v>
      </c>
      <c r="O381" s="19">
        <f t="shared" si="85"/>
        <v>0</v>
      </c>
      <c r="P381" s="19">
        <f t="shared" si="86"/>
        <v>1</v>
      </c>
      <c r="Q381" s="19">
        <f t="shared" si="90"/>
        <v>1</v>
      </c>
      <c r="S381" s="19">
        <f t="shared" si="78"/>
        <v>1</v>
      </c>
    </row>
    <row r="382" spans="3:19" x14ac:dyDescent="0.35">
      <c r="C382" s="40">
        <f t="shared" si="87"/>
        <v>347</v>
      </c>
      <c r="D382" s="5">
        <f t="shared" si="88"/>
        <v>54455</v>
      </c>
      <c r="E382" s="4">
        <f t="shared" si="89"/>
        <v>0</v>
      </c>
      <c r="F382" s="4">
        <f t="shared" si="79"/>
        <v>0</v>
      </c>
      <c r="G382" s="4">
        <f t="shared" si="80"/>
        <v>0</v>
      </c>
      <c r="H382" s="4">
        <f t="shared" si="91"/>
        <v>0</v>
      </c>
      <c r="I382" s="4">
        <f t="shared" si="77"/>
        <v>0</v>
      </c>
      <c r="J382" s="4">
        <f t="shared" si="81"/>
        <v>0</v>
      </c>
      <c r="K382" s="4">
        <f t="shared" si="82"/>
        <v>0</v>
      </c>
      <c r="M382" s="19">
        <f t="shared" si="83"/>
        <v>0</v>
      </c>
      <c r="N382" s="19">
        <f t="shared" si="84"/>
        <v>0</v>
      </c>
      <c r="O382" s="19">
        <f t="shared" si="85"/>
        <v>0</v>
      </c>
      <c r="P382" s="19">
        <f t="shared" si="86"/>
        <v>0</v>
      </c>
      <c r="Q382" s="19">
        <f t="shared" si="90"/>
        <v>1</v>
      </c>
      <c r="S382" s="19">
        <f t="shared" si="78"/>
        <v>1</v>
      </c>
    </row>
    <row r="383" spans="3:19" x14ac:dyDescent="0.35">
      <c r="C383" s="40">
        <f t="shared" si="87"/>
        <v>348</v>
      </c>
      <c r="D383" s="5">
        <f t="shared" si="88"/>
        <v>54483</v>
      </c>
      <c r="E383" s="4">
        <f t="shared" si="89"/>
        <v>0</v>
      </c>
      <c r="F383" s="4">
        <f t="shared" si="79"/>
        <v>0</v>
      </c>
      <c r="G383" s="4">
        <f t="shared" si="80"/>
        <v>0</v>
      </c>
      <c r="H383" s="4">
        <f t="shared" si="91"/>
        <v>0</v>
      </c>
      <c r="I383" s="4">
        <f t="shared" si="77"/>
        <v>0</v>
      </c>
      <c r="J383" s="4">
        <f t="shared" si="81"/>
        <v>0</v>
      </c>
      <c r="K383" s="4">
        <f t="shared" si="82"/>
        <v>0</v>
      </c>
      <c r="M383" s="19">
        <f t="shared" si="83"/>
        <v>0</v>
      </c>
      <c r="N383" s="19">
        <f t="shared" si="84"/>
        <v>0</v>
      </c>
      <c r="O383" s="19">
        <f t="shared" si="85"/>
        <v>1</v>
      </c>
      <c r="P383" s="19">
        <f t="shared" si="86"/>
        <v>1</v>
      </c>
      <c r="Q383" s="19">
        <f t="shared" si="90"/>
        <v>1</v>
      </c>
      <c r="S383" s="19">
        <f t="shared" si="78"/>
        <v>1</v>
      </c>
    </row>
    <row r="384" spans="3:19" x14ac:dyDescent="0.35">
      <c r="C384" s="40">
        <f t="shared" si="87"/>
        <v>349</v>
      </c>
      <c r="D384" s="5">
        <f t="shared" si="88"/>
        <v>54514</v>
      </c>
      <c r="E384" s="4">
        <f t="shared" si="89"/>
        <v>0</v>
      </c>
      <c r="F384" s="4">
        <f t="shared" si="79"/>
        <v>0</v>
      </c>
      <c r="G384" s="4">
        <f t="shared" si="80"/>
        <v>0</v>
      </c>
      <c r="H384" s="4">
        <f t="shared" si="91"/>
        <v>0</v>
      </c>
      <c r="I384" s="4">
        <f t="shared" si="77"/>
        <v>0</v>
      </c>
      <c r="J384" s="4">
        <f t="shared" si="81"/>
        <v>0</v>
      </c>
      <c r="K384" s="4">
        <f t="shared" si="82"/>
        <v>0</v>
      </c>
      <c r="M384" s="19">
        <f t="shared" si="83"/>
        <v>0</v>
      </c>
      <c r="N384" s="19">
        <f t="shared" si="84"/>
        <v>0</v>
      </c>
      <c r="O384" s="19">
        <f t="shared" si="85"/>
        <v>0</v>
      </c>
      <c r="P384" s="19">
        <f t="shared" si="86"/>
        <v>0</v>
      </c>
      <c r="Q384" s="19">
        <f t="shared" si="90"/>
        <v>1</v>
      </c>
      <c r="S384" s="19">
        <f t="shared" si="78"/>
        <v>1</v>
      </c>
    </row>
    <row r="385" spans="3:19" x14ac:dyDescent="0.35">
      <c r="C385" s="40">
        <f t="shared" si="87"/>
        <v>350</v>
      </c>
      <c r="D385" s="5">
        <f t="shared" si="88"/>
        <v>54544</v>
      </c>
      <c r="E385" s="4">
        <f t="shared" si="89"/>
        <v>0</v>
      </c>
      <c r="F385" s="4">
        <f t="shared" si="79"/>
        <v>0</v>
      </c>
      <c r="G385" s="4">
        <f t="shared" si="80"/>
        <v>0</v>
      </c>
      <c r="H385" s="4">
        <f t="shared" si="91"/>
        <v>0</v>
      </c>
      <c r="I385" s="4">
        <f t="shared" si="77"/>
        <v>0</v>
      </c>
      <c r="J385" s="4">
        <f t="shared" si="81"/>
        <v>0</v>
      </c>
      <c r="K385" s="4">
        <f t="shared" si="82"/>
        <v>0</v>
      </c>
      <c r="M385" s="19">
        <f t="shared" si="83"/>
        <v>0</v>
      </c>
      <c r="N385" s="19">
        <f t="shared" si="84"/>
        <v>0</v>
      </c>
      <c r="O385" s="19">
        <f t="shared" si="85"/>
        <v>0</v>
      </c>
      <c r="P385" s="19">
        <f t="shared" si="86"/>
        <v>1</v>
      </c>
      <c r="Q385" s="19">
        <f t="shared" si="90"/>
        <v>1</v>
      </c>
      <c r="S385" s="19">
        <f t="shared" si="78"/>
        <v>1</v>
      </c>
    </row>
    <row r="386" spans="3:19" x14ac:dyDescent="0.35">
      <c r="C386" s="40">
        <f t="shared" si="87"/>
        <v>351</v>
      </c>
      <c r="D386" s="5">
        <f t="shared" si="88"/>
        <v>54575</v>
      </c>
      <c r="E386" s="4">
        <f t="shared" si="89"/>
        <v>0</v>
      </c>
      <c r="F386" s="4">
        <f t="shared" si="79"/>
        <v>0</v>
      </c>
      <c r="G386" s="4">
        <f t="shared" si="80"/>
        <v>0</v>
      </c>
      <c r="H386" s="4">
        <f t="shared" si="91"/>
        <v>0</v>
      </c>
      <c r="I386" s="4">
        <f t="shared" si="77"/>
        <v>0</v>
      </c>
      <c r="J386" s="4">
        <f t="shared" si="81"/>
        <v>0</v>
      </c>
      <c r="K386" s="4">
        <f t="shared" si="82"/>
        <v>0</v>
      </c>
      <c r="M386" s="19">
        <f t="shared" si="83"/>
        <v>0</v>
      </c>
      <c r="N386" s="19">
        <f t="shared" si="84"/>
        <v>0</v>
      </c>
      <c r="O386" s="19">
        <f t="shared" si="85"/>
        <v>0</v>
      </c>
      <c r="P386" s="19">
        <f t="shared" si="86"/>
        <v>0</v>
      </c>
      <c r="Q386" s="19">
        <f t="shared" si="90"/>
        <v>1</v>
      </c>
      <c r="S386" s="19">
        <f t="shared" si="78"/>
        <v>1</v>
      </c>
    </row>
    <row r="387" spans="3:19" x14ac:dyDescent="0.35">
      <c r="C387" s="40">
        <f t="shared" si="87"/>
        <v>352</v>
      </c>
      <c r="D387" s="5">
        <f t="shared" si="88"/>
        <v>54605</v>
      </c>
      <c r="E387" s="4">
        <f t="shared" si="89"/>
        <v>0</v>
      </c>
      <c r="F387" s="4">
        <f t="shared" si="79"/>
        <v>0</v>
      </c>
      <c r="G387" s="4">
        <f t="shared" si="80"/>
        <v>0</v>
      </c>
      <c r="H387" s="4">
        <f t="shared" si="91"/>
        <v>0</v>
      </c>
      <c r="I387" s="4">
        <f t="shared" si="77"/>
        <v>0</v>
      </c>
      <c r="J387" s="4">
        <f t="shared" si="81"/>
        <v>0</v>
      </c>
      <c r="K387" s="4">
        <f t="shared" si="82"/>
        <v>0</v>
      </c>
      <c r="M387" s="19">
        <f t="shared" si="83"/>
        <v>1</v>
      </c>
      <c r="N387" s="19">
        <f t="shared" si="84"/>
        <v>1</v>
      </c>
      <c r="O387" s="19">
        <f t="shared" si="85"/>
        <v>1</v>
      </c>
      <c r="P387" s="19">
        <f t="shared" si="86"/>
        <v>1</v>
      </c>
      <c r="Q387" s="19">
        <f t="shared" si="90"/>
        <v>1</v>
      </c>
      <c r="S387" s="19">
        <f t="shared" si="78"/>
        <v>1</v>
      </c>
    </row>
    <row r="388" spans="3:19" x14ac:dyDescent="0.35">
      <c r="C388" s="40">
        <f t="shared" si="87"/>
        <v>353</v>
      </c>
      <c r="D388" s="5">
        <f t="shared" si="88"/>
        <v>54636</v>
      </c>
      <c r="E388" s="4">
        <f t="shared" si="89"/>
        <v>0</v>
      </c>
      <c r="F388" s="4">
        <f t="shared" si="79"/>
        <v>0</v>
      </c>
      <c r="G388" s="4">
        <f t="shared" si="80"/>
        <v>0</v>
      </c>
      <c r="H388" s="4">
        <f t="shared" si="91"/>
        <v>0</v>
      </c>
      <c r="I388" s="4">
        <f t="shared" si="77"/>
        <v>0</v>
      </c>
      <c r="J388" s="4">
        <f t="shared" si="81"/>
        <v>0</v>
      </c>
      <c r="K388" s="4">
        <f t="shared" si="82"/>
        <v>0</v>
      </c>
      <c r="M388" s="19">
        <f t="shared" si="83"/>
        <v>0</v>
      </c>
      <c r="N388" s="19">
        <f t="shared" si="84"/>
        <v>0</v>
      </c>
      <c r="O388" s="19">
        <f t="shared" si="85"/>
        <v>0</v>
      </c>
      <c r="P388" s="19">
        <f t="shared" si="86"/>
        <v>0</v>
      </c>
      <c r="Q388" s="19">
        <f t="shared" si="90"/>
        <v>1</v>
      </c>
      <c r="S388" s="19">
        <f t="shared" si="78"/>
        <v>1</v>
      </c>
    </row>
    <row r="389" spans="3:19" x14ac:dyDescent="0.35">
      <c r="C389" s="40">
        <f t="shared" si="87"/>
        <v>354</v>
      </c>
      <c r="D389" s="5">
        <f t="shared" si="88"/>
        <v>54667</v>
      </c>
      <c r="E389" s="4">
        <f t="shared" si="89"/>
        <v>0</v>
      </c>
      <c r="F389" s="4">
        <f t="shared" si="79"/>
        <v>0</v>
      </c>
      <c r="G389" s="4">
        <f t="shared" si="80"/>
        <v>0</v>
      </c>
      <c r="H389" s="4">
        <f t="shared" si="91"/>
        <v>0</v>
      </c>
      <c r="I389" s="4">
        <f t="shared" si="77"/>
        <v>0</v>
      </c>
      <c r="J389" s="4">
        <f t="shared" si="81"/>
        <v>0</v>
      </c>
      <c r="K389" s="4">
        <f t="shared" si="82"/>
        <v>0</v>
      </c>
      <c r="M389" s="19">
        <f t="shared" si="83"/>
        <v>0</v>
      </c>
      <c r="N389" s="19">
        <f t="shared" si="84"/>
        <v>0</v>
      </c>
      <c r="O389" s="19">
        <f t="shared" si="85"/>
        <v>0</v>
      </c>
      <c r="P389" s="19">
        <f t="shared" si="86"/>
        <v>1</v>
      </c>
      <c r="Q389" s="19">
        <f t="shared" si="90"/>
        <v>1</v>
      </c>
      <c r="S389" s="19">
        <f t="shared" si="78"/>
        <v>1</v>
      </c>
    </row>
    <row r="390" spans="3:19" x14ac:dyDescent="0.35">
      <c r="C390" s="40">
        <f t="shared" si="87"/>
        <v>355</v>
      </c>
      <c r="D390" s="5">
        <f t="shared" si="88"/>
        <v>54697</v>
      </c>
      <c r="E390" s="4">
        <f t="shared" si="89"/>
        <v>0</v>
      </c>
      <c r="F390" s="4">
        <f t="shared" si="79"/>
        <v>0</v>
      </c>
      <c r="G390" s="4">
        <f t="shared" si="80"/>
        <v>0</v>
      </c>
      <c r="H390" s="4">
        <f t="shared" si="91"/>
        <v>0</v>
      </c>
      <c r="I390" s="4">
        <f t="shared" si="77"/>
        <v>0</v>
      </c>
      <c r="J390" s="4">
        <f t="shared" si="81"/>
        <v>0</v>
      </c>
      <c r="K390" s="4">
        <f t="shared" si="82"/>
        <v>0</v>
      </c>
      <c r="M390" s="19">
        <f t="shared" si="83"/>
        <v>0</v>
      </c>
      <c r="N390" s="19">
        <f t="shared" si="84"/>
        <v>0</v>
      </c>
      <c r="O390" s="19">
        <f t="shared" si="85"/>
        <v>0</v>
      </c>
      <c r="P390" s="19">
        <f t="shared" si="86"/>
        <v>0</v>
      </c>
      <c r="Q390" s="19">
        <f t="shared" si="90"/>
        <v>1</v>
      </c>
      <c r="S390" s="19">
        <f t="shared" si="78"/>
        <v>1</v>
      </c>
    </row>
    <row r="391" spans="3:19" x14ac:dyDescent="0.35">
      <c r="C391" s="40">
        <f t="shared" si="87"/>
        <v>356</v>
      </c>
      <c r="D391" s="5">
        <f t="shared" si="88"/>
        <v>54728</v>
      </c>
      <c r="E391" s="4">
        <f t="shared" si="89"/>
        <v>0</v>
      </c>
      <c r="F391" s="4">
        <f t="shared" si="79"/>
        <v>0</v>
      </c>
      <c r="G391" s="4">
        <f t="shared" si="80"/>
        <v>0</v>
      </c>
      <c r="H391" s="4">
        <f t="shared" si="91"/>
        <v>0</v>
      </c>
      <c r="I391" s="4">
        <f t="shared" si="77"/>
        <v>0</v>
      </c>
      <c r="J391" s="4">
        <f t="shared" si="81"/>
        <v>0</v>
      </c>
      <c r="K391" s="4">
        <f t="shared" si="82"/>
        <v>0</v>
      </c>
      <c r="M391" s="19">
        <f t="shared" si="83"/>
        <v>0</v>
      </c>
      <c r="N391" s="19">
        <f t="shared" si="84"/>
        <v>0</v>
      </c>
      <c r="O391" s="19">
        <f t="shared" si="85"/>
        <v>1</v>
      </c>
      <c r="P391" s="19">
        <f t="shared" si="86"/>
        <v>1</v>
      </c>
      <c r="Q391" s="19">
        <f t="shared" si="90"/>
        <v>1</v>
      </c>
      <c r="S391" s="19">
        <f t="shared" si="78"/>
        <v>1</v>
      </c>
    </row>
    <row r="392" spans="3:19" x14ac:dyDescent="0.35">
      <c r="C392" s="40">
        <f t="shared" si="87"/>
        <v>357</v>
      </c>
      <c r="D392" s="5">
        <f t="shared" si="88"/>
        <v>54758</v>
      </c>
      <c r="E392" s="4">
        <f t="shared" si="89"/>
        <v>0</v>
      </c>
      <c r="F392" s="4">
        <f t="shared" si="79"/>
        <v>0</v>
      </c>
      <c r="G392" s="4">
        <f t="shared" si="80"/>
        <v>0</v>
      </c>
      <c r="H392" s="4">
        <f t="shared" si="91"/>
        <v>0</v>
      </c>
      <c r="I392" s="4">
        <f t="shared" si="77"/>
        <v>0</v>
      </c>
      <c r="J392" s="4">
        <f t="shared" si="81"/>
        <v>0</v>
      </c>
      <c r="K392" s="4">
        <f t="shared" si="82"/>
        <v>0</v>
      </c>
      <c r="M392" s="19">
        <f t="shared" si="83"/>
        <v>0</v>
      </c>
      <c r="N392" s="19">
        <f t="shared" si="84"/>
        <v>0</v>
      </c>
      <c r="O392" s="19">
        <f t="shared" si="85"/>
        <v>0</v>
      </c>
      <c r="P392" s="19">
        <f t="shared" si="86"/>
        <v>0</v>
      </c>
      <c r="Q392" s="19">
        <f t="shared" si="90"/>
        <v>1</v>
      </c>
      <c r="S392" s="19">
        <f t="shared" si="78"/>
        <v>1</v>
      </c>
    </row>
    <row r="393" spans="3:19" x14ac:dyDescent="0.35">
      <c r="C393" s="40">
        <f t="shared" si="87"/>
        <v>358</v>
      </c>
      <c r="D393" s="5">
        <f t="shared" si="88"/>
        <v>54789</v>
      </c>
      <c r="E393" s="4">
        <f t="shared" si="89"/>
        <v>0</v>
      </c>
      <c r="F393" s="4">
        <f t="shared" si="79"/>
        <v>0</v>
      </c>
      <c r="G393" s="4">
        <f t="shared" si="80"/>
        <v>0</v>
      </c>
      <c r="H393" s="4">
        <f t="shared" si="91"/>
        <v>0</v>
      </c>
      <c r="I393" s="4">
        <f t="shared" si="77"/>
        <v>0</v>
      </c>
      <c r="J393" s="4">
        <f t="shared" si="81"/>
        <v>0</v>
      </c>
      <c r="K393" s="4">
        <f t="shared" si="82"/>
        <v>0</v>
      </c>
      <c r="M393" s="19">
        <f t="shared" si="83"/>
        <v>0</v>
      </c>
      <c r="N393" s="19">
        <f t="shared" si="84"/>
        <v>1</v>
      </c>
      <c r="O393" s="19">
        <f t="shared" si="85"/>
        <v>0</v>
      </c>
      <c r="P393" s="19">
        <f t="shared" si="86"/>
        <v>1</v>
      </c>
      <c r="Q393" s="19">
        <f t="shared" si="90"/>
        <v>1</v>
      </c>
      <c r="S393" s="19">
        <f t="shared" si="78"/>
        <v>1</v>
      </c>
    </row>
    <row r="394" spans="3:19" x14ac:dyDescent="0.35">
      <c r="C394" s="40">
        <f t="shared" si="87"/>
        <v>359</v>
      </c>
      <c r="D394" s="5">
        <f t="shared" si="88"/>
        <v>54820</v>
      </c>
      <c r="E394" s="4">
        <f t="shared" si="89"/>
        <v>0</v>
      </c>
      <c r="F394" s="4">
        <f t="shared" si="79"/>
        <v>0</v>
      </c>
      <c r="G394" s="4">
        <f t="shared" si="80"/>
        <v>0</v>
      </c>
      <c r="H394" s="4">
        <f t="shared" si="91"/>
        <v>0</v>
      </c>
      <c r="I394" s="4">
        <f t="shared" si="77"/>
        <v>0</v>
      </c>
      <c r="J394" s="4">
        <f t="shared" si="81"/>
        <v>0</v>
      </c>
      <c r="K394" s="4">
        <f t="shared" si="82"/>
        <v>0</v>
      </c>
      <c r="M394" s="19">
        <f t="shared" si="83"/>
        <v>0</v>
      </c>
      <c r="N394" s="19">
        <f t="shared" si="84"/>
        <v>0</v>
      </c>
      <c r="O394" s="19">
        <f t="shared" si="85"/>
        <v>0</v>
      </c>
      <c r="P394" s="19">
        <f t="shared" si="86"/>
        <v>0</v>
      </c>
      <c r="Q394" s="19">
        <f t="shared" si="90"/>
        <v>1</v>
      </c>
      <c r="S394" s="19">
        <f t="shared" si="78"/>
        <v>1</v>
      </c>
    </row>
    <row r="395" spans="3:19" x14ac:dyDescent="0.35">
      <c r="C395" s="40">
        <f t="shared" si="87"/>
        <v>360</v>
      </c>
      <c r="D395" s="5">
        <f t="shared" si="88"/>
        <v>54848</v>
      </c>
      <c r="E395" s="4">
        <f t="shared" si="89"/>
        <v>0</v>
      </c>
      <c r="F395" s="4">
        <f t="shared" si="79"/>
        <v>0</v>
      </c>
      <c r="G395" s="4">
        <f t="shared" si="80"/>
        <v>0</v>
      </c>
      <c r="H395" s="4">
        <f t="shared" si="91"/>
        <v>0</v>
      </c>
      <c r="I395" s="4">
        <f t="shared" si="77"/>
        <v>0</v>
      </c>
      <c r="J395" s="4">
        <f t="shared" si="81"/>
        <v>0</v>
      </c>
      <c r="K395" s="4">
        <f t="shared" si="82"/>
        <v>0</v>
      </c>
      <c r="M395" s="19">
        <f t="shared" si="83"/>
        <v>0</v>
      </c>
      <c r="N395" s="19">
        <f t="shared" si="84"/>
        <v>0</v>
      </c>
      <c r="O395" s="19">
        <f t="shared" si="85"/>
        <v>1</v>
      </c>
      <c r="P395" s="19">
        <f t="shared" si="86"/>
        <v>1</v>
      </c>
      <c r="Q395" s="19">
        <f t="shared" si="90"/>
        <v>1</v>
      </c>
      <c r="S395" s="19">
        <f t="shared" si="78"/>
        <v>1</v>
      </c>
    </row>
  </sheetData>
  <dataValidations count="4">
    <dataValidation type="list" allowBlank="1" showInputMessage="1" showErrorMessage="1" sqref="F22" xr:uid="{B34F264A-7271-4988-B7EA-1CEDF57E89AB}">
      <formula1>$K$12:$K$16</formula1>
    </dataValidation>
    <dataValidation type="list" allowBlank="1" showInputMessage="1" showErrorMessage="1" sqref="F23" xr:uid="{42D6565A-AE59-4600-AE71-88E1765F1E6C}">
      <formula1>$K$19:$K$20</formula1>
    </dataValidation>
    <dataValidation type="list" allowBlank="1" showInputMessage="1" showErrorMessage="1" sqref="F27" xr:uid="{FC878A56-D17B-414C-B058-99C3E6925462}">
      <formula1>$K$23:$K$24</formula1>
    </dataValidation>
    <dataValidation type="list" allowBlank="1" showInputMessage="1" showErrorMessage="1" sqref="F15" xr:uid="{6F9B96D0-CB70-4841-BA0F-566D687E38B6}">
      <formula1>$K$27:$K$28</formula1>
    </dataValidation>
  </dataValidations>
  <pageMargins left="0.7" right="0.7" top="0.75" bottom="0.75" header="0.3" footer="0.3"/>
  <pageSetup scale="74" orientation="portrait" horizontalDpi="4294967295" verticalDpi="4294967295" r:id="rId1"/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Benjiman Godbout</dc:creator>
  <cp:lastModifiedBy>Benjiman Godbout</cp:lastModifiedBy>
  <cp:lastPrinted>2020-02-19T22:50:50Z</cp:lastPrinted>
  <dcterms:created xsi:type="dcterms:W3CDTF">2020-02-19T21:22:27Z</dcterms:created>
  <dcterms:modified xsi:type="dcterms:W3CDTF">2020-03-31T18:51:33Z</dcterms:modified>
</cp:coreProperties>
</file>