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Downloads\"/>
    </mc:Choice>
  </mc:AlternateContent>
  <xr:revisionPtr revIDLastSave="0" documentId="13_ncr:1_{A1766D0A-0BEE-49D9-A76F-454B1EBCDB00}" xr6:coauthVersionLast="44" xr6:coauthVersionMax="44" xr10:uidLastSave="{00000000-0000-0000-0000-000000000000}"/>
  <bookViews>
    <workbookView xWindow="-120" yWindow="-120" windowWidth="29040" windowHeight="17790" xr2:uid="{C6DB4AB4-F4CF-4D52-A7BE-935EA3721F42}"/>
  </bookViews>
  <sheets>
    <sheet name="Amortization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3" i="1" l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C24" i="1"/>
  <c r="C25" i="1" s="1"/>
  <c r="E6" i="1"/>
  <c r="E9" i="1" s="1"/>
  <c r="C26" i="1" l="1"/>
  <c r="D25" i="1"/>
  <c r="E24" i="1"/>
  <c r="F24" i="1"/>
  <c r="D24" i="1"/>
  <c r="H24" i="1" l="1"/>
  <c r="C27" i="1"/>
  <c r="D26" i="1"/>
  <c r="G24" i="1" l="1"/>
  <c r="J24" i="1" s="1"/>
  <c r="C28" i="1"/>
  <c r="D27" i="1"/>
  <c r="K24" i="1" l="1"/>
  <c r="F25" i="1"/>
  <c r="E25" i="1"/>
  <c r="C29" i="1"/>
  <c r="D28" i="1"/>
  <c r="H25" i="1" l="1"/>
  <c r="C30" i="1"/>
  <c r="D29" i="1"/>
  <c r="C31" i="1" l="1"/>
  <c r="D30" i="1"/>
  <c r="G25" i="1"/>
  <c r="J25" i="1" s="1"/>
  <c r="E26" i="1" l="1"/>
  <c r="F26" i="1"/>
  <c r="C32" i="1"/>
  <c r="D31" i="1"/>
  <c r="K25" i="1"/>
  <c r="C33" i="1" l="1"/>
  <c r="D32" i="1"/>
  <c r="H26" i="1"/>
  <c r="C34" i="1" l="1"/>
  <c r="D33" i="1"/>
  <c r="G26" i="1"/>
  <c r="J26" i="1" s="1"/>
  <c r="F27" i="1" l="1"/>
  <c r="E27" i="1"/>
  <c r="C35" i="1"/>
  <c r="D34" i="1"/>
  <c r="K26" i="1"/>
  <c r="C36" i="1" l="1"/>
  <c r="D35" i="1"/>
  <c r="H27" i="1"/>
  <c r="G27" i="1" l="1"/>
  <c r="J27" i="1" s="1"/>
  <c r="C37" i="1"/>
  <c r="D36" i="1"/>
  <c r="K27" i="1" l="1"/>
  <c r="C38" i="1"/>
  <c r="D37" i="1"/>
  <c r="E28" i="1"/>
  <c r="F28" i="1"/>
  <c r="C39" i="1" l="1"/>
  <c r="D38" i="1"/>
  <c r="H28" i="1"/>
  <c r="C40" i="1" l="1"/>
  <c r="D39" i="1"/>
  <c r="G28" i="1"/>
  <c r="J28" i="1" s="1"/>
  <c r="K28" i="1" l="1"/>
  <c r="F29" i="1"/>
  <c r="E29" i="1"/>
  <c r="C41" i="1"/>
  <c r="D40" i="1"/>
  <c r="H29" i="1" l="1"/>
  <c r="G29" i="1" s="1"/>
  <c r="J29" i="1" s="1"/>
  <c r="C42" i="1"/>
  <c r="D41" i="1"/>
  <c r="E30" i="1" l="1"/>
  <c r="F30" i="1"/>
  <c r="K29" i="1"/>
  <c r="C43" i="1"/>
  <c r="D42" i="1"/>
  <c r="H30" i="1" l="1"/>
  <c r="G30" i="1" s="1"/>
  <c r="J30" i="1" s="1"/>
  <c r="C44" i="1"/>
  <c r="D43" i="1"/>
  <c r="F31" i="1" l="1"/>
  <c r="E31" i="1"/>
  <c r="K30" i="1"/>
  <c r="C45" i="1"/>
  <c r="D44" i="1"/>
  <c r="C46" i="1" l="1"/>
  <c r="D45" i="1"/>
  <c r="H31" i="1"/>
  <c r="C47" i="1" l="1"/>
  <c r="D46" i="1"/>
  <c r="G31" i="1"/>
  <c r="J31" i="1" s="1"/>
  <c r="K31" i="1" l="1"/>
  <c r="E32" i="1"/>
  <c r="F32" i="1"/>
  <c r="C48" i="1"/>
  <c r="D47" i="1"/>
  <c r="C49" i="1" l="1"/>
  <c r="D48" i="1"/>
  <c r="H32" i="1"/>
  <c r="C50" i="1" l="1"/>
  <c r="D49" i="1"/>
  <c r="G32" i="1"/>
  <c r="J32" i="1" s="1"/>
  <c r="K32" i="1" l="1"/>
  <c r="F33" i="1"/>
  <c r="E33" i="1"/>
  <c r="C51" i="1"/>
  <c r="D50" i="1"/>
  <c r="H33" i="1" l="1"/>
  <c r="G33" i="1" s="1"/>
  <c r="J33" i="1" s="1"/>
  <c r="C52" i="1"/>
  <c r="D51" i="1"/>
  <c r="E34" i="1" l="1"/>
  <c r="F34" i="1"/>
  <c r="K33" i="1"/>
  <c r="C53" i="1"/>
  <c r="D52" i="1"/>
  <c r="H34" i="1" l="1"/>
  <c r="C54" i="1"/>
  <c r="D53" i="1"/>
  <c r="C55" i="1" l="1"/>
  <c r="D54" i="1"/>
  <c r="G34" i="1"/>
  <c r="J34" i="1" s="1"/>
  <c r="F35" i="1" l="1"/>
  <c r="E35" i="1"/>
  <c r="C56" i="1"/>
  <c r="D55" i="1"/>
  <c r="K34" i="1"/>
  <c r="H35" i="1" l="1"/>
  <c r="G35" i="1" s="1"/>
  <c r="J35" i="1" s="1"/>
  <c r="C57" i="1"/>
  <c r="D56" i="1"/>
  <c r="E36" i="1" l="1"/>
  <c r="F36" i="1"/>
  <c r="K35" i="1"/>
  <c r="C58" i="1"/>
  <c r="D57" i="1"/>
  <c r="H36" i="1" l="1"/>
  <c r="C59" i="1"/>
  <c r="D58" i="1"/>
  <c r="C60" i="1" l="1"/>
  <c r="D59" i="1"/>
  <c r="G36" i="1"/>
  <c r="J36" i="1" s="1"/>
  <c r="K36" i="1" l="1"/>
  <c r="F37" i="1"/>
  <c r="E37" i="1"/>
  <c r="C61" i="1"/>
  <c r="D60" i="1"/>
  <c r="H37" i="1" l="1"/>
  <c r="C62" i="1"/>
  <c r="D61" i="1"/>
  <c r="C63" i="1" l="1"/>
  <c r="D62" i="1"/>
  <c r="G37" i="1"/>
  <c r="J37" i="1" s="1"/>
  <c r="E38" i="1" l="1"/>
  <c r="F38" i="1"/>
  <c r="K37" i="1"/>
  <c r="C64" i="1"/>
  <c r="D63" i="1"/>
  <c r="C65" i="1" l="1"/>
  <c r="D64" i="1"/>
  <c r="H38" i="1"/>
  <c r="G38" i="1" l="1"/>
  <c r="J38" i="1" s="1"/>
  <c r="C66" i="1"/>
  <c r="D65" i="1"/>
  <c r="K38" i="1" l="1"/>
  <c r="C67" i="1"/>
  <c r="D66" i="1"/>
  <c r="F39" i="1"/>
  <c r="E39" i="1"/>
  <c r="H39" i="1" l="1"/>
  <c r="C68" i="1"/>
  <c r="D67" i="1"/>
  <c r="G39" i="1" l="1"/>
  <c r="J39" i="1" s="1"/>
  <c r="C69" i="1"/>
  <c r="D68" i="1"/>
  <c r="E40" i="1" l="1"/>
  <c r="F40" i="1"/>
  <c r="C70" i="1"/>
  <c r="D69" i="1"/>
  <c r="K39" i="1"/>
  <c r="C71" i="1" l="1"/>
  <c r="D70" i="1"/>
  <c r="H40" i="1"/>
  <c r="G40" i="1" l="1"/>
  <c r="J40" i="1" s="1"/>
  <c r="C72" i="1"/>
  <c r="D71" i="1"/>
  <c r="K40" i="1" l="1"/>
  <c r="C73" i="1"/>
  <c r="D72" i="1"/>
  <c r="F41" i="1"/>
  <c r="E41" i="1"/>
  <c r="H41" i="1" l="1"/>
  <c r="D73" i="1"/>
  <c r="C74" i="1"/>
  <c r="C75" i="1" l="1"/>
  <c r="D74" i="1"/>
  <c r="G41" i="1"/>
  <c r="J41" i="1" s="1"/>
  <c r="E42" i="1" l="1"/>
  <c r="F42" i="1"/>
  <c r="K41" i="1"/>
  <c r="D75" i="1"/>
  <c r="C76" i="1"/>
  <c r="C77" i="1" l="1"/>
  <c r="D76" i="1"/>
  <c r="H42" i="1"/>
  <c r="G42" i="1" l="1"/>
  <c r="J42" i="1" s="1"/>
  <c r="D77" i="1"/>
  <c r="C78" i="1"/>
  <c r="K42" i="1" l="1"/>
  <c r="C79" i="1"/>
  <c r="D78" i="1"/>
  <c r="F43" i="1"/>
  <c r="E43" i="1"/>
  <c r="H43" i="1" l="1"/>
  <c r="D79" i="1"/>
  <c r="C80" i="1"/>
  <c r="C81" i="1" l="1"/>
  <c r="D80" i="1"/>
  <c r="G43" i="1"/>
  <c r="J43" i="1" s="1"/>
  <c r="E44" i="1" l="1"/>
  <c r="F44" i="1"/>
  <c r="K43" i="1"/>
  <c r="D81" i="1"/>
  <c r="C82" i="1"/>
  <c r="C83" i="1" l="1"/>
  <c r="D82" i="1"/>
  <c r="H44" i="1"/>
  <c r="G44" i="1" l="1"/>
  <c r="J44" i="1" s="1"/>
  <c r="D83" i="1"/>
  <c r="C84" i="1"/>
  <c r="K44" i="1" l="1"/>
  <c r="C85" i="1"/>
  <c r="D84" i="1"/>
  <c r="F45" i="1"/>
  <c r="E45" i="1"/>
  <c r="H45" i="1" l="1"/>
  <c r="D85" i="1"/>
  <c r="C86" i="1"/>
  <c r="C87" i="1" l="1"/>
  <c r="D86" i="1"/>
  <c r="G45" i="1"/>
  <c r="J45" i="1" s="1"/>
  <c r="E46" i="1" l="1"/>
  <c r="F46" i="1"/>
  <c r="K45" i="1"/>
  <c r="D87" i="1"/>
  <c r="C88" i="1"/>
  <c r="C89" i="1" l="1"/>
  <c r="D88" i="1"/>
  <c r="H46" i="1"/>
  <c r="K46" i="1" l="1"/>
  <c r="G46" i="1"/>
  <c r="J46" i="1" s="1"/>
  <c r="D89" i="1"/>
  <c r="C90" i="1"/>
  <c r="C91" i="1" l="1"/>
  <c r="D90" i="1"/>
  <c r="F47" i="1"/>
  <c r="E47" i="1"/>
  <c r="H47" i="1" l="1"/>
  <c r="D91" i="1"/>
  <c r="C92" i="1"/>
  <c r="C93" i="1" l="1"/>
  <c r="D92" i="1"/>
  <c r="G47" i="1"/>
  <c r="J47" i="1" s="1"/>
  <c r="E48" i="1" l="1"/>
  <c r="F48" i="1"/>
  <c r="K47" i="1"/>
  <c r="D93" i="1"/>
  <c r="C94" i="1"/>
  <c r="C95" i="1" l="1"/>
  <c r="D94" i="1"/>
  <c r="H48" i="1"/>
  <c r="K48" i="1" l="1"/>
  <c r="G48" i="1"/>
  <c r="J48" i="1" s="1"/>
  <c r="D95" i="1"/>
  <c r="C96" i="1"/>
  <c r="C97" i="1" l="1"/>
  <c r="D96" i="1"/>
  <c r="F49" i="1"/>
  <c r="E49" i="1"/>
  <c r="H49" i="1" l="1"/>
  <c r="D97" i="1"/>
  <c r="C98" i="1"/>
  <c r="C99" i="1" l="1"/>
  <c r="D98" i="1"/>
  <c r="G49" i="1"/>
  <c r="J49" i="1" s="1"/>
  <c r="E50" i="1" l="1"/>
  <c r="F50" i="1"/>
  <c r="K49" i="1"/>
  <c r="D99" i="1"/>
  <c r="C100" i="1"/>
  <c r="C101" i="1" l="1"/>
  <c r="D100" i="1"/>
  <c r="H50" i="1"/>
  <c r="G50" i="1" l="1"/>
  <c r="J50" i="1" s="1"/>
  <c r="D101" i="1"/>
  <c r="C102" i="1"/>
  <c r="K50" i="1" l="1"/>
  <c r="C103" i="1"/>
  <c r="D102" i="1"/>
  <c r="F51" i="1"/>
  <c r="E51" i="1"/>
  <c r="H51" i="1" l="1"/>
  <c r="D103" i="1"/>
  <c r="C104" i="1"/>
  <c r="C105" i="1" l="1"/>
  <c r="D104" i="1"/>
  <c r="G51" i="1"/>
  <c r="J51" i="1" s="1"/>
  <c r="E52" i="1" l="1"/>
  <c r="F52" i="1"/>
  <c r="K51" i="1"/>
  <c r="D105" i="1"/>
  <c r="C106" i="1"/>
  <c r="C107" i="1" l="1"/>
  <c r="D106" i="1"/>
  <c r="H52" i="1"/>
  <c r="G52" i="1" l="1"/>
  <c r="J52" i="1" s="1"/>
  <c r="D107" i="1"/>
  <c r="C108" i="1"/>
  <c r="K52" i="1" l="1"/>
  <c r="C109" i="1"/>
  <c r="D108" i="1"/>
  <c r="F53" i="1"/>
  <c r="E53" i="1"/>
  <c r="H53" i="1" l="1"/>
  <c r="D109" i="1"/>
  <c r="C110" i="1"/>
  <c r="C111" i="1" l="1"/>
  <c r="D110" i="1"/>
  <c r="G53" i="1"/>
  <c r="J53" i="1" s="1"/>
  <c r="E54" i="1" l="1"/>
  <c r="F54" i="1"/>
  <c r="K53" i="1"/>
  <c r="D111" i="1"/>
  <c r="C112" i="1"/>
  <c r="C113" i="1" l="1"/>
  <c r="D112" i="1"/>
  <c r="H54" i="1"/>
  <c r="G54" i="1" l="1"/>
  <c r="J54" i="1" s="1"/>
  <c r="D113" i="1"/>
  <c r="C114" i="1"/>
  <c r="K54" i="1" l="1"/>
  <c r="C115" i="1"/>
  <c r="D114" i="1"/>
  <c r="F55" i="1"/>
  <c r="E55" i="1"/>
  <c r="H55" i="1" l="1"/>
  <c r="D115" i="1"/>
  <c r="C116" i="1"/>
  <c r="C117" i="1" l="1"/>
  <c r="D116" i="1"/>
  <c r="G55" i="1"/>
  <c r="J55" i="1" s="1"/>
  <c r="E56" i="1" l="1"/>
  <c r="F56" i="1"/>
  <c r="K55" i="1"/>
  <c r="D117" i="1"/>
  <c r="C118" i="1"/>
  <c r="C119" i="1" l="1"/>
  <c r="D118" i="1"/>
  <c r="H56" i="1"/>
  <c r="G56" i="1" l="1"/>
  <c r="J56" i="1" s="1"/>
  <c r="D119" i="1"/>
  <c r="C120" i="1"/>
  <c r="K56" i="1" l="1"/>
  <c r="C121" i="1"/>
  <c r="D120" i="1"/>
  <c r="F57" i="1"/>
  <c r="E57" i="1"/>
  <c r="H57" i="1" l="1"/>
  <c r="D121" i="1"/>
  <c r="C122" i="1"/>
  <c r="C123" i="1" l="1"/>
  <c r="D122" i="1"/>
  <c r="G57" i="1"/>
  <c r="J57" i="1" s="1"/>
  <c r="E58" i="1" l="1"/>
  <c r="F58" i="1"/>
  <c r="K57" i="1"/>
  <c r="D123" i="1"/>
  <c r="C124" i="1"/>
  <c r="C125" i="1" l="1"/>
  <c r="D124" i="1"/>
  <c r="H58" i="1"/>
  <c r="G58" i="1" l="1"/>
  <c r="J58" i="1" s="1"/>
  <c r="D125" i="1"/>
  <c r="C126" i="1"/>
  <c r="K58" i="1" l="1"/>
  <c r="C127" i="1"/>
  <c r="D126" i="1"/>
  <c r="F59" i="1"/>
  <c r="E59" i="1"/>
  <c r="H59" i="1" l="1"/>
  <c r="D127" i="1"/>
  <c r="C128" i="1"/>
  <c r="G59" i="1" l="1"/>
  <c r="C129" i="1"/>
  <c r="D128" i="1"/>
  <c r="I59" i="1" l="1"/>
  <c r="J59" i="1" s="1"/>
  <c r="D129" i="1"/>
  <c r="C130" i="1"/>
  <c r="K59" i="1"/>
  <c r="G60" i="1" l="1"/>
  <c r="E60" i="1"/>
  <c r="F60" i="1"/>
  <c r="C131" i="1"/>
  <c r="D130" i="1"/>
  <c r="D131" i="1" l="1"/>
  <c r="C132" i="1"/>
  <c r="J60" i="1"/>
  <c r="H60" i="1"/>
  <c r="K60" i="1" s="1"/>
  <c r="F61" i="1" l="1"/>
  <c r="G61" i="1"/>
  <c r="E61" i="1"/>
  <c r="C133" i="1"/>
  <c r="D132" i="1"/>
  <c r="D133" i="1" l="1"/>
  <c r="C134" i="1"/>
  <c r="J61" i="1"/>
  <c r="H61" i="1"/>
  <c r="K61" i="1" s="1"/>
  <c r="G62" i="1" l="1"/>
  <c r="E62" i="1"/>
  <c r="F62" i="1"/>
  <c r="C135" i="1"/>
  <c r="D134" i="1"/>
  <c r="D135" i="1" l="1"/>
  <c r="C136" i="1"/>
  <c r="J62" i="1"/>
  <c r="H62" i="1"/>
  <c r="K62" i="1" s="1"/>
  <c r="F63" i="1" l="1"/>
  <c r="G63" i="1"/>
  <c r="E63" i="1"/>
  <c r="C137" i="1"/>
  <c r="D136" i="1"/>
  <c r="D137" i="1" l="1"/>
  <c r="C138" i="1"/>
  <c r="J63" i="1"/>
  <c r="H63" i="1"/>
  <c r="K63" i="1" s="1"/>
  <c r="G64" i="1" l="1"/>
  <c r="E64" i="1"/>
  <c r="F64" i="1"/>
  <c r="C139" i="1"/>
  <c r="D138" i="1"/>
  <c r="D139" i="1" l="1"/>
  <c r="C140" i="1"/>
  <c r="J64" i="1"/>
  <c r="H64" i="1"/>
  <c r="K64" i="1" s="1"/>
  <c r="F65" i="1" l="1"/>
  <c r="G65" i="1"/>
  <c r="E65" i="1"/>
  <c r="C141" i="1"/>
  <c r="D140" i="1"/>
  <c r="D141" i="1" l="1"/>
  <c r="C142" i="1"/>
  <c r="J65" i="1"/>
  <c r="H65" i="1"/>
  <c r="K65" i="1" s="1"/>
  <c r="G66" i="1" l="1"/>
  <c r="E66" i="1"/>
  <c r="F66" i="1"/>
  <c r="C143" i="1"/>
  <c r="D142" i="1"/>
  <c r="D143" i="1" l="1"/>
  <c r="C144" i="1"/>
  <c r="J66" i="1"/>
  <c r="H66" i="1"/>
  <c r="K66" i="1" s="1"/>
  <c r="F67" i="1" l="1"/>
  <c r="G67" i="1"/>
  <c r="E67" i="1"/>
  <c r="C145" i="1"/>
  <c r="D144" i="1"/>
  <c r="D145" i="1" l="1"/>
  <c r="C146" i="1"/>
  <c r="J67" i="1"/>
  <c r="H67" i="1"/>
  <c r="K67" i="1" s="1"/>
  <c r="G68" i="1" l="1"/>
  <c r="E68" i="1"/>
  <c r="F68" i="1"/>
  <c r="C147" i="1"/>
  <c r="D146" i="1"/>
  <c r="D147" i="1" l="1"/>
  <c r="C148" i="1"/>
  <c r="J68" i="1"/>
  <c r="H68" i="1"/>
  <c r="K68" i="1" s="1"/>
  <c r="F69" i="1" l="1"/>
  <c r="G69" i="1"/>
  <c r="E69" i="1"/>
  <c r="C149" i="1"/>
  <c r="D148" i="1"/>
  <c r="D149" i="1" l="1"/>
  <c r="C150" i="1"/>
  <c r="J69" i="1"/>
  <c r="H69" i="1"/>
  <c r="K69" i="1" s="1"/>
  <c r="G70" i="1" l="1"/>
  <c r="E70" i="1"/>
  <c r="F70" i="1"/>
  <c r="C151" i="1"/>
  <c r="D150" i="1"/>
  <c r="D151" i="1" l="1"/>
  <c r="C152" i="1"/>
  <c r="J70" i="1"/>
  <c r="H70" i="1"/>
  <c r="K70" i="1" s="1"/>
  <c r="F71" i="1" l="1"/>
  <c r="G71" i="1"/>
  <c r="E71" i="1"/>
  <c r="C153" i="1"/>
  <c r="D152" i="1"/>
  <c r="D153" i="1" l="1"/>
  <c r="C154" i="1"/>
  <c r="J71" i="1"/>
  <c r="H71" i="1"/>
  <c r="K71" i="1" s="1"/>
  <c r="G72" i="1" l="1"/>
  <c r="E72" i="1"/>
  <c r="F72" i="1"/>
  <c r="C155" i="1"/>
  <c r="D154" i="1"/>
  <c r="D155" i="1" l="1"/>
  <c r="C156" i="1"/>
  <c r="J72" i="1"/>
  <c r="H72" i="1"/>
  <c r="K72" i="1" s="1"/>
  <c r="G73" i="1" l="1"/>
  <c r="E73" i="1"/>
  <c r="F73" i="1"/>
  <c r="C157" i="1"/>
  <c r="D156" i="1"/>
  <c r="D157" i="1" l="1"/>
  <c r="C158" i="1"/>
  <c r="J73" i="1"/>
  <c r="H73" i="1"/>
  <c r="K73" i="1" s="1"/>
  <c r="F74" i="1" l="1"/>
  <c r="E74" i="1"/>
  <c r="G74" i="1"/>
  <c r="C159" i="1"/>
  <c r="D158" i="1"/>
  <c r="D159" i="1" l="1"/>
  <c r="C160" i="1"/>
  <c r="J74" i="1"/>
  <c r="H74" i="1"/>
  <c r="K74" i="1" s="1"/>
  <c r="G75" i="1" l="1"/>
  <c r="E75" i="1"/>
  <c r="F75" i="1"/>
  <c r="C161" i="1"/>
  <c r="D160" i="1"/>
  <c r="D161" i="1" l="1"/>
  <c r="C162" i="1"/>
  <c r="J75" i="1"/>
  <c r="H75" i="1"/>
  <c r="K75" i="1" s="1"/>
  <c r="F76" i="1" l="1"/>
  <c r="E76" i="1"/>
  <c r="G76" i="1"/>
  <c r="C163" i="1"/>
  <c r="D162" i="1"/>
  <c r="D163" i="1" l="1"/>
  <c r="C164" i="1"/>
  <c r="J76" i="1"/>
  <c r="H76" i="1"/>
  <c r="K76" i="1" s="1"/>
  <c r="G77" i="1" l="1"/>
  <c r="E77" i="1"/>
  <c r="F77" i="1"/>
  <c r="C165" i="1"/>
  <c r="D164" i="1"/>
  <c r="D165" i="1" l="1"/>
  <c r="C166" i="1"/>
  <c r="J77" i="1"/>
  <c r="H77" i="1"/>
  <c r="K77" i="1" s="1"/>
  <c r="F78" i="1" l="1"/>
  <c r="E78" i="1"/>
  <c r="G78" i="1"/>
  <c r="C167" i="1"/>
  <c r="D166" i="1"/>
  <c r="D167" i="1" l="1"/>
  <c r="C168" i="1"/>
  <c r="J78" i="1"/>
  <c r="H78" i="1"/>
  <c r="K78" i="1" s="1"/>
  <c r="G79" i="1" l="1"/>
  <c r="E79" i="1"/>
  <c r="F79" i="1"/>
  <c r="C169" i="1"/>
  <c r="D168" i="1"/>
  <c r="D169" i="1" l="1"/>
  <c r="C170" i="1"/>
  <c r="J79" i="1"/>
  <c r="H79" i="1"/>
  <c r="K79" i="1" s="1"/>
  <c r="F80" i="1" l="1"/>
  <c r="E80" i="1"/>
  <c r="G80" i="1"/>
  <c r="C171" i="1"/>
  <c r="D170" i="1"/>
  <c r="D171" i="1" l="1"/>
  <c r="C172" i="1"/>
  <c r="J80" i="1"/>
  <c r="H80" i="1"/>
  <c r="K80" i="1" s="1"/>
  <c r="G81" i="1" l="1"/>
  <c r="E81" i="1"/>
  <c r="F81" i="1"/>
  <c r="C173" i="1"/>
  <c r="D172" i="1"/>
  <c r="D173" i="1" l="1"/>
  <c r="C174" i="1"/>
  <c r="J81" i="1"/>
  <c r="H81" i="1"/>
  <c r="K81" i="1" s="1"/>
  <c r="F82" i="1" l="1"/>
  <c r="E82" i="1"/>
  <c r="G82" i="1"/>
  <c r="C175" i="1"/>
  <c r="D174" i="1"/>
  <c r="D175" i="1" l="1"/>
  <c r="C176" i="1"/>
  <c r="J82" i="1"/>
  <c r="H82" i="1"/>
  <c r="K82" i="1" s="1"/>
  <c r="G83" i="1" l="1"/>
  <c r="E83" i="1"/>
  <c r="F83" i="1"/>
  <c r="C177" i="1"/>
  <c r="D176" i="1"/>
  <c r="D177" i="1" l="1"/>
  <c r="C178" i="1"/>
  <c r="J83" i="1"/>
  <c r="H83" i="1"/>
  <c r="K83" i="1" s="1"/>
  <c r="F84" i="1" l="1"/>
  <c r="E84" i="1"/>
  <c r="G84" i="1"/>
  <c r="C179" i="1"/>
  <c r="D178" i="1"/>
  <c r="D179" i="1" l="1"/>
  <c r="C180" i="1"/>
  <c r="J84" i="1"/>
  <c r="H84" i="1"/>
  <c r="K84" i="1" s="1"/>
  <c r="G85" i="1" l="1"/>
  <c r="E85" i="1"/>
  <c r="F85" i="1"/>
  <c r="C181" i="1"/>
  <c r="D180" i="1"/>
  <c r="D181" i="1" l="1"/>
  <c r="C182" i="1"/>
  <c r="J85" i="1"/>
  <c r="H85" i="1"/>
  <c r="K85" i="1" s="1"/>
  <c r="F86" i="1" l="1"/>
  <c r="E86" i="1"/>
  <c r="G86" i="1"/>
  <c r="C183" i="1"/>
  <c r="D182" i="1"/>
  <c r="D183" i="1" l="1"/>
  <c r="C184" i="1"/>
  <c r="J86" i="1"/>
  <c r="H86" i="1"/>
  <c r="K86" i="1" s="1"/>
  <c r="G87" i="1" l="1"/>
  <c r="E87" i="1"/>
  <c r="F87" i="1"/>
  <c r="C185" i="1"/>
  <c r="D184" i="1"/>
  <c r="D185" i="1" l="1"/>
  <c r="C186" i="1"/>
  <c r="J87" i="1"/>
  <c r="H87" i="1"/>
  <c r="K87" i="1" s="1"/>
  <c r="F88" i="1" l="1"/>
  <c r="E88" i="1"/>
  <c r="G88" i="1"/>
  <c r="C187" i="1"/>
  <c r="D186" i="1"/>
  <c r="D187" i="1" l="1"/>
  <c r="C188" i="1"/>
  <c r="J88" i="1"/>
  <c r="H88" i="1"/>
  <c r="K88" i="1" s="1"/>
  <c r="G89" i="1" l="1"/>
  <c r="E89" i="1"/>
  <c r="F89" i="1"/>
  <c r="C189" i="1"/>
  <c r="D188" i="1"/>
  <c r="D189" i="1" l="1"/>
  <c r="C190" i="1"/>
  <c r="J89" i="1"/>
  <c r="H89" i="1"/>
  <c r="K89" i="1" s="1"/>
  <c r="F90" i="1" l="1"/>
  <c r="E90" i="1"/>
  <c r="G90" i="1"/>
  <c r="C191" i="1"/>
  <c r="D190" i="1"/>
  <c r="D191" i="1" l="1"/>
  <c r="C192" i="1"/>
  <c r="J90" i="1"/>
  <c r="H90" i="1"/>
  <c r="K90" i="1" s="1"/>
  <c r="G91" i="1" l="1"/>
  <c r="E91" i="1"/>
  <c r="F91" i="1"/>
  <c r="C193" i="1"/>
  <c r="D192" i="1"/>
  <c r="D193" i="1" l="1"/>
  <c r="C194" i="1"/>
  <c r="J91" i="1"/>
  <c r="H91" i="1"/>
  <c r="K91" i="1" s="1"/>
  <c r="F92" i="1" l="1"/>
  <c r="E92" i="1"/>
  <c r="G92" i="1"/>
  <c r="C195" i="1"/>
  <c r="D194" i="1"/>
  <c r="D195" i="1" l="1"/>
  <c r="C196" i="1"/>
  <c r="J92" i="1"/>
  <c r="H92" i="1"/>
  <c r="K92" i="1" s="1"/>
  <c r="G93" i="1" l="1"/>
  <c r="E93" i="1"/>
  <c r="F93" i="1"/>
  <c r="C197" i="1"/>
  <c r="D196" i="1"/>
  <c r="D197" i="1" l="1"/>
  <c r="C198" i="1"/>
  <c r="J93" i="1"/>
  <c r="H93" i="1"/>
  <c r="K93" i="1" s="1"/>
  <c r="F94" i="1" l="1"/>
  <c r="E94" i="1"/>
  <c r="G94" i="1"/>
  <c r="C199" i="1"/>
  <c r="D198" i="1"/>
  <c r="D199" i="1" l="1"/>
  <c r="C200" i="1"/>
  <c r="J94" i="1"/>
  <c r="H94" i="1"/>
  <c r="K94" i="1" s="1"/>
  <c r="G95" i="1" l="1"/>
  <c r="E95" i="1"/>
  <c r="F95" i="1"/>
  <c r="C201" i="1"/>
  <c r="D200" i="1"/>
  <c r="D201" i="1" l="1"/>
  <c r="C202" i="1"/>
  <c r="J95" i="1"/>
  <c r="H95" i="1"/>
  <c r="K95" i="1" s="1"/>
  <c r="F96" i="1" l="1"/>
  <c r="E96" i="1"/>
  <c r="G96" i="1"/>
  <c r="C203" i="1"/>
  <c r="D202" i="1"/>
  <c r="D203" i="1" l="1"/>
  <c r="C204" i="1"/>
  <c r="J96" i="1"/>
  <c r="H96" i="1"/>
  <c r="K96" i="1" s="1"/>
  <c r="G97" i="1" l="1"/>
  <c r="E97" i="1"/>
  <c r="F97" i="1"/>
  <c r="C205" i="1"/>
  <c r="D204" i="1"/>
  <c r="D205" i="1" l="1"/>
  <c r="C206" i="1"/>
  <c r="J97" i="1"/>
  <c r="H97" i="1"/>
  <c r="K97" i="1" s="1"/>
  <c r="F98" i="1" l="1"/>
  <c r="E98" i="1"/>
  <c r="G98" i="1"/>
  <c r="C207" i="1"/>
  <c r="D206" i="1"/>
  <c r="D207" i="1" l="1"/>
  <c r="C208" i="1"/>
  <c r="J98" i="1"/>
  <c r="H98" i="1"/>
  <c r="K98" i="1" s="1"/>
  <c r="G99" i="1" l="1"/>
  <c r="E99" i="1"/>
  <c r="F99" i="1"/>
  <c r="C209" i="1"/>
  <c r="D208" i="1"/>
  <c r="D209" i="1" l="1"/>
  <c r="C210" i="1"/>
  <c r="J99" i="1"/>
  <c r="H99" i="1"/>
  <c r="K99" i="1" s="1"/>
  <c r="F100" i="1" l="1"/>
  <c r="E100" i="1"/>
  <c r="G100" i="1"/>
  <c r="C211" i="1"/>
  <c r="D210" i="1"/>
  <c r="D211" i="1" l="1"/>
  <c r="C212" i="1"/>
  <c r="J100" i="1"/>
  <c r="H100" i="1"/>
  <c r="K100" i="1" s="1"/>
  <c r="G101" i="1" l="1"/>
  <c r="E101" i="1"/>
  <c r="F101" i="1"/>
  <c r="C213" i="1"/>
  <c r="D212" i="1"/>
  <c r="D213" i="1" l="1"/>
  <c r="C214" i="1"/>
  <c r="J101" i="1"/>
  <c r="H101" i="1"/>
  <c r="K101" i="1" s="1"/>
  <c r="F102" i="1" l="1"/>
  <c r="E102" i="1"/>
  <c r="G102" i="1"/>
  <c r="C215" i="1"/>
  <c r="D214" i="1"/>
  <c r="D215" i="1" l="1"/>
  <c r="C216" i="1"/>
  <c r="J102" i="1"/>
  <c r="H102" i="1"/>
  <c r="K102" i="1" s="1"/>
  <c r="G103" i="1" l="1"/>
  <c r="E103" i="1"/>
  <c r="F103" i="1"/>
  <c r="C217" i="1"/>
  <c r="D216" i="1"/>
  <c r="D217" i="1" l="1"/>
  <c r="C218" i="1"/>
  <c r="J103" i="1"/>
  <c r="H103" i="1"/>
  <c r="K103" i="1" s="1"/>
  <c r="F104" i="1" l="1"/>
  <c r="E104" i="1"/>
  <c r="G104" i="1"/>
  <c r="C219" i="1"/>
  <c r="D218" i="1"/>
  <c r="D219" i="1" l="1"/>
  <c r="C220" i="1"/>
  <c r="J104" i="1"/>
  <c r="H104" i="1"/>
  <c r="K104" i="1" s="1"/>
  <c r="G105" i="1" l="1"/>
  <c r="E105" i="1"/>
  <c r="F105" i="1"/>
  <c r="C221" i="1"/>
  <c r="D220" i="1"/>
  <c r="D221" i="1" l="1"/>
  <c r="C222" i="1"/>
  <c r="J105" i="1"/>
  <c r="H105" i="1"/>
  <c r="K105" i="1" s="1"/>
  <c r="F106" i="1" l="1"/>
  <c r="E106" i="1"/>
  <c r="G106" i="1"/>
  <c r="C223" i="1"/>
  <c r="D222" i="1"/>
  <c r="D223" i="1" l="1"/>
  <c r="C224" i="1"/>
  <c r="J106" i="1"/>
  <c r="H106" i="1"/>
  <c r="K106" i="1" s="1"/>
  <c r="G107" i="1" l="1"/>
  <c r="E107" i="1"/>
  <c r="F107" i="1"/>
  <c r="C225" i="1"/>
  <c r="D224" i="1"/>
  <c r="D225" i="1" l="1"/>
  <c r="C226" i="1"/>
  <c r="J107" i="1"/>
  <c r="H107" i="1"/>
  <c r="K107" i="1" s="1"/>
  <c r="F108" i="1" l="1"/>
  <c r="E108" i="1"/>
  <c r="G108" i="1"/>
  <c r="C227" i="1"/>
  <c r="D226" i="1"/>
  <c r="D227" i="1" l="1"/>
  <c r="C228" i="1"/>
  <c r="J108" i="1"/>
  <c r="H108" i="1"/>
  <c r="K108" i="1" s="1"/>
  <c r="G109" i="1" l="1"/>
  <c r="E109" i="1"/>
  <c r="F109" i="1"/>
  <c r="C229" i="1"/>
  <c r="D228" i="1"/>
  <c r="D229" i="1" l="1"/>
  <c r="C230" i="1"/>
  <c r="J109" i="1"/>
  <c r="H109" i="1"/>
  <c r="K109" i="1" s="1"/>
  <c r="F110" i="1" l="1"/>
  <c r="E110" i="1"/>
  <c r="G110" i="1"/>
  <c r="C231" i="1"/>
  <c r="D230" i="1"/>
  <c r="D231" i="1" l="1"/>
  <c r="C232" i="1"/>
  <c r="J110" i="1"/>
  <c r="H110" i="1"/>
  <c r="K110" i="1" s="1"/>
  <c r="G111" i="1" l="1"/>
  <c r="E111" i="1"/>
  <c r="F111" i="1"/>
  <c r="C233" i="1"/>
  <c r="D232" i="1"/>
  <c r="D233" i="1" l="1"/>
  <c r="C234" i="1"/>
  <c r="J111" i="1"/>
  <c r="H111" i="1"/>
  <c r="K111" i="1" s="1"/>
  <c r="F112" i="1" l="1"/>
  <c r="E112" i="1"/>
  <c r="G112" i="1"/>
  <c r="C235" i="1"/>
  <c r="D234" i="1"/>
  <c r="D235" i="1" l="1"/>
  <c r="C236" i="1"/>
  <c r="J112" i="1"/>
  <c r="H112" i="1"/>
  <c r="K112" i="1" s="1"/>
  <c r="G113" i="1" l="1"/>
  <c r="E113" i="1"/>
  <c r="F113" i="1"/>
  <c r="C237" i="1"/>
  <c r="D236" i="1"/>
  <c r="D237" i="1" l="1"/>
  <c r="C238" i="1"/>
  <c r="J113" i="1"/>
  <c r="H113" i="1"/>
  <c r="K113" i="1" s="1"/>
  <c r="F114" i="1" l="1"/>
  <c r="E114" i="1"/>
  <c r="G114" i="1"/>
  <c r="C239" i="1"/>
  <c r="D238" i="1"/>
  <c r="D239" i="1" l="1"/>
  <c r="C240" i="1"/>
  <c r="J114" i="1"/>
  <c r="H114" i="1"/>
  <c r="K114" i="1" s="1"/>
  <c r="G115" i="1" l="1"/>
  <c r="E115" i="1"/>
  <c r="F115" i="1"/>
  <c r="C241" i="1"/>
  <c r="D240" i="1"/>
  <c r="D241" i="1" l="1"/>
  <c r="C242" i="1"/>
  <c r="J115" i="1"/>
  <c r="H115" i="1"/>
  <c r="K115" i="1" s="1"/>
  <c r="F116" i="1" l="1"/>
  <c r="E116" i="1"/>
  <c r="G116" i="1"/>
  <c r="C243" i="1"/>
  <c r="D242" i="1"/>
  <c r="D243" i="1" l="1"/>
  <c r="C244" i="1"/>
  <c r="J116" i="1"/>
  <c r="H116" i="1"/>
  <c r="K116" i="1" s="1"/>
  <c r="G117" i="1" l="1"/>
  <c r="E117" i="1"/>
  <c r="F117" i="1"/>
  <c r="C245" i="1"/>
  <c r="D244" i="1"/>
  <c r="D245" i="1" l="1"/>
  <c r="C246" i="1"/>
  <c r="J117" i="1"/>
  <c r="H117" i="1"/>
  <c r="K117" i="1" s="1"/>
  <c r="F118" i="1" l="1"/>
  <c r="E118" i="1"/>
  <c r="G118" i="1"/>
  <c r="C247" i="1"/>
  <c r="D246" i="1"/>
  <c r="D247" i="1" l="1"/>
  <c r="C248" i="1"/>
  <c r="J118" i="1"/>
  <c r="H118" i="1"/>
  <c r="K118" i="1" s="1"/>
  <c r="G119" i="1" l="1"/>
  <c r="E119" i="1"/>
  <c r="F119" i="1"/>
  <c r="C249" i="1"/>
  <c r="D248" i="1"/>
  <c r="C250" i="1" l="1"/>
  <c r="D249" i="1"/>
  <c r="J119" i="1"/>
  <c r="H119" i="1"/>
  <c r="K119" i="1" s="1"/>
  <c r="F120" i="1" l="1"/>
  <c r="E120" i="1"/>
  <c r="G120" i="1"/>
  <c r="C251" i="1"/>
  <c r="D250" i="1"/>
  <c r="C252" i="1" l="1"/>
  <c r="D251" i="1"/>
  <c r="J120" i="1"/>
  <c r="H120" i="1"/>
  <c r="K120" i="1" s="1"/>
  <c r="G121" i="1" l="1"/>
  <c r="E121" i="1"/>
  <c r="F121" i="1"/>
  <c r="C253" i="1"/>
  <c r="D252" i="1"/>
  <c r="C254" i="1" l="1"/>
  <c r="D253" i="1"/>
  <c r="J121" i="1"/>
  <c r="H121" i="1"/>
  <c r="K121" i="1" s="1"/>
  <c r="F122" i="1" l="1"/>
  <c r="E122" i="1"/>
  <c r="G122" i="1"/>
  <c r="C255" i="1"/>
  <c r="D254" i="1"/>
  <c r="C256" i="1" l="1"/>
  <c r="D255" i="1"/>
  <c r="J122" i="1"/>
  <c r="H122" i="1"/>
  <c r="K122" i="1" s="1"/>
  <c r="G123" i="1" l="1"/>
  <c r="E123" i="1"/>
  <c r="F123" i="1"/>
  <c r="C257" i="1"/>
  <c r="D256" i="1"/>
  <c r="C258" i="1" l="1"/>
  <c r="D257" i="1"/>
  <c r="J123" i="1"/>
  <c r="H123" i="1"/>
  <c r="K123" i="1" s="1"/>
  <c r="F124" i="1" l="1"/>
  <c r="E124" i="1"/>
  <c r="G124" i="1"/>
  <c r="C259" i="1"/>
  <c r="D258" i="1"/>
  <c r="C260" i="1" l="1"/>
  <c r="D259" i="1"/>
  <c r="J124" i="1"/>
  <c r="H124" i="1"/>
  <c r="K124" i="1" s="1"/>
  <c r="G125" i="1" l="1"/>
  <c r="E125" i="1"/>
  <c r="F125" i="1"/>
  <c r="C261" i="1"/>
  <c r="D260" i="1"/>
  <c r="C262" i="1" l="1"/>
  <c r="D261" i="1"/>
  <c r="J125" i="1"/>
  <c r="H125" i="1"/>
  <c r="K125" i="1" s="1"/>
  <c r="F126" i="1" l="1"/>
  <c r="E126" i="1"/>
  <c r="G126" i="1"/>
  <c r="C263" i="1"/>
  <c r="D262" i="1"/>
  <c r="C264" i="1" l="1"/>
  <c r="D263" i="1"/>
  <c r="J126" i="1"/>
  <c r="H126" i="1"/>
  <c r="K126" i="1" s="1"/>
  <c r="G127" i="1" l="1"/>
  <c r="E127" i="1"/>
  <c r="F127" i="1"/>
  <c r="C265" i="1"/>
  <c r="D264" i="1"/>
  <c r="C266" i="1" l="1"/>
  <c r="D265" i="1"/>
  <c r="J127" i="1"/>
  <c r="H127" i="1"/>
  <c r="K127" i="1" s="1"/>
  <c r="F128" i="1" l="1"/>
  <c r="E128" i="1"/>
  <c r="G128" i="1"/>
  <c r="C267" i="1"/>
  <c r="D266" i="1"/>
  <c r="C268" i="1" l="1"/>
  <c r="D267" i="1"/>
  <c r="J128" i="1"/>
  <c r="H128" i="1"/>
  <c r="K128" i="1" s="1"/>
  <c r="G129" i="1" l="1"/>
  <c r="E129" i="1"/>
  <c r="F129" i="1"/>
  <c r="C269" i="1"/>
  <c r="D268" i="1"/>
  <c r="C270" i="1" l="1"/>
  <c r="D269" i="1"/>
  <c r="J129" i="1"/>
  <c r="H129" i="1"/>
  <c r="K129" i="1" s="1"/>
  <c r="F130" i="1" l="1"/>
  <c r="E130" i="1"/>
  <c r="G130" i="1"/>
  <c r="C271" i="1"/>
  <c r="D270" i="1"/>
  <c r="C272" i="1" l="1"/>
  <c r="D271" i="1"/>
  <c r="J130" i="1"/>
  <c r="H130" i="1"/>
  <c r="K130" i="1" s="1"/>
  <c r="G131" i="1" l="1"/>
  <c r="E131" i="1"/>
  <c r="F131" i="1"/>
  <c r="C273" i="1"/>
  <c r="D272" i="1"/>
  <c r="C274" i="1" l="1"/>
  <c r="D273" i="1"/>
  <c r="J131" i="1"/>
  <c r="H131" i="1"/>
  <c r="K131" i="1" s="1"/>
  <c r="F132" i="1" l="1"/>
  <c r="E132" i="1"/>
  <c r="G132" i="1"/>
  <c r="C275" i="1"/>
  <c r="D274" i="1"/>
  <c r="C276" i="1" l="1"/>
  <c r="D275" i="1"/>
  <c r="J132" i="1"/>
  <c r="H132" i="1"/>
  <c r="K132" i="1" s="1"/>
  <c r="G133" i="1" l="1"/>
  <c r="E133" i="1"/>
  <c r="F133" i="1"/>
  <c r="C277" i="1"/>
  <c r="D276" i="1"/>
  <c r="C278" i="1" l="1"/>
  <c r="D277" i="1"/>
  <c r="J133" i="1"/>
  <c r="H133" i="1"/>
  <c r="K133" i="1" s="1"/>
  <c r="F134" i="1" l="1"/>
  <c r="E134" i="1"/>
  <c r="G134" i="1"/>
  <c r="C279" i="1"/>
  <c r="D278" i="1"/>
  <c r="C280" i="1" l="1"/>
  <c r="D279" i="1"/>
  <c r="J134" i="1"/>
  <c r="H134" i="1"/>
  <c r="K134" i="1" s="1"/>
  <c r="G135" i="1" l="1"/>
  <c r="E135" i="1"/>
  <c r="F135" i="1"/>
  <c r="C281" i="1"/>
  <c r="D280" i="1"/>
  <c r="C282" i="1" l="1"/>
  <c r="D281" i="1"/>
  <c r="J135" i="1"/>
  <c r="H135" i="1"/>
  <c r="K135" i="1" s="1"/>
  <c r="F136" i="1" l="1"/>
  <c r="E136" i="1"/>
  <c r="G136" i="1"/>
  <c r="C283" i="1"/>
  <c r="D282" i="1"/>
  <c r="C284" i="1" l="1"/>
  <c r="D283" i="1"/>
  <c r="J136" i="1"/>
  <c r="H136" i="1"/>
  <c r="K136" i="1" s="1"/>
  <c r="G137" i="1" l="1"/>
  <c r="E137" i="1"/>
  <c r="F137" i="1"/>
  <c r="C285" i="1"/>
  <c r="D284" i="1"/>
  <c r="C286" i="1" l="1"/>
  <c r="D285" i="1"/>
  <c r="J137" i="1"/>
  <c r="H137" i="1"/>
  <c r="K137" i="1" s="1"/>
  <c r="F138" i="1" l="1"/>
  <c r="E138" i="1"/>
  <c r="G138" i="1"/>
  <c r="C287" i="1"/>
  <c r="D286" i="1"/>
  <c r="C288" i="1" l="1"/>
  <c r="D287" i="1"/>
  <c r="J138" i="1"/>
  <c r="H138" i="1"/>
  <c r="K138" i="1" s="1"/>
  <c r="G139" i="1" l="1"/>
  <c r="E139" i="1"/>
  <c r="F139" i="1"/>
  <c r="C289" i="1"/>
  <c r="D288" i="1"/>
  <c r="C290" i="1" l="1"/>
  <c r="D289" i="1"/>
  <c r="J139" i="1"/>
  <c r="H139" i="1"/>
  <c r="K139" i="1" s="1"/>
  <c r="F140" i="1" l="1"/>
  <c r="E140" i="1"/>
  <c r="G140" i="1"/>
  <c r="C291" i="1"/>
  <c r="D290" i="1"/>
  <c r="C292" i="1" l="1"/>
  <c r="D291" i="1"/>
  <c r="J140" i="1"/>
  <c r="H140" i="1"/>
  <c r="K140" i="1" s="1"/>
  <c r="G141" i="1" l="1"/>
  <c r="E141" i="1"/>
  <c r="F141" i="1"/>
  <c r="C293" i="1"/>
  <c r="D292" i="1"/>
  <c r="C294" i="1" l="1"/>
  <c r="D293" i="1"/>
  <c r="J141" i="1"/>
  <c r="H141" i="1"/>
  <c r="K141" i="1" s="1"/>
  <c r="F142" i="1" l="1"/>
  <c r="E142" i="1"/>
  <c r="G142" i="1"/>
  <c r="C295" i="1"/>
  <c r="D294" i="1"/>
  <c r="C296" i="1" l="1"/>
  <c r="D295" i="1"/>
  <c r="J142" i="1"/>
  <c r="H142" i="1"/>
  <c r="K142" i="1" s="1"/>
  <c r="G143" i="1" l="1"/>
  <c r="E143" i="1"/>
  <c r="F143" i="1"/>
  <c r="C297" i="1"/>
  <c r="D296" i="1"/>
  <c r="C298" i="1" l="1"/>
  <c r="D297" i="1"/>
  <c r="J143" i="1"/>
  <c r="H143" i="1"/>
  <c r="K143" i="1" s="1"/>
  <c r="F144" i="1" l="1"/>
  <c r="E144" i="1"/>
  <c r="G144" i="1"/>
  <c r="C299" i="1"/>
  <c r="D298" i="1"/>
  <c r="C300" i="1" l="1"/>
  <c r="D299" i="1"/>
  <c r="J144" i="1"/>
  <c r="H144" i="1"/>
  <c r="K144" i="1" s="1"/>
  <c r="G145" i="1" l="1"/>
  <c r="E145" i="1"/>
  <c r="F145" i="1"/>
  <c r="C301" i="1"/>
  <c r="D300" i="1"/>
  <c r="C302" i="1" l="1"/>
  <c r="D301" i="1"/>
  <c r="J145" i="1"/>
  <c r="H145" i="1"/>
  <c r="K145" i="1" s="1"/>
  <c r="F146" i="1" l="1"/>
  <c r="E146" i="1"/>
  <c r="G146" i="1"/>
  <c r="C303" i="1"/>
  <c r="D302" i="1"/>
  <c r="C304" i="1" l="1"/>
  <c r="D303" i="1"/>
  <c r="J146" i="1"/>
  <c r="H146" i="1"/>
  <c r="K146" i="1" s="1"/>
  <c r="G147" i="1" l="1"/>
  <c r="E147" i="1"/>
  <c r="F147" i="1"/>
  <c r="C305" i="1"/>
  <c r="D304" i="1"/>
  <c r="C306" i="1" l="1"/>
  <c r="D305" i="1"/>
  <c r="J147" i="1"/>
  <c r="H147" i="1"/>
  <c r="K147" i="1" s="1"/>
  <c r="F148" i="1" l="1"/>
  <c r="E148" i="1"/>
  <c r="G148" i="1"/>
  <c r="C307" i="1"/>
  <c r="D306" i="1"/>
  <c r="C308" i="1" l="1"/>
  <c r="D307" i="1"/>
  <c r="J148" i="1"/>
  <c r="H148" i="1"/>
  <c r="K148" i="1" s="1"/>
  <c r="G149" i="1" l="1"/>
  <c r="E149" i="1"/>
  <c r="F149" i="1"/>
  <c r="C309" i="1"/>
  <c r="D308" i="1"/>
  <c r="C310" i="1" l="1"/>
  <c r="D309" i="1"/>
  <c r="J149" i="1"/>
  <c r="H149" i="1"/>
  <c r="K149" i="1" s="1"/>
  <c r="F150" i="1" l="1"/>
  <c r="E150" i="1"/>
  <c r="G150" i="1"/>
  <c r="D310" i="1"/>
  <c r="C311" i="1"/>
  <c r="J150" i="1" l="1"/>
  <c r="H150" i="1"/>
  <c r="K150" i="1" s="1"/>
  <c r="C312" i="1"/>
  <c r="D311" i="1"/>
  <c r="D312" i="1" l="1"/>
  <c r="C313" i="1"/>
  <c r="G151" i="1"/>
  <c r="E151" i="1"/>
  <c r="F151" i="1"/>
  <c r="J151" i="1" l="1"/>
  <c r="H151" i="1"/>
  <c r="K151" i="1" s="1"/>
  <c r="C314" i="1"/>
  <c r="D313" i="1"/>
  <c r="D314" i="1" l="1"/>
  <c r="C315" i="1"/>
  <c r="F152" i="1"/>
  <c r="E152" i="1"/>
  <c r="G152" i="1"/>
  <c r="J152" i="1" l="1"/>
  <c r="H152" i="1"/>
  <c r="K152" i="1" s="1"/>
  <c r="C316" i="1"/>
  <c r="D315" i="1"/>
  <c r="D316" i="1" l="1"/>
  <c r="C317" i="1"/>
  <c r="G153" i="1"/>
  <c r="E153" i="1"/>
  <c r="F153" i="1"/>
  <c r="J153" i="1" l="1"/>
  <c r="H153" i="1"/>
  <c r="K153" i="1" s="1"/>
  <c r="C318" i="1"/>
  <c r="D317" i="1"/>
  <c r="D318" i="1" l="1"/>
  <c r="C319" i="1"/>
  <c r="F154" i="1"/>
  <c r="E154" i="1"/>
  <c r="G154" i="1"/>
  <c r="J154" i="1" l="1"/>
  <c r="H154" i="1"/>
  <c r="K154" i="1" s="1"/>
  <c r="C320" i="1"/>
  <c r="D319" i="1"/>
  <c r="D320" i="1" l="1"/>
  <c r="C321" i="1"/>
  <c r="G155" i="1"/>
  <c r="E155" i="1"/>
  <c r="F155" i="1"/>
  <c r="J155" i="1" l="1"/>
  <c r="H155" i="1"/>
  <c r="K155" i="1" s="1"/>
  <c r="C322" i="1"/>
  <c r="D321" i="1"/>
  <c r="D322" i="1" l="1"/>
  <c r="C323" i="1"/>
  <c r="F156" i="1"/>
  <c r="E156" i="1"/>
  <c r="G156" i="1"/>
  <c r="J156" i="1" l="1"/>
  <c r="H156" i="1"/>
  <c r="K156" i="1" s="1"/>
  <c r="C324" i="1"/>
  <c r="D323" i="1"/>
  <c r="D324" i="1" l="1"/>
  <c r="C325" i="1"/>
  <c r="G157" i="1"/>
  <c r="E157" i="1"/>
  <c r="F157" i="1"/>
  <c r="J157" i="1" l="1"/>
  <c r="H157" i="1"/>
  <c r="K157" i="1" s="1"/>
  <c r="C326" i="1"/>
  <c r="D325" i="1"/>
  <c r="D326" i="1" l="1"/>
  <c r="C327" i="1"/>
  <c r="F158" i="1"/>
  <c r="E158" i="1"/>
  <c r="G158" i="1"/>
  <c r="C328" i="1" l="1"/>
  <c r="D327" i="1"/>
  <c r="J158" i="1"/>
  <c r="H158" i="1"/>
  <c r="K158" i="1" s="1"/>
  <c r="G159" i="1" l="1"/>
  <c r="E159" i="1"/>
  <c r="F159" i="1"/>
  <c r="D328" i="1"/>
  <c r="C329" i="1"/>
  <c r="J159" i="1" l="1"/>
  <c r="H159" i="1"/>
  <c r="K159" i="1" s="1"/>
  <c r="C330" i="1"/>
  <c r="D329" i="1"/>
  <c r="C331" i="1" l="1"/>
  <c r="D330" i="1"/>
  <c r="F160" i="1"/>
  <c r="E160" i="1"/>
  <c r="G160" i="1"/>
  <c r="J160" i="1" l="1"/>
  <c r="H160" i="1"/>
  <c r="K160" i="1" s="1"/>
  <c r="D331" i="1"/>
  <c r="C332" i="1"/>
  <c r="C333" i="1" l="1"/>
  <c r="D332" i="1"/>
  <c r="G161" i="1"/>
  <c r="E161" i="1"/>
  <c r="F161" i="1"/>
  <c r="D333" i="1" l="1"/>
  <c r="C334" i="1"/>
  <c r="J161" i="1"/>
  <c r="H161" i="1"/>
  <c r="K161" i="1" s="1"/>
  <c r="C335" i="1" l="1"/>
  <c r="D334" i="1"/>
  <c r="F162" i="1"/>
  <c r="E162" i="1"/>
  <c r="G162" i="1"/>
  <c r="J162" i="1" l="1"/>
  <c r="H162" i="1"/>
  <c r="K162" i="1" s="1"/>
  <c r="D335" i="1"/>
  <c r="C336" i="1"/>
  <c r="G163" i="1" l="1"/>
  <c r="E163" i="1"/>
  <c r="F163" i="1"/>
  <c r="C337" i="1"/>
  <c r="D336" i="1"/>
  <c r="D337" i="1" l="1"/>
  <c r="C338" i="1"/>
  <c r="J163" i="1"/>
  <c r="H163" i="1"/>
  <c r="K163" i="1" s="1"/>
  <c r="C339" i="1" l="1"/>
  <c r="D338" i="1"/>
  <c r="F164" i="1"/>
  <c r="E164" i="1"/>
  <c r="G164" i="1"/>
  <c r="D339" i="1" l="1"/>
  <c r="C340" i="1"/>
  <c r="J164" i="1"/>
  <c r="H164" i="1"/>
  <c r="K164" i="1" s="1"/>
  <c r="G165" i="1" l="1"/>
  <c r="E165" i="1"/>
  <c r="F165" i="1"/>
  <c r="C341" i="1"/>
  <c r="D340" i="1"/>
  <c r="D341" i="1" l="1"/>
  <c r="C342" i="1"/>
  <c r="J165" i="1"/>
  <c r="H165" i="1"/>
  <c r="K165" i="1" s="1"/>
  <c r="C343" i="1" l="1"/>
  <c r="D342" i="1"/>
  <c r="F166" i="1"/>
  <c r="E166" i="1"/>
  <c r="G166" i="1"/>
  <c r="J166" i="1" l="1"/>
  <c r="H166" i="1"/>
  <c r="K166" i="1" s="1"/>
  <c r="D343" i="1"/>
  <c r="C344" i="1"/>
  <c r="G167" i="1" l="1"/>
  <c r="E167" i="1"/>
  <c r="F167" i="1"/>
  <c r="C345" i="1"/>
  <c r="D344" i="1"/>
  <c r="D345" i="1" l="1"/>
  <c r="C346" i="1"/>
  <c r="J167" i="1"/>
  <c r="H167" i="1"/>
  <c r="K167" i="1" s="1"/>
  <c r="F168" i="1" l="1"/>
  <c r="E168" i="1"/>
  <c r="G168" i="1"/>
  <c r="C347" i="1"/>
  <c r="D346" i="1"/>
  <c r="D347" i="1" l="1"/>
  <c r="C348" i="1"/>
  <c r="J168" i="1"/>
  <c r="H168" i="1"/>
  <c r="K168" i="1" s="1"/>
  <c r="C349" i="1" l="1"/>
  <c r="D348" i="1"/>
  <c r="G169" i="1"/>
  <c r="E169" i="1"/>
  <c r="F169" i="1"/>
  <c r="D349" i="1" l="1"/>
  <c r="C350" i="1"/>
  <c r="J169" i="1"/>
  <c r="H169" i="1"/>
  <c r="K169" i="1" s="1"/>
  <c r="C351" i="1" l="1"/>
  <c r="D350" i="1"/>
  <c r="F170" i="1"/>
  <c r="E170" i="1"/>
  <c r="G170" i="1"/>
  <c r="D351" i="1" l="1"/>
  <c r="C352" i="1"/>
  <c r="J170" i="1"/>
  <c r="H170" i="1"/>
  <c r="K170" i="1" s="1"/>
  <c r="C353" i="1" l="1"/>
  <c r="D352" i="1"/>
  <c r="G171" i="1"/>
  <c r="E171" i="1"/>
  <c r="F171" i="1"/>
  <c r="J171" i="1" l="1"/>
  <c r="H171" i="1"/>
  <c r="K171" i="1" s="1"/>
  <c r="D353" i="1"/>
  <c r="C354" i="1"/>
  <c r="C355" i="1" l="1"/>
  <c r="D354" i="1"/>
  <c r="F172" i="1"/>
  <c r="E172" i="1"/>
  <c r="G172" i="1"/>
  <c r="J172" i="1" l="1"/>
  <c r="H172" i="1"/>
  <c r="K172" i="1" s="1"/>
  <c r="D355" i="1"/>
  <c r="C356" i="1"/>
  <c r="C357" i="1" l="1"/>
  <c r="D356" i="1"/>
  <c r="G173" i="1"/>
  <c r="E173" i="1"/>
  <c r="F173" i="1"/>
  <c r="J173" i="1" l="1"/>
  <c r="H173" i="1"/>
  <c r="K173" i="1" s="1"/>
  <c r="D357" i="1"/>
  <c r="C358" i="1"/>
  <c r="C359" i="1" l="1"/>
  <c r="D358" i="1"/>
  <c r="F174" i="1"/>
  <c r="E174" i="1"/>
  <c r="G174" i="1"/>
  <c r="J174" i="1" l="1"/>
  <c r="H174" i="1"/>
  <c r="K174" i="1" s="1"/>
  <c r="D359" i="1"/>
  <c r="C360" i="1"/>
  <c r="G175" i="1" l="1"/>
  <c r="E175" i="1"/>
  <c r="F175" i="1"/>
  <c r="C361" i="1"/>
  <c r="D360" i="1"/>
  <c r="D361" i="1" l="1"/>
  <c r="C362" i="1"/>
  <c r="J175" i="1"/>
  <c r="H175" i="1"/>
  <c r="K175" i="1" s="1"/>
  <c r="C363" i="1" l="1"/>
  <c r="D362" i="1"/>
  <c r="F176" i="1"/>
  <c r="E176" i="1"/>
  <c r="G176" i="1"/>
  <c r="J176" i="1" l="1"/>
  <c r="H176" i="1"/>
  <c r="K176" i="1" s="1"/>
  <c r="C364" i="1"/>
  <c r="D363" i="1"/>
  <c r="C365" i="1" l="1"/>
  <c r="D364" i="1"/>
  <c r="G177" i="1"/>
  <c r="E177" i="1"/>
  <c r="F177" i="1"/>
  <c r="C366" i="1" l="1"/>
  <c r="D365" i="1"/>
  <c r="J177" i="1"/>
  <c r="H177" i="1"/>
  <c r="K177" i="1" s="1"/>
  <c r="F178" i="1" l="1"/>
  <c r="E178" i="1"/>
  <c r="G178" i="1"/>
  <c r="C367" i="1"/>
  <c r="D366" i="1"/>
  <c r="C368" i="1" l="1"/>
  <c r="D367" i="1"/>
  <c r="J178" i="1"/>
  <c r="H178" i="1"/>
  <c r="K178" i="1" s="1"/>
  <c r="G179" i="1" l="1"/>
  <c r="E179" i="1"/>
  <c r="F179" i="1"/>
  <c r="C369" i="1"/>
  <c r="D368" i="1"/>
  <c r="C370" i="1" l="1"/>
  <c r="D369" i="1"/>
  <c r="J179" i="1"/>
  <c r="H179" i="1"/>
  <c r="K179" i="1" s="1"/>
  <c r="F180" i="1" l="1"/>
  <c r="E180" i="1"/>
  <c r="G180" i="1"/>
  <c r="C371" i="1"/>
  <c r="D370" i="1"/>
  <c r="C372" i="1" l="1"/>
  <c r="D371" i="1"/>
  <c r="J180" i="1"/>
  <c r="H180" i="1"/>
  <c r="K180" i="1" s="1"/>
  <c r="G181" i="1" l="1"/>
  <c r="E181" i="1"/>
  <c r="F181" i="1"/>
  <c r="C373" i="1"/>
  <c r="D372" i="1"/>
  <c r="C374" i="1" l="1"/>
  <c r="D373" i="1"/>
  <c r="J181" i="1"/>
  <c r="H181" i="1"/>
  <c r="K181" i="1" s="1"/>
  <c r="F182" i="1" l="1"/>
  <c r="E182" i="1"/>
  <c r="G182" i="1"/>
  <c r="C375" i="1"/>
  <c r="D374" i="1"/>
  <c r="C376" i="1" l="1"/>
  <c r="D375" i="1"/>
  <c r="J182" i="1"/>
  <c r="H182" i="1"/>
  <c r="K182" i="1" s="1"/>
  <c r="G183" i="1" l="1"/>
  <c r="E183" i="1"/>
  <c r="F183" i="1"/>
  <c r="C377" i="1"/>
  <c r="D376" i="1"/>
  <c r="C378" i="1" l="1"/>
  <c r="D377" i="1"/>
  <c r="J183" i="1"/>
  <c r="H183" i="1"/>
  <c r="K183" i="1" s="1"/>
  <c r="F184" i="1" l="1"/>
  <c r="E184" i="1"/>
  <c r="G184" i="1"/>
  <c r="C379" i="1"/>
  <c r="D378" i="1"/>
  <c r="C380" i="1" l="1"/>
  <c r="D379" i="1"/>
  <c r="J184" i="1"/>
  <c r="H184" i="1"/>
  <c r="K184" i="1" s="1"/>
  <c r="C381" i="1" l="1"/>
  <c r="D380" i="1"/>
  <c r="G185" i="1"/>
  <c r="E185" i="1"/>
  <c r="F185" i="1"/>
  <c r="J185" i="1" l="1"/>
  <c r="H185" i="1"/>
  <c r="K185" i="1" s="1"/>
  <c r="C382" i="1"/>
  <c r="D381" i="1"/>
  <c r="C383" i="1" l="1"/>
  <c r="D383" i="1" s="1"/>
  <c r="D382" i="1"/>
  <c r="F186" i="1"/>
  <c r="E186" i="1"/>
  <c r="G186" i="1"/>
  <c r="J186" i="1" l="1"/>
  <c r="H186" i="1"/>
  <c r="K186" i="1" s="1"/>
  <c r="G187" i="1" l="1"/>
  <c r="E187" i="1"/>
  <c r="F187" i="1"/>
  <c r="J187" i="1" l="1"/>
  <c r="H187" i="1"/>
  <c r="K187" i="1" s="1"/>
  <c r="F188" i="1" l="1"/>
  <c r="E188" i="1"/>
  <c r="G188" i="1"/>
  <c r="J188" i="1" l="1"/>
  <c r="H188" i="1"/>
  <c r="K188" i="1" s="1"/>
  <c r="G189" i="1" l="1"/>
  <c r="E189" i="1"/>
  <c r="F189" i="1"/>
  <c r="J189" i="1" l="1"/>
  <c r="H189" i="1"/>
  <c r="K189" i="1" s="1"/>
  <c r="F190" i="1" l="1"/>
  <c r="E190" i="1"/>
  <c r="G190" i="1"/>
  <c r="J190" i="1" l="1"/>
  <c r="H190" i="1"/>
  <c r="K190" i="1" s="1"/>
  <c r="G191" i="1" l="1"/>
  <c r="E191" i="1"/>
  <c r="F191" i="1"/>
  <c r="J191" i="1" l="1"/>
  <c r="H191" i="1"/>
  <c r="K191" i="1" s="1"/>
  <c r="F192" i="1" l="1"/>
  <c r="E192" i="1"/>
  <c r="G192" i="1"/>
  <c r="J192" i="1" l="1"/>
  <c r="H192" i="1"/>
  <c r="K192" i="1" s="1"/>
  <c r="G193" i="1" l="1"/>
  <c r="E193" i="1"/>
  <c r="F193" i="1"/>
  <c r="J193" i="1" l="1"/>
  <c r="H193" i="1"/>
  <c r="K193" i="1" s="1"/>
  <c r="F194" i="1" l="1"/>
  <c r="E194" i="1"/>
  <c r="G194" i="1"/>
  <c r="J194" i="1" l="1"/>
  <c r="H194" i="1"/>
  <c r="K194" i="1" s="1"/>
  <c r="G195" i="1" l="1"/>
  <c r="E195" i="1"/>
  <c r="F195" i="1"/>
  <c r="J195" i="1" l="1"/>
  <c r="H195" i="1"/>
  <c r="K195" i="1" s="1"/>
  <c r="F196" i="1" l="1"/>
  <c r="E196" i="1"/>
  <c r="G196" i="1"/>
  <c r="J196" i="1" l="1"/>
  <c r="H196" i="1"/>
  <c r="K196" i="1" s="1"/>
  <c r="G197" i="1" l="1"/>
  <c r="E197" i="1"/>
  <c r="F197" i="1"/>
  <c r="J197" i="1" l="1"/>
  <c r="H197" i="1"/>
  <c r="K197" i="1" s="1"/>
  <c r="F198" i="1" l="1"/>
  <c r="E198" i="1"/>
  <c r="G198" i="1"/>
  <c r="J198" i="1" l="1"/>
  <c r="H198" i="1"/>
  <c r="K198" i="1" s="1"/>
  <c r="G199" i="1" l="1"/>
  <c r="E199" i="1"/>
  <c r="F199" i="1"/>
  <c r="J199" i="1" l="1"/>
  <c r="H199" i="1"/>
  <c r="K199" i="1" s="1"/>
  <c r="F200" i="1" l="1"/>
  <c r="E200" i="1"/>
  <c r="G200" i="1"/>
  <c r="J200" i="1" l="1"/>
  <c r="H200" i="1"/>
  <c r="K200" i="1" s="1"/>
  <c r="G201" i="1" l="1"/>
  <c r="E201" i="1"/>
  <c r="F201" i="1"/>
  <c r="J201" i="1" l="1"/>
  <c r="H201" i="1"/>
  <c r="K201" i="1" s="1"/>
  <c r="F202" i="1" l="1"/>
  <c r="E202" i="1"/>
  <c r="G202" i="1"/>
  <c r="J202" i="1" l="1"/>
  <c r="H202" i="1"/>
  <c r="K202" i="1" s="1"/>
  <c r="G203" i="1" l="1"/>
  <c r="E203" i="1"/>
  <c r="F203" i="1"/>
  <c r="J203" i="1" l="1"/>
  <c r="H203" i="1"/>
  <c r="K203" i="1" s="1"/>
  <c r="F204" i="1" l="1"/>
  <c r="E204" i="1"/>
  <c r="G204" i="1"/>
  <c r="J204" i="1" l="1"/>
  <c r="H204" i="1"/>
  <c r="K204" i="1" s="1"/>
  <c r="G205" i="1" l="1"/>
  <c r="E205" i="1"/>
  <c r="F205" i="1"/>
  <c r="J205" i="1" l="1"/>
  <c r="H205" i="1"/>
  <c r="K205" i="1" s="1"/>
  <c r="F206" i="1" l="1"/>
  <c r="E206" i="1"/>
  <c r="G206" i="1"/>
  <c r="J206" i="1" l="1"/>
  <c r="H206" i="1"/>
  <c r="K206" i="1" s="1"/>
  <c r="G207" i="1" l="1"/>
  <c r="E207" i="1"/>
  <c r="F207" i="1"/>
  <c r="J207" i="1" l="1"/>
  <c r="H207" i="1"/>
  <c r="K207" i="1" s="1"/>
  <c r="F208" i="1" l="1"/>
  <c r="E208" i="1"/>
  <c r="G208" i="1"/>
  <c r="J208" i="1" l="1"/>
  <c r="H208" i="1"/>
  <c r="K208" i="1" s="1"/>
  <c r="G209" i="1" l="1"/>
  <c r="E209" i="1"/>
  <c r="F209" i="1"/>
  <c r="J209" i="1" l="1"/>
  <c r="H209" i="1"/>
  <c r="K209" i="1" s="1"/>
  <c r="F210" i="1" l="1"/>
  <c r="E210" i="1"/>
  <c r="G210" i="1"/>
  <c r="J210" i="1" l="1"/>
  <c r="H210" i="1"/>
  <c r="K210" i="1" s="1"/>
  <c r="G211" i="1" l="1"/>
  <c r="E211" i="1"/>
  <c r="F211" i="1"/>
  <c r="J211" i="1" l="1"/>
  <c r="H211" i="1"/>
  <c r="K211" i="1" s="1"/>
  <c r="F212" i="1" l="1"/>
  <c r="E212" i="1"/>
  <c r="G212" i="1"/>
  <c r="J212" i="1" l="1"/>
  <c r="H212" i="1"/>
  <c r="K212" i="1" s="1"/>
  <c r="G213" i="1" l="1"/>
  <c r="E213" i="1"/>
  <c r="F213" i="1"/>
  <c r="J213" i="1" l="1"/>
  <c r="H213" i="1"/>
  <c r="K213" i="1" s="1"/>
  <c r="F214" i="1" l="1"/>
  <c r="E214" i="1"/>
  <c r="G214" i="1"/>
  <c r="J214" i="1" l="1"/>
  <c r="H214" i="1"/>
  <c r="K214" i="1" s="1"/>
  <c r="G215" i="1" l="1"/>
  <c r="E215" i="1"/>
  <c r="F215" i="1"/>
  <c r="J215" i="1" l="1"/>
  <c r="H215" i="1"/>
  <c r="K215" i="1" s="1"/>
  <c r="F216" i="1" l="1"/>
  <c r="E216" i="1"/>
  <c r="G216" i="1"/>
  <c r="J216" i="1" l="1"/>
  <c r="H216" i="1"/>
  <c r="K216" i="1" s="1"/>
  <c r="G217" i="1" l="1"/>
  <c r="E217" i="1"/>
  <c r="F217" i="1"/>
  <c r="J217" i="1" l="1"/>
  <c r="H217" i="1"/>
  <c r="K217" i="1" s="1"/>
  <c r="F218" i="1" l="1"/>
  <c r="E218" i="1"/>
  <c r="G218" i="1"/>
  <c r="J218" i="1" l="1"/>
  <c r="H218" i="1"/>
  <c r="K218" i="1" s="1"/>
  <c r="G219" i="1" l="1"/>
  <c r="E219" i="1"/>
  <c r="F219" i="1"/>
  <c r="J219" i="1" l="1"/>
  <c r="H219" i="1"/>
  <c r="K219" i="1" s="1"/>
  <c r="F220" i="1" l="1"/>
  <c r="E220" i="1"/>
  <c r="G220" i="1"/>
  <c r="J220" i="1" l="1"/>
  <c r="H220" i="1"/>
  <c r="K220" i="1" s="1"/>
  <c r="G221" i="1" l="1"/>
  <c r="E221" i="1"/>
  <c r="F221" i="1"/>
  <c r="J221" i="1" l="1"/>
  <c r="H221" i="1"/>
  <c r="K221" i="1" s="1"/>
  <c r="F222" i="1" l="1"/>
  <c r="E222" i="1"/>
  <c r="G222" i="1"/>
  <c r="J222" i="1" l="1"/>
  <c r="H222" i="1"/>
  <c r="K222" i="1" s="1"/>
  <c r="G223" i="1" l="1"/>
  <c r="E223" i="1"/>
  <c r="F223" i="1"/>
  <c r="J223" i="1" l="1"/>
  <c r="H223" i="1"/>
  <c r="K223" i="1" s="1"/>
  <c r="F224" i="1" l="1"/>
  <c r="E224" i="1"/>
  <c r="G224" i="1"/>
  <c r="J224" i="1" l="1"/>
  <c r="H224" i="1"/>
  <c r="K224" i="1" s="1"/>
  <c r="G225" i="1" l="1"/>
  <c r="E225" i="1"/>
  <c r="F225" i="1"/>
  <c r="J225" i="1" l="1"/>
  <c r="H225" i="1"/>
  <c r="K225" i="1" s="1"/>
  <c r="F226" i="1" l="1"/>
  <c r="E226" i="1"/>
  <c r="G226" i="1"/>
  <c r="J226" i="1" l="1"/>
  <c r="H226" i="1"/>
  <c r="K226" i="1" s="1"/>
  <c r="G227" i="1" l="1"/>
  <c r="E227" i="1"/>
  <c r="F227" i="1"/>
  <c r="J227" i="1" l="1"/>
  <c r="H227" i="1"/>
  <c r="K227" i="1" s="1"/>
  <c r="F228" i="1" l="1"/>
  <c r="E228" i="1"/>
  <c r="G228" i="1"/>
  <c r="J228" i="1" l="1"/>
  <c r="H228" i="1"/>
  <c r="K228" i="1" s="1"/>
  <c r="G229" i="1" l="1"/>
  <c r="E229" i="1"/>
  <c r="F229" i="1"/>
  <c r="J229" i="1" l="1"/>
  <c r="H229" i="1"/>
  <c r="K229" i="1" s="1"/>
  <c r="F230" i="1" l="1"/>
  <c r="E230" i="1"/>
  <c r="G230" i="1"/>
  <c r="J230" i="1" l="1"/>
  <c r="H230" i="1"/>
  <c r="K230" i="1" s="1"/>
  <c r="G231" i="1" l="1"/>
  <c r="E231" i="1"/>
  <c r="F231" i="1"/>
  <c r="J231" i="1" l="1"/>
  <c r="H231" i="1"/>
  <c r="K231" i="1" s="1"/>
  <c r="F232" i="1" l="1"/>
  <c r="E232" i="1"/>
  <c r="G232" i="1"/>
  <c r="J232" i="1" l="1"/>
  <c r="H232" i="1"/>
  <c r="K232" i="1" s="1"/>
  <c r="G233" i="1" l="1"/>
  <c r="E233" i="1"/>
  <c r="F233" i="1"/>
  <c r="J233" i="1" l="1"/>
  <c r="H233" i="1"/>
  <c r="K233" i="1" s="1"/>
  <c r="F234" i="1" l="1"/>
  <c r="E234" i="1"/>
  <c r="G234" i="1"/>
  <c r="J234" i="1" l="1"/>
  <c r="H234" i="1"/>
  <c r="K234" i="1" s="1"/>
  <c r="G235" i="1" l="1"/>
  <c r="E235" i="1"/>
  <c r="F235" i="1"/>
  <c r="J235" i="1" l="1"/>
  <c r="H235" i="1"/>
  <c r="K235" i="1" s="1"/>
  <c r="F236" i="1" l="1"/>
  <c r="E236" i="1"/>
  <c r="G236" i="1"/>
  <c r="J236" i="1" l="1"/>
  <c r="H236" i="1"/>
  <c r="K236" i="1" s="1"/>
  <c r="G237" i="1" l="1"/>
  <c r="E237" i="1"/>
  <c r="F237" i="1"/>
  <c r="J237" i="1" l="1"/>
  <c r="H237" i="1"/>
  <c r="K237" i="1" s="1"/>
  <c r="F238" i="1" l="1"/>
  <c r="E238" i="1"/>
  <c r="G238" i="1"/>
  <c r="J238" i="1" l="1"/>
  <c r="H238" i="1"/>
  <c r="K238" i="1" s="1"/>
  <c r="G239" i="1" l="1"/>
  <c r="E239" i="1"/>
  <c r="F239" i="1"/>
  <c r="J239" i="1" l="1"/>
  <c r="H239" i="1"/>
  <c r="K239" i="1" s="1"/>
  <c r="F240" i="1" l="1"/>
  <c r="E240" i="1"/>
  <c r="G240" i="1"/>
  <c r="J240" i="1" l="1"/>
  <c r="H240" i="1"/>
  <c r="K240" i="1" s="1"/>
  <c r="G241" i="1" l="1"/>
  <c r="E241" i="1"/>
  <c r="F241" i="1"/>
  <c r="J241" i="1" l="1"/>
  <c r="H241" i="1"/>
  <c r="K241" i="1" s="1"/>
  <c r="F242" i="1" l="1"/>
  <c r="E242" i="1"/>
  <c r="G242" i="1"/>
  <c r="J242" i="1" l="1"/>
  <c r="H242" i="1"/>
  <c r="K242" i="1" s="1"/>
  <c r="G243" i="1" l="1"/>
  <c r="E243" i="1"/>
  <c r="F243" i="1"/>
  <c r="J243" i="1" l="1"/>
  <c r="H243" i="1"/>
  <c r="K243" i="1" s="1"/>
  <c r="F244" i="1" l="1"/>
  <c r="E244" i="1"/>
  <c r="G244" i="1"/>
  <c r="J244" i="1" l="1"/>
  <c r="H244" i="1"/>
  <c r="K244" i="1" s="1"/>
  <c r="G245" i="1" l="1"/>
  <c r="E245" i="1"/>
  <c r="F245" i="1"/>
  <c r="J245" i="1" l="1"/>
  <c r="H245" i="1"/>
  <c r="K245" i="1" s="1"/>
  <c r="F246" i="1" l="1"/>
  <c r="E246" i="1"/>
  <c r="G246" i="1"/>
  <c r="J246" i="1" l="1"/>
  <c r="H246" i="1"/>
  <c r="K246" i="1" s="1"/>
  <c r="G247" i="1" l="1"/>
  <c r="E247" i="1"/>
  <c r="F247" i="1"/>
  <c r="J247" i="1" l="1"/>
  <c r="H247" i="1"/>
  <c r="K247" i="1" s="1"/>
  <c r="F248" i="1" l="1"/>
  <c r="G248" i="1"/>
  <c r="E248" i="1"/>
  <c r="J248" i="1" l="1"/>
  <c r="H248" i="1"/>
  <c r="K248" i="1" s="1"/>
  <c r="G249" i="1" l="1"/>
  <c r="E249" i="1"/>
  <c r="F249" i="1"/>
  <c r="J249" i="1" l="1"/>
  <c r="H249" i="1"/>
  <c r="K249" i="1" s="1"/>
  <c r="F250" i="1" l="1"/>
  <c r="G250" i="1"/>
  <c r="E250" i="1"/>
  <c r="J250" i="1" l="1"/>
  <c r="H250" i="1"/>
  <c r="K250" i="1" s="1"/>
  <c r="G251" i="1" l="1"/>
  <c r="E251" i="1"/>
  <c r="F251" i="1"/>
  <c r="J251" i="1" l="1"/>
  <c r="H251" i="1"/>
  <c r="K251" i="1" s="1"/>
  <c r="F252" i="1" l="1"/>
  <c r="G252" i="1"/>
  <c r="E252" i="1"/>
  <c r="J252" i="1" l="1"/>
  <c r="H252" i="1"/>
  <c r="K252" i="1" s="1"/>
  <c r="G253" i="1" l="1"/>
  <c r="E253" i="1"/>
  <c r="F253" i="1"/>
  <c r="J253" i="1" l="1"/>
  <c r="H253" i="1"/>
  <c r="K253" i="1" s="1"/>
  <c r="F254" i="1" l="1"/>
  <c r="G254" i="1"/>
  <c r="E254" i="1"/>
  <c r="J254" i="1" l="1"/>
  <c r="H254" i="1"/>
  <c r="K254" i="1" s="1"/>
  <c r="G255" i="1" l="1"/>
  <c r="E255" i="1"/>
  <c r="F255" i="1"/>
  <c r="J255" i="1" l="1"/>
  <c r="H255" i="1"/>
  <c r="K255" i="1" s="1"/>
  <c r="F256" i="1" l="1"/>
  <c r="G256" i="1"/>
  <c r="E256" i="1"/>
  <c r="J256" i="1" l="1"/>
  <c r="H256" i="1"/>
  <c r="K256" i="1" s="1"/>
  <c r="G257" i="1" l="1"/>
  <c r="E257" i="1"/>
  <c r="F257" i="1"/>
  <c r="J257" i="1" l="1"/>
  <c r="H257" i="1"/>
  <c r="K257" i="1" s="1"/>
  <c r="F258" i="1" l="1"/>
  <c r="G258" i="1"/>
  <c r="E258" i="1"/>
  <c r="J258" i="1" l="1"/>
  <c r="H258" i="1"/>
  <c r="K258" i="1" s="1"/>
  <c r="G259" i="1" l="1"/>
  <c r="E259" i="1"/>
  <c r="F259" i="1"/>
  <c r="J259" i="1" l="1"/>
  <c r="H259" i="1"/>
  <c r="K259" i="1" s="1"/>
  <c r="F260" i="1" l="1"/>
  <c r="G260" i="1"/>
  <c r="E260" i="1"/>
  <c r="J260" i="1" l="1"/>
  <c r="H260" i="1"/>
  <c r="K260" i="1" s="1"/>
  <c r="G261" i="1" l="1"/>
  <c r="E261" i="1"/>
  <c r="F261" i="1"/>
  <c r="J261" i="1" l="1"/>
  <c r="H261" i="1"/>
  <c r="K261" i="1" s="1"/>
  <c r="F262" i="1" l="1"/>
  <c r="G262" i="1"/>
  <c r="E262" i="1"/>
  <c r="J262" i="1" l="1"/>
  <c r="H262" i="1"/>
  <c r="K262" i="1" s="1"/>
  <c r="G263" i="1" l="1"/>
  <c r="E263" i="1"/>
  <c r="F263" i="1"/>
  <c r="J263" i="1" l="1"/>
  <c r="H263" i="1"/>
  <c r="K263" i="1" s="1"/>
  <c r="F264" i="1" l="1"/>
  <c r="G264" i="1"/>
  <c r="E264" i="1"/>
  <c r="J264" i="1" l="1"/>
  <c r="H264" i="1"/>
  <c r="K264" i="1" s="1"/>
  <c r="G265" i="1" l="1"/>
  <c r="E265" i="1"/>
  <c r="F265" i="1"/>
  <c r="J265" i="1" l="1"/>
  <c r="H265" i="1"/>
  <c r="K265" i="1" s="1"/>
  <c r="F266" i="1" l="1"/>
  <c r="G266" i="1"/>
  <c r="E266" i="1"/>
  <c r="J266" i="1" l="1"/>
  <c r="H266" i="1"/>
  <c r="K266" i="1" s="1"/>
  <c r="G267" i="1" l="1"/>
  <c r="E267" i="1"/>
  <c r="F267" i="1"/>
  <c r="J267" i="1" l="1"/>
  <c r="H267" i="1"/>
  <c r="K267" i="1" s="1"/>
  <c r="F268" i="1" l="1"/>
  <c r="G268" i="1"/>
  <c r="E268" i="1"/>
  <c r="J268" i="1" l="1"/>
  <c r="H268" i="1"/>
  <c r="K268" i="1" s="1"/>
  <c r="G269" i="1" l="1"/>
  <c r="E269" i="1"/>
  <c r="F269" i="1"/>
  <c r="J269" i="1" l="1"/>
  <c r="H269" i="1"/>
  <c r="K269" i="1" s="1"/>
  <c r="F270" i="1" l="1"/>
  <c r="G270" i="1"/>
  <c r="E270" i="1"/>
  <c r="J270" i="1" l="1"/>
  <c r="H270" i="1"/>
  <c r="K270" i="1" s="1"/>
  <c r="G271" i="1" l="1"/>
  <c r="E271" i="1"/>
  <c r="F271" i="1"/>
  <c r="J271" i="1" l="1"/>
  <c r="H271" i="1"/>
  <c r="K271" i="1" s="1"/>
  <c r="F272" i="1" l="1"/>
  <c r="G272" i="1"/>
  <c r="E272" i="1"/>
  <c r="J272" i="1" l="1"/>
  <c r="H272" i="1"/>
  <c r="K272" i="1" s="1"/>
  <c r="G273" i="1" l="1"/>
  <c r="E273" i="1"/>
  <c r="F273" i="1"/>
  <c r="J273" i="1" l="1"/>
  <c r="H273" i="1"/>
  <c r="K273" i="1" s="1"/>
  <c r="F274" i="1" l="1"/>
  <c r="G274" i="1"/>
  <c r="E274" i="1"/>
  <c r="J274" i="1" l="1"/>
  <c r="H274" i="1"/>
  <c r="K274" i="1" s="1"/>
  <c r="G275" i="1" l="1"/>
  <c r="E275" i="1"/>
  <c r="F275" i="1"/>
  <c r="J275" i="1" l="1"/>
  <c r="H275" i="1"/>
  <c r="K275" i="1" s="1"/>
  <c r="F276" i="1" l="1"/>
  <c r="G276" i="1"/>
  <c r="E276" i="1"/>
  <c r="J276" i="1" l="1"/>
  <c r="H276" i="1"/>
  <c r="K276" i="1" s="1"/>
  <c r="G277" i="1" l="1"/>
  <c r="E277" i="1"/>
  <c r="F277" i="1"/>
  <c r="J277" i="1" l="1"/>
  <c r="H277" i="1"/>
  <c r="K277" i="1" s="1"/>
  <c r="F278" i="1" l="1"/>
  <c r="G278" i="1"/>
  <c r="E278" i="1"/>
  <c r="J278" i="1" l="1"/>
  <c r="H278" i="1"/>
  <c r="K278" i="1" s="1"/>
  <c r="G279" i="1" l="1"/>
  <c r="E279" i="1"/>
  <c r="F279" i="1"/>
  <c r="J279" i="1" l="1"/>
  <c r="H279" i="1"/>
  <c r="K279" i="1" s="1"/>
  <c r="F280" i="1" l="1"/>
  <c r="G280" i="1"/>
  <c r="E280" i="1"/>
  <c r="J280" i="1" l="1"/>
  <c r="H280" i="1"/>
  <c r="K280" i="1" s="1"/>
  <c r="G281" i="1" l="1"/>
  <c r="E281" i="1"/>
  <c r="F281" i="1"/>
  <c r="J281" i="1" l="1"/>
  <c r="H281" i="1"/>
  <c r="K281" i="1" s="1"/>
  <c r="F282" i="1" l="1"/>
  <c r="G282" i="1"/>
  <c r="E282" i="1"/>
  <c r="J282" i="1" l="1"/>
  <c r="H282" i="1"/>
  <c r="K282" i="1" s="1"/>
  <c r="G283" i="1" l="1"/>
  <c r="E283" i="1"/>
  <c r="F283" i="1"/>
  <c r="J283" i="1" l="1"/>
  <c r="H283" i="1"/>
  <c r="K283" i="1" s="1"/>
  <c r="F284" i="1" l="1"/>
  <c r="G284" i="1"/>
  <c r="E284" i="1"/>
  <c r="J284" i="1" l="1"/>
  <c r="H284" i="1"/>
  <c r="K284" i="1" s="1"/>
  <c r="G285" i="1" l="1"/>
  <c r="E285" i="1"/>
  <c r="F285" i="1"/>
  <c r="J285" i="1" l="1"/>
  <c r="H285" i="1"/>
  <c r="K285" i="1" s="1"/>
  <c r="F286" i="1" l="1"/>
  <c r="G286" i="1"/>
  <c r="E286" i="1"/>
  <c r="J286" i="1" l="1"/>
  <c r="H286" i="1"/>
  <c r="K286" i="1" s="1"/>
  <c r="G287" i="1" l="1"/>
  <c r="E287" i="1"/>
  <c r="F287" i="1"/>
  <c r="J287" i="1" l="1"/>
  <c r="H287" i="1"/>
  <c r="K287" i="1" s="1"/>
  <c r="F288" i="1" l="1"/>
  <c r="G288" i="1"/>
  <c r="E288" i="1"/>
  <c r="J288" i="1" l="1"/>
  <c r="H288" i="1"/>
  <c r="K288" i="1" s="1"/>
  <c r="G289" i="1" l="1"/>
  <c r="E289" i="1"/>
  <c r="F289" i="1"/>
  <c r="J289" i="1" l="1"/>
  <c r="H289" i="1"/>
  <c r="K289" i="1" s="1"/>
  <c r="F290" i="1" l="1"/>
  <c r="G290" i="1"/>
  <c r="E290" i="1"/>
  <c r="J290" i="1" l="1"/>
  <c r="H290" i="1"/>
  <c r="K290" i="1" s="1"/>
  <c r="G291" i="1" l="1"/>
  <c r="E291" i="1"/>
  <c r="F291" i="1"/>
  <c r="J291" i="1" l="1"/>
  <c r="H291" i="1"/>
  <c r="K291" i="1" s="1"/>
  <c r="F292" i="1" l="1"/>
  <c r="G292" i="1"/>
  <c r="E292" i="1"/>
  <c r="J292" i="1" l="1"/>
  <c r="H292" i="1"/>
  <c r="K292" i="1" s="1"/>
  <c r="G293" i="1" l="1"/>
  <c r="E293" i="1"/>
  <c r="F293" i="1"/>
  <c r="J293" i="1" l="1"/>
  <c r="H293" i="1"/>
  <c r="K293" i="1" s="1"/>
  <c r="F294" i="1" l="1"/>
  <c r="G294" i="1"/>
  <c r="E294" i="1"/>
  <c r="J294" i="1" l="1"/>
  <c r="H294" i="1"/>
  <c r="K294" i="1" s="1"/>
  <c r="G295" i="1" l="1"/>
  <c r="E295" i="1"/>
  <c r="F295" i="1"/>
  <c r="J295" i="1" l="1"/>
  <c r="H295" i="1"/>
  <c r="K295" i="1" s="1"/>
  <c r="F296" i="1" l="1"/>
  <c r="G296" i="1"/>
  <c r="E296" i="1"/>
  <c r="J296" i="1" l="1"/>
  <c r="H296" i="1"/>
  <c r="K296" i="1" s="1"/>
  <c r="G297" i="1" l="1"/>
  <c r="E297" i="1"/>
  <c r="F297" i="1"/>
  <c r="J297" i="1" l="1"/>
  <c r="H297" i="1"/>
  <c r="K297" i="1" s="1"/>
  <c r="F298" i="1" l="1"/>
  <c r="G298" i="1"/>
  <c r="E298" i="1"/>
  <c r="J298" i="1" l="1"/>
  <c r="H298" i="1"/>
  <c r="K298" i="1" s="1"/>
  <c r="G299" i="1" l="1"/>
  <c r="E299" i="1"/>
  <c r="F299" i="1"/>
  <c r="J299" i="1" l="1"/>
  <c r="H299" i="1"/>
  <c r="K299" i="1" s="1"/>
  <c r="F300" i="1" l="1"/>
  <c r="G300" i="1"/>
  <c r="E300" i="1"/>
  <c r="J300" i="1" l="1"/>
  <c r="H300" i="1"/>
  <c r="K300" i="1" s="1"/>
  <c r="G301" i="1" l="1"/>
  <c r="E301" i="1"/>
  <c r="F301" i="1"/>
  <c r="J301" i="1" l="1"/>
  <c r="H301" i="1"/>
  <c r="K301" i="1" s="1"/>
  <c r="F302" i="1" l="1"/>
  <c r="G302" i="1"/>
  <c r="E302" i="1"/>
  <c r="J302" i="1" l="1"/>
  <c r="H302" i="1"/>
  <c r="K302" i="1" s="1"/>
  <c r="G303" i="1" l="1"/>
  <c r="E303" i="1"/>
  <c r="F303" i="1"/>
  <c r="J303" i="1" l="1"/>
  <c r="H303" i="1"/>
  <c r="K303" i="1" s="1"/>
  <c r="F304" i="1" l="1"/>
  <c r="G304" i="1"/>
  <c r="E304" i="1"/>
  <c r="J304" i="1" l="1"/>
  <c r="H304" i="1"/>
  <c r="K304" i="1" s="1"/>
  <c r="G305" i="1" l="1"/>
  <c r="E305" i="1"/>
  <c r="F305" i="1"/>
  <c r="J305" i="1" l="1"/>
  <c r="H305" i="1"/>
  <c r="K305" i="1" s="1"/>
  <c r="F306" i="1" l="1"/>
  <c r="G306" i="1"/>
  <c r="E306" i="1"/>
  <c r="J306" i="1" l="1"/>
  <c r="H306" i="1"/>
  <c r="K306" i="1" s="1"/>
  <c r="G307" i="1" l="1"/>
  <c r="E307" i="1"/>
  <c r="F307" i="1"/>
  <c r="J307" i="1" l="1"/>
  <c r="H307" i="1"/>
  <c r="K307" i="1" s="1"/>
  <c r="F308" i="1" l="1"/>
  <c r="G308" i="1"/>
  <c r="E308" i="1"/>
  <c r="J308" i="1" l="1"/>
  <c r="H308" i="1"/>
  <c r="K308" i="1" s="1"/>
  <c r="G309" i="1" l="1"/>
  <c r="E309" i="1"/>
  <c r="F309" i="1"/>
  <c r="J309" i="1" l="1"/>
  <c r="H309" i="1"/>
  <c r="K309" i="1" s="1"/>
  <c r="G310" i="1" l="1"/>
  <c r="E310" i="1"/>
  <c r="F310" i="1"/>
  <c r="J310" i="1" l="1"/>
  <c r="H310" i="1"/>
  <c r="K310" i="1" s="1"/>
  <c r="F311" i="1" l="1"/>
  <c r="E311" i="1"/>
  <c r="G311" i="1"/>
  <c r="J311" i="1" l="1"/>
  <c r="H311" i="1"/>
  <c r="K311" i="1" s="1"/>
  <c r="G312" i="1" l="1"/>
  <c r="E312" i="1"/>
  <c r="F312" i="1"/>
  <c r="J312" i="1" l="1"/>
  <c r="H312" i="1"/>
  <c r="K312" i="1" s="1"/>
  <c r="F313" i="1" l="1"/>
  <c r="E313" i="1"/>
  <c r="G313" i="1"/>
  <c r="J313" i="1" l="1"/>
  <c r="H313" i="1"/>
  <c r="K313" i="1" s="1"/>
  <c r="G314" i="1" l="1"/>
  <c r="E314" i="1"/>
  <c r="F314" i="1"/>
  <c r="J314" i="1" l="1"/>
  <c r="H314" i="1"/>
  <c r="K314" i="1" s="1"/>
  <c r="F315" i="1" l="1"/>
  <c r="E315" i="1"/>
  <c r="G315" i="1"/>
  <c r="J315" i="1" l="1"/>
  <c r="H315" i="1"/>
  <c r="K315" i="1" s="1"/>
  <c r="G316" i="1" l="1"/>
  <c r="E316" i="1"/>
  <c r="F316" i="1"/>
  <c r="J316" i="1" l="1"/>
  <c r="H316" i="1"/>
  <c r="K316" i="1" s="1"/>
  <c r="F317" i="1" l="1"/>
  <c r="E317" i="1"/>
  <c r="G317" i="1"/>
  <c r="J317" i="1" l="1"/>
  <c r="H317" i="1"/>
  <c r="K317" i="1" s="1"/>
  <c r="G318" i="1" l="1"/>
  <c r="E318" i="1"/>
  <c r="F318" i="1"/>
  <c r="J318" i="1" l="1"/>
  <c r="H318" i="1"/>
  <c r="K318" i="1" s="1"/>
  <c r="F319" i="1" l="1"/>
  <c r="E319" i="1"/>
  <c r="G319" i="1"/>
  <c r="J319" i="1" l="1"/>
  <c r="H319" i="1"/>
  <c r="K319" i="1" s="1"/>
  <c r="G320" i="1" l="1"/>
  <c r="E320" i="1"/>
  <c r="F320" i="1"/>
  <c r="J320" i="1" l="1"/>
  <c r="H320" i="1"/>
  <c r="K320" i="1" s="1"/>
  <c r="F321" i="1" l="1"/>
  <c r="E321" i="1"/>
  <c r="G321" i="1"/>
  <c r="J321" i="1" l="1"/>
  <c r="H321" i="1"/>
  <c r="K321" i="1" s="1"/>
  <c r="G322" i="1" l="1"/>
  <c r="E322" i="1"/>
  <c r="F322" i="1"/>
  <c r="J322" i="1" l="1"/>
  <c r="H322" i="1"/>
  <c r="K322" i="1" s="1"/>
  <c r="F323" i="1" l="1"/>
  <c r="E323" i="1"/>
  <c r="G323" i="1"/>
  <c r="J323" i="1" l="1"/>
  <c r="H323" i="1"/>
  <c r="K323" i="1" s="1"/>
  <c r="G324" i="1" l="1"/>
  <c r="E324" i="1"/>
  <c r="F324" i="1"/>
  <c r="J324" i="1" l="1"/>
  <c r="H324" i="1"/>
  <c r="K324" i="1" s="1"/>
  <c r="F325" i="1" l="1"/>
  <c r="E325" i="1"/>
  <c r="G325" i="1"/>
  <c r="J325" i="1" l="1"/>
  <c r="H325" i="1"/>
  <c r="K325" i="1" s="1"/>
  <c r="G326" i="1" l="1"/>
  <c r="E326" i="1"/>
  <c r="F326" i="1"/>
  <c r="J326" i="1" l="1"/>
  <c r="H326" i="1"/>
  <c r="K326" i="1" s="1"/>
  <c r="F327" i="1" l="1"/>
  <c r="E327" i="1"/>
  <c r="G327" i="1"/>
  <c r="J327" i="1" l="1"/>
  <c r="H327" i="1"/>
  <c r="K327" i="1" s="1"/>
  <c r="G328" i="1" l="1"/>
  <c r="E328" i="1"/>
  <c r="F328" i="1"/>
  <c r="J328" i="1" l="1"/>
  <c r="H328" i="1"/>
  <c r="K328" i="1" s="1"/>
  <c r="F329" i="1" l="1"/>
  <c r="E329" i="1"/>
  <c r="G329" i="1"/>
  <c r="J329" i="1" l="1"/>
  <c r="H329" i="1"/>
  <c r="K329" i="1" s="1"/>
  <c r="G330" i="1" l="1"/>
  <c r="E330" i="1"/>
  <c r="F330" i="1"/>
  <c r="J330" i="1" l="1"/>
  <c r="H330" i="1"/>
  <c r="K330" i="1" s="1"/>
  <c r="G331" i="1" l="1"/>
  <c r="E331" i="1"/>
  <c r="F331" i="1"/>
  <c r="J331" i="1" l="1"/>
  <c r="H331" i="1"/>
  <c r="K331" i="1" s="1"/>
  <c r="F332" i="1" l="1"/>
  <c r="E332" i="1"/>
  <c r="G332" i="1"/>
  <c r="J332" i="1" l="1"/>
  <c r="H332" i="1"/>
  <c r="K332" i="1" s="1"/>
  <c r="G333" i="1" l="1"/>
  <c r="E333" i="1"/>
  <c r="F333" i="1"/>
  <c r="J333" i="1" l="1"/>
  <c r="H333" i="1"/>
  <c r="K333" i="1" s="1"/>
  <c r="F334" i="1" l="1"/>
  <c r="E334" i="1"/>
  <c r="G334" i="1"/>
  <c r="J334" i="1" l="1"/>
  <c r="H334" i="1"/>
  <c r="K334" i="1" s="1"/>
  <c r="G335" i="1" l="1"/>
  <c r="E335" i="1"/>
  <c r="F335" i="1"/>
  <c r="J335" i="1" l="1"/>
  <c r="H335" i="1"/>
  <c r="K335" i="1" s="1"/>
  <c r="F336" i="1" l="1"/>
  <c r="E336" i="1"/>
  <c r="G336" i="1"/>
  <c r="J336" i="1" l="1"/>
  <c r="H336" i="1"/>
  <c r="K336" i="1" s="1"/>
  <c r="G337" i="1" l="1"/>
  <c r="E337" i="1"/>
  <c r="F337" i="1"/>
  <c r="J337" i="1" l="1"/>
  <c r="H337" i="1"/>
  <c r="K337" i="1" s="1"/>
  <c r="F338" i="1" l="1"/>
  <c r="E338" i="1"/>
  <c r="G338" i="1"/>
  <c r="J338" i="1" l="1"/>
  <c r="H338" i="1"/>
  <c r="K338" i="1" s="1"/>
  <c r="G339" i="1" l="1"/>
  <c r="E339" i="1"/>
  <c r="F339" i="1"/>
  <c r="J339" i="1" l="1"/>
  <c r="H339" i="1"/>
  <c r="K339" i="1" s="1"/>
  <c r="F340" i="1" l="1"/>
  <c r="E340" i="1"/>
  <c r="G340" i="1"/>
  <c r="J340" i="1" l="1"/>
  <c r="H340" i="1"/>
  <c r="K340" i="1" s="1"/>
  <c r="G341" i="1" l="1"/>
  <c r="E341" i="1"/>
  <c r="F341" i="1"/>
  <c r="J341" i="1" l="1"/>
  <c r="H341" i="1"/>
  <c r="K341" i="1" s="1"/>
  <c r="F342" i="1" l="1"/>
  <c r="E342" i="1"/>
  <c r="G342" i="1"/>
  <c r="J342" i="1" l="1"/>
  <c r="H342" i="1"/>
  <c r="K342" i="1" s="1"/>
  <c r="G343" i="1" l="1"/>
  <c r="E343" i="1"/>
  <c r="F343" i="1"/>
  <c r="J343" i="1" l="1"/>
  <c r="H343" i="1"/>
  <c r="K343" i="1" s="1"/>
  <c r="F344" i="1" l="1"/>
  <c r="E344" i="1"/>
  <c r="G344" i="1"/>
  <c r="J344" i="1" l="1"/>
  <c r="H344" i="1"/>
  <c r="K344" i="1" s="1"/>
  <c r="G345" i="1" l="1"/>
  <c r="E345" i="1"/>
  <c r="F345" i="1"/>
  <c r="J345" i="1" l="1"/>
  <c r="H345" i="1"/>
  <c r="K345" i="1" s="1"/>
  <c r="F346" i="1" l="1"/>
  <c r="E346" i="1"/>
  <c r="G346" i="1"/>
  <c r="J346" i="1" l="1"/>
  <c r="H346" i="1"/>
  <c r="K346" i="1" s="1"/>
  <c r="G347" i="1" l="1"/>
  <c r="E347" i="1"/>
  <c r="F347" i="1"/>
  <c r="J347" i="1" l="1"/>
  <c r="H347" i="1"/>
  <c r="K347" i="1" s="1"/>
  <c r="F348" i="1" l="1"/>
  <c r="E348" i="1"/>
  <c r="G348" i="1"/>
  <c r="J348" i="1" l="1"/>
  <c r="H348" i="1"/>
  <c r="K348" i="1" s="1"/>
  <c r="G349" i="1" l="1"/>
  <c r="E349" i="1"/>
  <c r="F349" i="1"/>
  <c r="J349" i="1" l="1"/>
  <c r="H349" i="1"/>
  <c r="K349" i="1" s="1"/>
  <c r="F350" i="1" l="1"/>
  <c r="E350" i="1"/>
  <c r="G350" i="1"/>
  <c r="J350" i="1" l="1"/>
  <c r="H350" i="1"/>
  <c r="K350" i="1" s="1"/>
  <c r="G351" i="1" l="1"/>
  <c r="E351" i="1"/>
  <c r="F351" i="1"/>
  <c r="J351" i="1" l="1"/>
  <c r="H351" i="1"/>
  <c r="K351" i="1" s="1"/>
  <c r="F352" i="1" l="1"/>
  <c r="E352" i="1"/>
  <c r="G352" i="1"/>
  <c r="J352" i="1" l="1"/>
  <c r="H352" i="1"/>
  <c r="K352" i="1" s="1"/>
  <c r="G353" i="1" l="1"/>
  <c r="E353" i="1"/>
  <c r="F353" i="1"/>
  <c r="J353" i="1" l="1"/>
  <c r="H353" i="1"/>
  <c r="K353" i="1" s="1"/>
  <c r="F354" i="1" l="1"/>
  <c r="E354" i="1"/>
  <c r="G354" i="1"/>
  <c r="J354" i="1" l="1"/>
  <c r="H354" i="1"/>
  <c r="K354" i="1" s="1"/>
  <c r="G355" i="1" l="1"/>
  <c r="E355" i="1"/>
  <c r="F355" i="1"/>
  <c r="J355" i="1" l="1"/>
  <c r="H355" i="1"/>
  <c r="K355" i="1" s="1"/>
  <c r="F356" i="1" l="1"/>
  <c r="E356" i="1"/>
  <c r="G356" i="1"/>
  <c r="J356" i="1" l="1"/>
  <c r="H356" i="1"/>
  <c r="K356" i="1" s="1"/>
  <c r="G357" i="1" l="1"/>
  <c r="E357" i="1"/>
  <c r="F357" i="1"/>
  <c r="J357" i="1" l="1"/>
  <c r="H357" i="1"/>
  <c r="K357" i="1" s="1"/>
  <c r="F358" i="1" l="1"/>
  <c r="E358" i="1"/>
  <c r="G358" i="1"/>
  <c r="J358" i="1" l="1"/>
  <c r="H358" i="1"/>
  <c r="K358" i="1" s="1"/>
  <c r="G359" i="1" l="1"/>
  <c r="E359" i="1"/>
  <c r="F359" i="1"/>
  <c r="J359" i="1" l="1"/>
  <c r="H359" i="1"/>
  <c r="K359" i="1" s="1"/>
  <c r="F360" i="1" l="1"/>
  <c r="E360" i="1"/>
  <c r="G360" i="1"/>
  <c r="J360" i="1" l="1"/>
  <c r="H360" i="1"/>
  <c r="K360" i="1" s="1"/>
  <c r="G361" i="1" l="1"/>
  <c r="E361" i="1"/>
  <c r="F361" i="1"/>
  <c r="J361" i="1" l="1"/>
  <c r="H361" i="1"/>
  <c r="K361" i="1" s="1"/>
  <c r="F362" i="1" l="1"/>
  <c r="E362" i="1"/>
  <c r="G362" i="1"/>
  <c r="J362" i="1" l="1"/>
  <c r="H362" i="1"/>
  <c r="K362" i="1" s="1"/>
  <c r="G363" i="1" l="1"/>
  <c r="E363" i="1"/>
  <c r="F363" i="1"/>
  <c r="J363" i="1" l="1"/>
  <c r="H363" i="1"/>
  <c r="K363" i="1" s="1"/>
  <c r="F364" i="1" l="1"/>
  <c r="G364" i="1"/>
  <c r="E364" i="1"/>
  <c r="J364" i="1" l="1"/>
  <c r="H364" i="1"/>
  <c r="K364" i="1" s="1"/>
  <c r="G365" i="1" l="1"/>
  <c r="E365" i="1"/>
  <c r="F365" i="1"/>
  <c r="J365" i="1" l="1"/>
  <c r="H365" i="1"/>
  <c r="K365" i="1" s="1"/>
  <c r="F366" i="1" l="1"/>
  <c r="G366" i="1"/>
  <c r="E366" i="1"/>
  <c r="J366" i="1" l="1"/>
  <c r="H366" i="1"/>
  <c r="K366" i="1" s="1"/>
  <c r="G367" i="1" l="1"/>
  <c r="E367" i="1"/>
  <c r="F367" i="1"/>
  <c r="J367" i="1" l="1"/>
  <c r="H367" i="1"/>
  <c r="K367" i="1" s="1"/>
  <c r="F368" i="1" l="1"/>
  <c r="G368" i="1"/>
  <c r="E368" i="1"/>
  <c r="J368" i="1" l="1"/>
  <c r="H368" i="1"/>
  <c r="K368" i="1" s="1"/>
  <c r="G369" i="1" l="1"/>
  <c r="E369" i="1"/>
  <c r="F369" i="1"/>
  <c r="J369" i="1" l="1"/>
  <c r="H369" i="1"/>
  <c r="K369" i="1" s="1"/>
  <c r="F370" i="1" l="1"/>
  <c r="G370" i="1"/>
  <c r="E370" i="1"/>
  <c r="J370" i="1" l="1"/>
  <c r="H370" i="1"/>
  <c r="K370" i="1" s="1"/>
  <c r="G371" i="1" l="1"/>
  <c r="E371" i="1"/>
  <c r="F371" i="1"/>
  <c r="J371" i="1" l="1"/>
  <c r="H371" i="1"/>
  <c r="K371" i="1" s="1"/>
  <c r="F372" i="1" l="1"/>
  <c r="G372" i="1"/>
  <c r="E372" i="1"/>
  <c r="J372" i="1" l="1"/>
  <c r="H372" i="1"/>
  <c r="K372" i="1" s="1"/>
  <c r="G373" i="1" l="1"/>
  <c r="E373" i="1"/>
  <c r="F373" i="1"/>
  <c r="J373" i="1" l="1"/>
  <c r="H373" i="1"/>
  <c r="K373" i="1" s="1"/>
  <c r="F374" i="1" l="1"/>
  <c r="G374" i="1"/>
  <c r="E374" i="1"/>
  <c r="J374" i="1" l="1"/>
  <c r="H374" i="1"/>
  <c r="K374" i="1" s="1"/>
  <c r="G375" i="1" l="1"/>
  <c r="E375" i="1"/>
  <c r="F375" i="1"/>
  <c r="J375" i="1" l="1"/>
  <c r="H375" i="1"/>
  <c r="K375" i="1" s="1"/>
  <c r="F376" i="1" l="1"/>
  <c r="G376" i="1"/>
  <c r="E376" i="1"/>
  <c r="J376" i="1" l="1"/>
  <c r="H376" i="1"/>
  <c r="K376" i="1" s="1"/>
  <c r="G377" i="1" l="1"/>
  <c r="E377" i="1"/>
  <c r="F377" i="1"/>
  <c r="J377" i="1" l="1"/>
  <c r="H377" i="1"/>
  <c r="K377" i="1" s="1"/>
  <c r="F378" i="1" l="1"/>
  <c r="G378" i="1"/>
  <c r="E378" i="1"/>
  <c r="J378" i="1" l="1"/>
  <c r="H378" i="1"/>
  <c r="K378" i="1" s="1"/>
  <c r="G379" i="1" l="1"/>
  <c r="E379" i="1"/>
  <c r="F379" i="1"/>
  <c r="J379" i="1" l="1"/>
  <c r="H379" i="1"/>
  <c r="K379" i="1" s="1"/>
  <c r="F380" i="1" l="1"/>
  <c r="G380" i="1"/>
  <c r="E380" i="1"/>
  <c r="J380" i="1" l="1"/>
  <c r="H380" i="1"/>
  <c r="K380" i="1" s="1"/>
  <c r="G381" i="1" l="1"/>
  <c r="E381" i="1"/>
  <c r="F381" i="1"/>
  <c r="J381" i="1" l="1"/>
  <c r="H381" i="1"/>
  <c r="K381" i="1" s="1"/>
  <c r="F382" i="1" l="1"/>
  <c r="G382" i="1"/>
  <c r="E382" i="1"/>
  <c r="J382" i="1" l="1"/>
  <c r="H382" i="1"/>
  <c r="K382" i="1" s="1"/>
  <c r="G383" i="1" l="1"/>
  <c r="E383" i="1"/>
  <c r="F383" i="1"/>
  <c r="J383" i="1" l="1"/>
  <c r="H383" i="1"/>
  <c r="K383" i="1" s="1"/>
</calcChain>
</file>

<file path=xl/sharedStrings.xml><?xml version="1.0" encoding="utf-8"?>
<sst xmlns="http://schemas.openxmlformats.org/spreadsheetml/2006/main" count="27" uniqueCount="27">
  <si>
    <t>Variables in Blue</t>
  </si>
  <si>
    <t>UPB</t>
  </si>
  <si>
    <t>Currently Past Due Interest</t>
  </si>
  <si>
    <t>Currently Past Due Fees &amp; Advances</t>
  </si>
  <si>
    <t>Current Book Balance</t>
  </si>
  <si>
    <t>Per Diem Interest</t>
  </si>
  <si>
    <t>SIM Fees &amp; Advances</t>
  </si>
  <si>
    <t>Book Balance at Beginning of Amort</t>
  </si>
  <si>
    <t>Start date</t>
  </si>
  <si>
    <t xml:space="preserve">Interest Calculation Methodology </t>
  </si>
  <si>
    <t>Days 365</t>
  </si>
  <si>
    <t>Principal Calculation</t>
  </si>
  <si>
    <t>Amortization</t>
  </si>
  <si>
    <t>Fixed Payment Amount</t>
  </si>
  <si>
    <t>Interest Rate</t>
  </si>
  <si>
    <t>Amortization Term (Years)</t>
  </si>
  <si>
    <t>Balloon Payment (Months)</t>
  </si>
  <si>
    <t>Month</t>
  </si>
  <si>
    <t>Date</t>
  </si>
  <si>
    <t>Factor</t>
  </si>
  <si>
    <t>Beg Balance</t>
  </si>
  <si>
    <t>Payment</t>
  </si>
  <si>
    <t>Principal</t>
  </si>
  <si>
    <t>Interest</t>
  </si>
  <si>
    <t>Balloon</t>
  </si>
  <si>
    <t>End Balance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</si>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</sst>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6" fontId="2" fillId="0" borderId="0" xfId="0" applyNumberFormat="1" applyFont="1"/>
    <xf numFmtId="0" fontId="0" fillId="0" borderId="1" xfId="0" applyBorder="1"/>
    <xf numFmtId="6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6" fontId="0" fillId="0" borderId="4" xfId="0" applyNumberFormat="1" applyBorder="1"/>
    <xf numFmtId="0" fontId="3" fillId="0" borderId="5" xfId="0" applyFont="1" applyBorder="1"/>
    <xf numFmtId="0" fontId="0" fillId="0" borderId="6" xfId="0" applyBorder="1"/>
    <xf numFmtId="6" fontId="3" fillId="0" borderId="7" xfId="0" applyNumberFormat="1" applyFont="1" applyBorder="1"/>
    <xf numFmtId="164" fontId="0" fillId="0" borderId="0" xfId="1" applyNumberFormat="1" applyFont="1"/>
    <xf numFmtId="14" fontId="6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2" fillId="0" borderId="0" xfId="2" applyNumberFormat="1" applyFont="1"/>
    <xf numFmtId="164" fontId="2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6" fontId="0" fillId="0" borderId="0" xfId="0" applyNumberFormat="1"/>
    <xf numFmtId="6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650B-D798-49E4-95A0-7B2523F07AED}">
  <dimension ref="B1:K383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1" customWidth="1"/>
    <col min="2" max="2" width="33.42578125" bestFit="1" customWidth="1"/>
    <col min="3" max="3" width="10.7109375" bestFit="1" customWidth="1"/>
    <col min="4" max="4" width="7.42578125" bestFit="1" customWidth="1"/>
    <col min="5" max="5" width="14.140625" bestFit="1" customWidth="1"/>
    <col min="6" max="6" width="10.140625" bestFit="1" customWidth="1"/>
    <col min="7" max="7" width="9.42578125" bestFit="1" customWidth="1"/>
    <col min="8" max="8" width="9" bestFit="1" customWidth="1"/>
    <col min="9" max="9" width="11.7109375" bestFit="1" customWidth="1"/>
    <col min="10" max="10" width="12.42578125" bestFit="1" customWidth="1"/>
    <col min="11" max="11" width="5.42578125" bestFit="1" customWidth="1"/>
  </cols>
  <sheetData>
    <row r="1" spans="2:11" x14ac:dyDescent="0.25">
      <c r="K1" s="1"/>
    </row>
    <row r="2" spans="2:11" x14ac:dyDescent="0.25">
      <c r="B2" s="2" t="s">
        <v>0</v>
      </c>
      <c r="K2" s="1"/>
    </row>
    <row r="3" spans="2:11" x14ac:dyDescent="0.25">
      <c r="B3" t="s">
        <v>1</v>
      </c>
      <c r="E3" s="3">
        <v>10000000</v>
      </c>
      <c r="K3" s="1"/>
    </row>
    <row r="4" spans="2:11" x14ac:dyDescent="0.25">
      <c r="B4" t="s">
        <v>2</v>
      </c>
      <c r="E4" s="3">
        <v>0</v>
      </c>
      <c r="K4" s="1"/>
    </row>
    <row r="5" spans="2:11" x14ac:dyDescent="0.25">
      <c r="B5" s="4" t="s">
        <v>3</v>
      </c>
      <c r="C5" s="4"/>
      <c r="D5" s="4"/>
      <c r="E5" s="5">
        <v>0</v>
      </c>
      <c r="K5" s="1"/>
    </row>
    <row r="6" spans="2:11" x14ac:dyDescent="0.25">
      <c r="B6" s="6" t="s">
        <v>4</v>
      </c>
      <c r="C6" s="7"/>
      <c r="D6" s="7"/>
      <c r="E6" s="8">
        <f>SUM(E3:E5)</f>
        <v>10000000</v>
      </c>
      <c r="K6" s="1"/>
    </row>
    <row r="7" spans="2:11" x14ac:dyDescent="0.25">
      <c r="B7" t="s">
        <v>5</v>
      </c>
      <c r="E7" s="3">
        <v>0</v>
      </c>
      <c r="K7" s="1"/>
    </row>
    <row r="8" spans="2:11" ht="15.75" thickBot="1" x14ac:dyDescent="0.3">
      <c r="B8" t="s">
        <v>6</v>
      </c>
      <c r="E8" s="3">
        <v>0</v>
      </c>
      <c r="K8" s="1"/>
    </row>
    <row r="9" spans="2:11" ht="15.75" thickBot="1" x14ac:dyDescent="0.3">
      <c r="B9" s="9" t="s">
        <v>7</v>
      </c>
      <c r="C9" s="10"/>
      <c r="D9" s="10"/>
      <c r="E9" s="11">
        <f>SUM(E6:E8)</f>
        <v>10000000</v>
      </c>
      <c r="K9" s="1"/>
    </row>
    <row r="10" spans="2:11" x14ac:dyDescent="0.25">
      <c r="E10" s="12"/>
      <c r="K10" s="1"/>
    </row>
    <row r="11" spans="2:11" x14ac:dyDescent="0.25">
      <c r="B11" t="s">
        <v>8</v>
      </c>
      <c r="E11" s="13">
        <v>43525</v>
      </c>
      <c r="K11" s="1"/>
    </row>
    <row r="12" spans="2:11" x14ac:dyDescent="0.25">
      <c r="E12" s="12"/>
      <c r="K12" s="1"/>
    </row>
    <row r="13" spans="2:11" x14ac:dyDescent="0.25">
      <c r="B13" t="s">
        <v>9</v>
      </c>
      <c r="E13" s="14" t="s">
        <v>10</v>
      </c>
      <c r="K13" s="1"/>
    </row>
    <row r="14" spans="2:11" x14ac:dyDescent="0.25">
      <c r="E14" s="14"/>
      <c r="K14" s="1"/>
    </row>
    <row r="15" spans="2:11" x14ac:dyDescent="0.25">
      <c r="B15" t="s">
        <v>11</v>
      </c>
      <c r="E15" s="14" t="s">
        <v>12</v>
      </c>
      <c r="K15" s="1"/>
    </row>
    <row r="16" spans="2:11" x14ac:dyDescent="0.25">
      <c r="E16" s="14"/>
      <c r="K16" s="1"/>
    </row>
    <row r="17" spans="2:11" x14ac:dyDescent="0.25">
      <c r="B17" t="s">
        <v>13</v>
      </c>
      <c r="E17" s="14">
        <v>55000</v>
      </c>
      <c r="K17" s="1"/>
    </row>
    <row r="18" spans="2:11" x14ac:dyDescent="0.25">
      <c r="E18" s="12"/>
      <c r="K18" s="1"/>
    </row>
    <row r="19" spans="2:11" x14ac:dyDescent="0.25">
      <c r="B19" t="s">
        <v>14</v>
      </c>
      <c r="E19" s="15">
        <v>0.1</v>
      </c>
      <c r="K19" s="1"/>
    </row>
    <row r="20" spans="2:11" x14ac:dyDescent="0.25">
      <c r="B20" t="s">
        <v>15</v>
      </c>
      <c r="E20" s="16">
        <v>10</v>
      </c>
      <c r="K20" s="1"/>
    </row>
    <row r="21" spans="2:11" x14ac:dyDescent="0.25">
      <c r="B21" t="s">
        <v>16</v>
      </c>
      <c r="E21" s="16">
        <v>36</v>
      </c>
      <c r="K21" s="1"/>
    </row>
    <row r="22" spans="2:11" x14ac:dyDescent="0.25">
      <c r="K22" s="1"/>
    </row>
    <row r="23" spans="2:11" x14ac:dyDescent="0.25">
      <c r="B23" s="17" t="s">
        <v>17</v>
      </c>
      <c r="C23" s="17" t="s">
        <v>18</v>
      </c>
      <c r="D23" s="17" t="s">
        <v>19</v>
      </c>
      <c r="E23" s="17" t="s">
        <v>20</v>
      </c>
      <c r="F23" s="17" t="s">
        <v>21</v>
      </c>
      <c r="G23" s="17" t="s">
        <v>22</v>
      </c>
      <c r="H23" s="17" t="s">
        <v>23</v>
      </c>
      <c r="I23" s="17" t="s">
        <v>24</v>
      </c>
      <c r="J23" s="17" t="s">
        <v>25</v>
      </c>
      <c r="K23" s="18" t="s">
        <v>26</v>
      </c>
    </row>
    <row r="24" spans="2:11" x14ac:dyDescent="0.25">
      <c r="B24" s="19">
        <v>1</v>
      </c>
      <c r="C24" s="20">
        <f>EOMONTH(E11,0)+1</f>
        <v>43556</v>
      </c>
      <c r="D24" s="21">
        <f>IF($E$13="Days 365",(C24-E11)/365,(C24-E11)/360)</f>
        <v>8.4931506849315067E-2</v>
      </c>
      <c r="E24" s="22">
        <f>E9</f>
        <v>10000000</v>
      </c>
      <c r="F24" s="22">
        <f>IF(J23&lt;1,0,IF($E$15="interest only",H24,IF($E$15="fixed payment",$E$17,IF(E$21&gt;=B24,PMT(E$19/12,E$20*12,-E$9,0),0))))</f>
        <v>132150.73688176167</v>
      </c>
      <c r="G24" s="22">
        <f>IF(J23&lt;1,0,IF($E$15="amortization",F24-H24,IF($E$15="interest only",0,IF($E$15="fixed payment",F24-H24))))</f>
        <v>47219.230032446605</v>
      </c>
      <c r="H24" s="22">
        <f>E24*E$19*D24</f>
        <v>84931.506849315061</v>
      </c>
      <c r="I24" s="22">
        <f t="shared" ref="I24:I87" si="0">MAX(IF(B24=$E$21,E24-G24,0),0)</f>
        <v>0</v>
      </c>
      <c r="J24" s="22">
        <f t="shared" ref="J24:J87" si="1">MAX(E24-G24-I24,0)</f>
        <v>9952780.7699675541</v>
      </c>
      <c r="K24" s="23" t="str">
        <f>IF((H24+G24)=F24,"true","false")</f>
        <v>true</v>
      </c>
    </row>
    <row r="25" spans="2:11" x14ac:dyDescent="0.25">
      <c r="B25" s="19">
        <v>2</v>
      </c>
      <c r="C25" s="20">
        <f>EOMONTH(C24,0)+1</f>
        <v>43586</v>
      </c>
      <c r="D25" s="21">
        <f>IF($E$13="Days 365",(C25-C24)/365,(C25-C24)/360)</f>
        <v>8.2191780821917804E-2</v>
      </c>
      <c r="E25" s="22">
        <f>J24</f>
        <v>9952780.7699675541</v>
      </c>
      <c r="F25" s="22">
        <f t="shared" ref="F25:F88" si="2">IF(J24&lt;1,0,IF($E$15="interest only",H25,IF($E$15="fixed payment",$E$17,IF(E$21&gt;=B25,PMT(E$19/12,E$20*12,-E$9,0),0))))</f>
        <v>132150.73688176167</v>
      </c>
      <c r="G25" s="22">
        <f t="shared" ref="G25:G88" si="3">IF(J24&lt;1,0,IF($E$15="amortization",F25-H25,IF($E$15="interest only",0,IF($E$15="fixed payment",F25-H25))))</f>
        <v>50347.059320384506</v>
      </c>
      <c r="H25" s="22">
        <f t="shared" ref="H25:H88" si="4">E25*E$19*D25</f>
        <v>81803.677561377161</v>
      </c>
      <c r="I25" s="22">
        <f t="shared" si="0"/>
        <v>0</v>
      </c>
      <c r="J25" s="22">
        <f t="shared" si="1"/>
        <v>9902433.7106471695</v>
      </c>
      <c r="K25" s="23" t="str">
        <f t="shared" ref="K25:K88" si="5">IF((H25+G25)=F25,"true","false")</f>
        <v>true</v>
      </c>
    </row>
    <row r="26" spans="2:11" x14ac:dyDescent="0.25">
      <c r="B26" s="19">
        <v>3</v>
      </c>
      <c r="C26" s="20">
        <f t="shared" ref="C26:C89" si="6">EOMONTH(C25,0)+1</f>
        <v>43617</v>
      </c>
      <c r="D26" s="21">
        <f t="shared" ref="D26:D89" si="7">IF($E$13="Days 365",(C26-C25)/365,(C26-C25)/360)</f>
        <v>8.4931506849315067E-2</v>
      </c>
      <c r="E26" s="22">
        <f t="shared" ref="E26:E89" si="8">J25</f>
        <v>9902433.7106471695</v>
      </c>
      <c r="F26" s="22">
        <f t="shared" si="2"/>
        <v>132150.73688176167</v>
      </c>
      <c r="G26" s="22">
        <f t="shared" si="3"/>
        <v>48047.875229689816</v>
      </c>
      <c r="H26" s="22">
        <f t="shared" si="4"/>
        <v>84102.86165207185</v>
      </c>
      <c r="I26" s="22">
        <f t="shared" si="0"/>
        <v>0</v>
      </c>
      <c r="J26" s="22">
        <f t="shared" si="1"/>
        <v>9854385.8354174793</v>
      </c>
      <c r="K26" s="23" t="str">
        <f t="shared" si="5"/>
        <v>true</v>
      </c>
    </row>
    <row r="27" spans="2:11" x14ac:dyDescent="0.25">
      <c r="B27" s="19">
        <v>4</v>
      </c>
      <c r="C27" s="20">
        <f t="shared" si="6"/>
        <v>43647</v>
      </c>
      <c r="D27" s="21">
        <f t="shared" si="7"/>
        <v>8.2191780821917804E-2</v>
      </c>
      <c r="E27" s="22">
        <f t="shared" si="8"/>
        <v>9854385.8354174793</v>
      </c>
      <c r="F27" s="22">
        <f t="shared" si="2"/>
        <v>132150.73688176167</v>
      </c>
      <c r="G27" s="22">
        <f t="shared" si="3"/>
        <v>51155.784809837176</v>
      </c>
      <c r="H27" s="22">
        <f t="shared" si="4"/>
        <v>80994.95207192449</v>
      </c>
      <c r="I27" s="22">
        <f t="shared" si="0"/>
        <v>0</v>
      </c>
      <c r="J27" s="22">
        <f t="shared" si="1"/>
        <v>9803230.0506076422</v>
      </c>
      <c r="K27" s="23" t="str">
        <f t="shared" si="5"/>
        <v>true</v>
      </c>
    </row>
    <row r="28" spans="2:11" x14ac:dyDescent="0.25">
      <c r="B28" s="19">
        <v>5</v>
      </c>
      <c r="C28" s="20">
        <f t="shared" si="6"/>
        <v>43678</v>
      </c>
      <c r="D28" s="21">
        <f t="shared" si="7"/>
        <v>8.4931506849315067E-2</v>
      </c>
      <c r="E28" s="22">
        <f t="shared" si="8"/>
        <v>9803230.0506076422</v>
      </c>
      <c r="F28" s="22">
        <f t="shared" si="2"/>
        <v>132150.73688176167</v>
      </c>
      <c r="G28" s="22">
        <f t="shared" si="3"/>
        <v>48890.426862902241</v>
      </c>
      <c r="H28" s="22">
        <f t="shared" si="4"/>
        <v>83260.310018859425</v>
      </c>
      <c r="I28" s="22">
        <f t="shared" si="0"/>
        <v>0</v>
      </c>
      <c r="J28" s="22">
        <f t="shared" si="1"/>
        <v>9754339.6237447392</v>
      </c>
      <c r="K28" s="23" t="str">
        <f t="shared" si="5"/>
        <v>true</v>
      </c>
    </row>
    <row r="29" spans="2:11" x14ac:dyDescent="0.25">
      <c r="B29" s="19">
        <v>6</v>
      </c>
      <c r="C29" s="20">
        <f t="shared" si="6"/>
        <v>43709</v>
      </c>
      <c r="D29" s="21">
        <f t="shared" si="7"/>
        <v>8.4931506849315067E-2</v>
      </c>
      <c r="E29" s="22">
        <f t="shared" si="8"/>
        <v>9754339.6237447392</v>
      </c>
      <c r="F29" s="22">
        <f t="shared" si="2"/>
        <v>132150.73688176167</v>
      </c>
      <c r="G29" s="22">
        <f t="shared" si="3"/>
        <v>49305.660625299497</v>
      </c>
      <c r="H29" s="22">
        <f t="shared" si="4"/>
        <v>82845.076256462169</v>
      </c>
      <c r="I29" s="22">
        <f t="shared" si="0"/>
        <v>0</v>
      </c>
      <c r="J29" s="22">
        <f t="shared" si="1"/>
        <v>9705033.9631194398</v>
      </c>
      <c r="K29" s="23" t="str">
        <f t="shared" si="5"/>
        <v>true</v>
      </c>
    </row>
    <row r="30" spans="2:11" x14ac:dyDescent="0.25">
      <c r="B30" s="19">
        <v>7</v>
      </c>
      <c r="C30" s="20">
        <f t="shared" si="6"/>
        <v>43739</v>
      </c>
      <c r="D30" s="21">
        <f t="shared" si="7"/>
        <v>8.2191780821917804E-2</v>
      </c>
      <c r="E30" s="22">
        <f t="shared" si="8"/>
        <v>9705033.9631194398</v>
      </c>
      <c r="F30" s="22">
        <f t="shared" si="2"/>
        <v>132150.73688176167</v>
      </c>
      <c r="G30" s="22">
        <f t="shared" si="3"/>
        <v>52383.334445163535</v>
      </c>
      <c r="H30" s="22">
        <f t="shared" si="4"/>
        <v>79767.402436598131</v>
      </c>
      <c r="I30" s="22">
        <f t="shared" si="0"/>
        <v>0</v>
      </c>
      <c r="J30" s="22">
        <f t="shared" si="1"/>
        <v>9652650.6286742762</v>
      </c>
      <c r="K30" s="23" t="str">
        <f t="shared" si="5"/>
        <v>true</v>
      </c>
    </row>
    <row r="31" spans="2:11" x14ac:dyDescent="0.25">
      <c r="B31" s="19">
        <v>8</v>
      </c>
      <c r="C31" s="20">
        <f t="shared" si="6"/>
        <v>43770</v>
      </c>
      <c r="D31" s="21">
        <f t="shared" si="7"/>
        <v>8.4931506849315067E-2</v>
      </c>
      <c r="E31" s="22">
        <f t="shared" si="8"/>
        <v>9652650.6286742762</v>
      </c>
      <c r="F31" s="22">
        <f t="shared" si="2"/>
        <v>132150.73688176167</v>
      </c>
      <c r="G31" s="22">
        <f t="shared" si="3"/>
        <v>50169.320583432185</v>
      </c>
      <c r="H31" s="22">
        <f t="shared" si="4"/>
        <v>81981.416298329481</v>
      </c>
      <c r="I31" s="22">
        <f t="shared" si="0"/>
        <v>0</v>
      </c>
      <c r="J31" s="22">
        <f t="shared" si="1"/>
        <v>9602481.3080908433</v>
      </c>
      <c r="K31" s="23" t="str">
        <f t="shared" si="5"/>
        <v>true</v>
      </c>
    </row>
    <row r="32" spans="2:11" x14ac:dyDescent="0.25">
      <c r="B32" s="19">
        <v>9</v>
      </c>
      <c r="C32" s="20">
        <f t="shared" si="6"/>
        <v>43800</v>
      </c>
      <c r="D32" s="21">
        <f t="shared" si="7"/>
        <v>8.2191780821917804E-2</v>
      </c>
      <c r="E32" s="22">
        <f t="shared" si="8"/>
        <v>9602481.3080908433</v>
      </c>
      <c r="F32" s="22">
        <f t="shared" si="2"/>
        <v>132150.73688176167</v>
      </c>
      <c r="G32" s="22">
        <f t="shared" si="3"/>
        <v>53226.232979645138</v>
      </c>
      <c r="H32" s="22">
        <f t="shared" si="4"/>
        <v>78924.503902116528</v>
      </c>
      <c r="I32" s="22">
        <f t="shared" si="0"/>
        <v>0</v>
      </c>
      <c r="J32" s="22">
        <f t="shared" si="1"/>
        <v>9549255.0751111973</v>
      </c>
      <c r="K32" s="23" t="str">
        <f t="shared" si="5"/>
        <v>true</v>
      </c>
    </row>
    <row r="33" spans="2:11" x14ac:dyDescent="0.25">
      <c r="B33" s="19">
        <v>10</v>
      </c>
      <c r="C33" s="20">
        <f t="shared" si="6"/>
        <v>43831</v>
      </c>
      <c r="D33" s="21">
        <f t="shared" si="7"/>
        <v>8.4931506849315067E-2</v>
      </c>
      <c r="E33" s="22">
        <f t="shared" si="8"/>
        <v>9549255.0751111973</v>
      </c>
      <c r="F33" s="22">
        <f t="shared" si="2"/>
        <v>132150.73688176167</v>
      </c>
      <c r="G33" s="22">
        <f t="shared" si="3"/>
        <v>51047.47459999533</v>
      </c>
      <c r="H33" s="22">
        <f t="shared" si="4"/>
        <v>81103.262281766336</v>
      </c>
      <c r="I33" s="22">
        <f t="shared" si="0"/>
        <v>0</v>
      </c>
      <c r="J33" s="22">
        <f t="shared" si="1"/>
        <v>9498207.6005112026</v>
      </c>
      <c r="K33" s="23" t="str">
        <f t="shared" si="5"/>
        <v>true</v>
      </c>
    </row>
    <row r="34" spans="2:11" x14ac:dyDescent="0.25">
      <c r="B34" s="19">
        <v>11</v>
      </c>
      <c r="C34" s="20">
        <f t="shared" si="6"/>
        <v>43862</v>
      </c>
      <c r="D34" s="21">
        <f t="shared" si="7"/>
        <v>8.4931506849315067E-2</v>
      </c>
      <c r="E34" s="22">
        <f t="shared" si="8"/>
        <v>9498207.6005112026</v>
      </c>
      <c r="F34" s="22">
        <f t="shared" si="2"/>
        <v>132150.73688176167</v>
      </c>
      <c r="G34" s="22">
        <f t="shared" si="3"/>
        <v>51481.028493858306</v>
      </c>
      <c r="H34" s="22">
        <f t="shared" si="4"/>
        <v>80669.70838790336</v>
      </c>
      <c r="I34" s="22">
        <f t="shared" si="0"/>
        <v>0</v>
      </c>
      <c r="J34" s="22">
        <f t="shared" si="1"/>
        <v>9446726.5720173437</v>
      </c>
      <c r="K34" s="23" t="str">
        <f t="shared" si="5"/>
        <v>true</v>
      </c>
    </row>
    <row r="35" spans="2:11" x14ac:dyDescent="0.25">
      <c r="B35" s="19">
        <v>12</v>
      </c>
      <c r="C35" s="20">
        <f t="shared" si="6"/>
        <v>43891</v>
      </c>
      <c r="D35" s="21">
        <f t="shared" si="7"/>
        <v>7.9452054794520555E-2</v>
      </c>
      <c r="E35" s="22">
        <f t="shared" si="8"/>
        <v>9446726.5720173437</v>
      </c>
      <c r="F35" s="22">
        <f t="shared" si="2"/>
        <v>132150.73688176167</v>
      </c>
      <c r="G35" s="22">
        <f t="shared" si="3"/>
        <v>57094.55315888414</v>
      </c>
      <c r="H35" s="22">
        <f t="shared" si="4"/>
        <v>75056.183722877526</v>
      </c>
      <c r="I35" s="22">
        <f t="shared" si="0"/>
        <v>0</v>
      </c>
      <c r="J35" s="22">
        <f t="shared" si="1"/>
        <v>9389632.0188584588</v>
      </c>
      <c r="K35" s="23" t="str">
        <f t="shared" si="5"/>
        <v>true</v>
      </c>
    </row>
    <row r="36" spans="2:11" x14ac:dyDescent="0.25">
      <c r="B36" s="19">
        <v>13</v>
      </c>
      <c r="C36" s="20">
        <f t="shared" si="6"/>
        <v>43922</v>
      </c>
      <c r="D36" s="21">
        <f t="shared" si="7"/>
        <v>8.4931506849315067E-2</v>
      </c>
      <c r="E36" s="22">
        <f t="shared" si="8"/>
        <v>9389632.0188584588</v>
      </c>
      <c r="F36" s="22">
        <f t="shared" si="2"/>
        <v>132150.73688176167</v>
      </c>
      <c r="G36" s="22">
        <f t="shared" si="3"/>
        <v>52403.177269539126</v>
      </c>
      <c r="H36" s="22">
        <f t="shared" si="4"/>
        <v>79747.55961222254</v>
      </c>
      <c r="I36" s="22">
        <f t="shared" si="0"/>
        <v>0</v>
      </c>
      <c r="J36" s="22">
        <f t="shared" si="1"/>
        <v>9337228.84158892</v>
      </c>
      <c r="K36" s="23" t="str">
        <f t="shared" si="5"/>
        <v>true</v>
      </c>
    </row>
    <row r="37" spans="2:11" x14ac:dyDescent="0.25">
      <c r="B37" s="19">
        <v>14</v>
      </c>
      <c r="C37" s="20">
        <f t="shared" si="6"/>
        <v>43952</v>
      </c>
      <c r="D37" s="21">
        <f t="shared" si="7"/>
        <v>8.2191780821917804E-2</v>
      </c>
      <c r="E37" s="22">
        <f t="shared" si="8"/>
        <v>9337228.84158892</v>
      </c>
      <c r="F37" s="22">
        <f t="shared" si="2"/>
        <v>132150.73688176167</v>
      </c>
      <c r="G37" s="22">
        <f t="shared" si="3"/>
        <v>55406.390238565058</v>
      </c>
      <c r="H37" s="22">
        <f t="shared" si="4"/>
        <v>76744.346643196608</v>
      </c>
      <c r="I37" s="22">
        <f t="shared" si="0"/>
        <v>0</v>
      </c>
      <c r="J37" s="22">
        <f t="shared" si="1"/>
        <v>9281822.4513503555</v>
      </c>
      <c r="K37" s="23" t="str">
        <f t="shared" si="5"/>
        <v>true</v>
      </c>
    </row>
    <row r="38" spans="2:11" x14ac:dyDescent="0.25">
      <c r="B38" s="19">
        <v>15</v>
      </c>
      <c r="C38" s="20">
        <f t="shared" si="6"/>
        <v>43983</v>
      </c>
      <c r="D38" s="21">
        <f t="shared" si="7"/>
        <v>8.4931506849315067E-2</v>
      </c>
      <c r="E38" s="22">
        <f t="shared" si="8"/>
        <v>9281822.4513503555</v>
      </c>
      <c r="F38" s="22">
        <f t="shared" si="2"/>
        <v>132150.73688176167</v>
      </c>
      <c r="G38" s="22">
        <f t="shared" si="3"/>
        <v>53318.820171662752</v>
      </c>
      <c r="H38" s="22">
        <f t="shared" si="4"/>
        <v>78831.916710098914</v>
      </c>
      <c r="I38" s="22">
        <f t="shared" si="0"/>
        <v>0</v>
      </c>
      <c r="J38" s="22">
        <f t="shared" si="1"/>
        <v>9228503.631178692</v>
      </c>
      <c r="K38" s="23" t="str">
        <f t="shared" si="5"/>
        <v>true</v>
      </c>
    </row>
    <row r="39" spans="2:11" x14ac:dyDescent="0.25">
      <c r="B39" s="19">
        <v>16</v>
      </c>
      <c r="C39" s="20">
        <f t="shared" si="6"/>
        <v>44013</v>
      </c>
      <c r="D39" s="21">
        <f t="shared" si="7"/>
        <v>8.2191780821917804E-2</v>
      </c>
      <c r="E39" s="22">
        <f t="shared" si="8"/>
        <v>9228503.631178692</v>
      </c>
      <c r="F39" s="22">
        <f t="shared" si="2"/>
        <v>132150.73688176167</v>
      </c>
      <c r="G39" s="22">
        <f t="shared" si="3"/>
        <v>56300.022104950505</v>
      </c>
      <c r="H39" s="22">
        <f t="shared" si="4"/>
        <v>75850.714776811161</v>
      </c>
      <c r="I39" s="22">
        <f t="shared" si="0"/>
        <v>0</v>
      </c>
      <c r="J39" s="22">
        <f t="shared" si="1"/>
        <v>9172203.6090737414</v>
      </c>
      <c r="K39" s="23" t="str">
        <f t="shared" si="5"/>
        <v>true</v>
      </c>
    </row>
    <row r="40" spans="2:11" x14ac:dyDescent="0.25">
      <c r="B40" s="19">
        <v>17</v>
      </c>
      <c r="C40" s="20">
        <f t="shared" si="6"/>
        <v>44044</v>
      </c>
      <c r="D40" s="21">
        <f t="shared" si="7"/>
        <v>8.4931506849315067E-2</v>
      </c>
      <c r="E40" s="22">
        <f t="shared" si="8"/>
        <v>9172203.6090737414</v>
      </c>
      <c r="F40" s="22">
        <f t="shared" si="2"/>
        <v>132150.73688176167</v>
      </c>
      <c r="G40" s="22">
        <f t="shared" si="3"/>
        <v>54249.829517025777</v>
      </c>
      <c r="H40" s="22">
        <f t="shared" si="4"/>
        <v>77900.907364735889</v>
      </c>
      <c r="I40" s="22">
        <f t="shared" si="0"/>
        <v>0</v>
      </c>
      <c r="J40" s="22">
        <f t="shared" si="1"/>
        <v>9117953.7795567159</v>
      </c>
      <c r="K40" s="23" t="str">
        <f t="shared" si="5"/>
        <v>true</v>
      </c>
    </row>
    <row r="41" spans="2:11" x14ac:dyDescent="0.25">
      <c r="B41" s="19">
        <v>18</v>
      </c>
      <c r="C41" s="20">
        <f t="shared" si="6"/>
        <v>44075</v>
      </c>
      <c r="D41" s="21">
        <f t="shared" si="7"/>
        <v>8.4931506849315067E-2</v>
      </c>
      <c r="E41" s="22">
        <f t="shared" si="8"/>
        <v>9117953.7795567159</v>
      </c>
      <c r="F41" s="22">
        <f t="shared" si="2"/>
        <v>132150.73688176167</v>
      </c>
      <c r="G41" s="22">
        <f t="shared" si="3"/>
        <v>54710.581493745718</v>
      </c>
      <c r="H41" s="22">
        <f t="shared" si="4"/>
        <v>77440.155388015948</v>
      </c>
      <c r="I41" s="22">
        <f t="shared" si="0"/>
        <v>0</v>
      </c>
      <c r="J41" s="22">
        <f t="shared" si="1"/>
        <v>9063243.1980629694</v>
      </c>
      <c r="K41" s="23" t="str">
        <f t="shared" si="5"/>
        <v>true</v>
      </c>
    </row>
    <row r="42" spans="2:11" x14ac:dyDescent="0.25">
      <c r="B42" s="19">
        <v>19</v>
      </c>
      <c r="C42" s="20">
        <f t="shared" si="6"/>
        <v>44105</v>
      </c>
      <c r="D42" s="21">
        <f t="shared" si="7"/>
        <v>8.2191780821917804E-2</v>
      </c>
      <c r="E42" s="22">
        <f t="shared" si="8"/>
        <v>9063243.1980629694</v>
      </c>
      <c r="F42" s="22">
        <f t="shared" si="2"/>
        <v>132150.73688176167</v>
      </c>
      <c r="G42" s="22">
        <f t="shared" si="3"/>
        <v>57658.327034668764</v>
      </c>
      <c r="H42" s="22">
        <f t="shared" si="4"/>
        <v>74492.409847092902</v>
      </c>
      <c r="I42" s="22">
        <f t="shared" si="0"/>
        <v>0</v>
      </c>
      <c r="J42" s="22">
        <f t="shared" si="1"/>
        <v>9005584.8710283004</v>
      </c>
      <c r="K42" s="23" t="str">
        <f t="shared" si="5"/>
        <v>true</v>
      </c>
    </row>
    <row r="43" spans="2:11" x14ac:dyDescent="0.25">
      <c r="B43" s="19">
        <v>20</v>
      </c>
      <c r="C43" s="20">
        <f t="shared" si="6"/>
        <v>44136</v>
      </c>
      <c r="D43" s="21">
        <f t="shared" si="7"/>
        <v>8.4931506849315067E-2</v>
      </c>
      <c r="E43" s="22">
        <f t="shared" si="8"/>
        <v>9005584.8710283004</v>
      </c>
      <c r="F43" s="22">
        <f t="shared" si="2"/>
        <v>132150.73688176167</v>
      </c>
      <c r="G43" s="22">
        <f t="shared" si="3"/>
        <v>55664.947566178846</v>
      </c>
      <c r="H43" s="22">
        <f t="shared" si="4"/>
        <v>76485.789315582821</v>
      </c>
      <c r="I43" s="22">
        <f t="shared" si="0"/>
        <v>0</v>
      </c>
      <c r="J43" s="22">
        <f t="shared" si="1"/>
        <v>8949919.9234621208</v>
      </c>
      <c r="K43" s="23" t="str">
        <f t="shared" si="5"/>
        <v>true</v>
      </c>
    </row>
    <row r="44" spans="2:11" x14ac:dyDescent="0.25">
      <c r="B44" s="19">
        <v>21</v>
      </c>
      <c r="C44" s="20">
        <f t="shared" si="6"/>
        <v>44166</v>
      </c>
      <c r="D44" s="21">
        <f t="shared" si="7"/>
        <v>8.2191780821917804E-2</v>
      </c>
      <c r="E44" s="22">
        <f t="shared" si="8"/>
        <v>8949919.9234621208</v>
      </c>
      <c r="F44" s="22">
        <f t="shared" si="2"/>
        <v>132150.73688176167</v>
      </c>
      <c r="G44" s="22">
        <f t="shared" si="3"/>
        <v>58589.751209470254</v>
      </c>
      <c r="H44" s="22">
        <f t="shared" si="4"/>
        <v>73560.985672291412</v>
      </c>
      <c r="I44" s="22">
        <f t="shared" si="0"/>
        <v>0</v>
      </c>
      <c r="J44" s="22">
        <f t="shared" si="1"/>
        <v>8891330.1722526513</v>
      </c>
      <c r="K44" s="23" t="str">
        <f t="shared" si="5"/>
        <v>true</v>
      </c>
    </row>
    <row r="45" spans="2:11" x14ac:dyDescent="0.25">
      <c r="B45" s="19">
        <v>22</v>
      </c>
      <c r="C45" s="20">
        <f t="shared" si="6"/>
        <v>44197</v>
      </c>
      <c r="D45" s="21">
        <f t="shared" si="7"/>
        <v>8.4931506849315067E-2</v>
      </c>
      <c r="E45" s="22">
        <f t="shared" si="8"/>
        <v>8891330.1722526513</v>
      </c>
      <c r="F45" s="22">
        <f t="shared" si="2"/>
        <v>132150.73688176167</v>
      </c>
      <c r="G45" s="22">
        <f t="shared" si="3"/>
        <v>56635.329939341886</v>
      </c>
      <c r="H45" s="22">
        <f t="shared" si="4"/>
        <v>75515.406942419781</v>
      </c>
      <c r="I45" s="22">
        <f t="shared" si="0"/>
        <v>0</v>
      </c>
      <c r="J45" s="22">
        <f t="shared" si="1"/>
        <v>8834694.8423133101</v>
      </c>
      <c r="K45" s="23" t="str">
        <f t="shared" si="5"/>
        <v>true</v>
      </c>
    </row>
    <row r="46" spans="2:11" x14ac:dyDescent="0.25">
      <c r="B46" s="19">
        <v>23</v>
      </c>
      <c r="C46" s="20">
        <f t="shared" si="6"/>
        <v>44228</v>
      </c>
      <c r="D46" s="21">
        <f t="shared" si="7"/>
        <v>8.4931506849315067E-2</v>
      </c>
      <c r="E46" s="22">
        <f t="shared" si="8"/>
        <v>8834694.8423133101</v>
      </c>
      <c r="F46" s="22">
        <f t="shared" si="2"/>
        <v>132150.73688176167</v>
      </c>
      <c r="G46" s="22">
        <f t="shared" si="3"/>
        <v>57116.342330607527</v>
      </c>
      <c r="H46" s="22">
        <f t="shared" si="4"/>
        <v>75034.394551154139</v>
      </c>
      <c r="I46" s="22">
        <f t="shared" si="0"/>
        <v>0</v>
      </c>
      <c r="J46" s="22">
        <f t="shared" si="1"/>
        <v>8777578.4999827035</v>
      </c>
      <c r="K46" s="23" t="str">
        <f t="shared" si="5"/>
        <v>true</v>
      </c>
    </row>
    <row r="47" spans="2:11" x14ac:dyDescent="0.25">
      <c r="B47" s="19">
        <v>24</v>
      </c>
      <c r="C47" s="20">
        <f t="shared" si="6"/>
        <v>44256</v>
      </c>
      <c r="D47" s="21">
        <f t="shared" si="7"/>
        <v>7.6712328767123292E-2</v>
      </c>
      <c r="E47" s="22">
        <f t="shared" si="8"/>
        <v>8777578.4999827035</v>
      </c>
      <c r="F47" s="22">
        <f t="shared" si="2"/>
        <v>132150.73688176167</v>
      </c>
      <c r="G47" s="22">
        <f t="shared" si="3"/>
        <v>64815.888114771064</v>
      </c>
      <c r="H47" s="22">
        <f t="shared" si="4"/>
        <v>67334.848766990603</v>
      </c>
      <c r="I47" s="22">
        <f t="shared" si="0"/>
        <v>0</v>
      </c>
      <c r="J47" s="22">
        <f t="shared" si="1"/>
        <v>8712762.6118679326</v>
      </c>
      <c r="K47" s="23" t="str">
        <f t="shared" si="5"/>
        <v>true</v>
      </c>
    </row>
    <row r="48" spans="2:11" x14ac:dyDescent="0.25">
      <c r="B48" s="19">
        <v>25</v>
      </c>
      <c r="C48" s="20">
        <f t="shared" si="6"/>
        <v>44287</v>
      </c>
      <c r="D48" s="21">
        <f t="shared" si="7"/>
        <v>8.4931506849315067E-2</v>
      </c>
      <c r="E48" s="22">
        <f t="shared" si="8"/>
        <v>8712762.6118679326</v>
      </c>
      <c r="F48" s="22">
        <f t="shared" si="2"/>
        <v>132150.73688176167</v>
      </c>
      <c r="G48" s="22">
        <f t="shared" si="3"/>
        <v>58151.931137129912</v>
      </c>
      <c r="H48" s="22">
        <f t="shared" si="4"/>
        <v>73998.805744631754</v>
      </c>
      <c r="I48" s="22">
        <f t="shared" si="0"/>
        <v>0</v>
      </c>
      <c r="J48" s="22">
        <f t="shared" si="1"/>
        <v>8654610.6807308029</v>
      </c>
      <c r="K48" s="23" t="str">
        <f t="shared" si="5"/>
        <v>true</v>
      </c>
    </row>
    <row r="49" spans="2:11" x14ac:dyDescent="0.25">
      <c r="B49" s="19">
        <v>26</v>
      </c>
      <c r="C49" s="20">
        <f t="shared" si="6"/>
        <v>44317</v>
      </c>
      <c r="D49" s="21">
        <f t="shared" si="7"/>
        <v>8.2191780821917804E-2</v>
      </c>
      <c r="E49" s="22">
        <f t="shared" si="8"/>
        <v>8654610.6807308029</v>
      </c>
      <c r="F49" s="22">
        <f t="shared" si="2"/>
        <v>132150.73688176167</v>
      </c>
      <c r="G49" s="22">
        <f t="shared" si="3"/>
        <v>61016.950464796158</v>
      </c>
      <c r="H49" s="22">
        <f t="shared" si="4"/>
        <v>71133.786416965508</v>
      </c>
      <c r="I49" s="22">
        <f t="shared" si="0"/>
        <v>0</v>
      </c>
      <c r="J49" s="22">
        <f t="shared" si="1"/>
        <v>8593593.7302660067</v>
      </c>
      <c r="K49" s="23" t="str">
        <f t="shared" si="5"/>
        <v>true</v>
      </c>
    </row>
    <row r="50" spans="2:11" x14ac:dyDescent="0.25">
      <c r="B50" s="19">
        <v>27</v>
      </c>
      <c r="C50" s="20">
        <f t="shared" si="6"/>
        <v>44348</v>
      </c>
      <c r="D50" s="21">
        <f t="shared" si="7"/>
        <v>8.4931506849315067E-2</v>
      </c>
      <c r="E50" s="22">
        <f t="shared" si="8"/>
        <v>8593593.7302660067</v>
      </c>
      <c r="F50" s="22">
        <f t="shared" si="2"/>
        <v>132150.73688176167</v>
      </c>
      <c r="G50" s="22">
        <f t="shared" si="3"/>
        <v>59164.050405529822</v>
      </c>
      <c r="H50" s="22">
        <f t="shared" si="4"/>
        <v>72986.686476231844</v>
      </c>
      <c r="I50" s="22">
        <f t="shared" si="0"/>
        <v>0</v>
      </c>
      <c r="J50" s="22">
        <f t="shared" si="1"/>
        <v>8534429.6798604764</v>
      </c>
      <c r="K50" s="23" t="str">
        <f t="shared" si="5"/>
        <v>true</v>
      </c>
    </row>
    <row r="51" spans="2:11" x14ac:dyDescent="0.25">
      <c r="B51" s="19">
        <v>28</v>
      </c>
      <c r="C51" s="20">
        <f t="shared" si="6"/>
        <v>44378</v>
      </c>
      <c r="D51" s="21">
        <f t="shared" si="7"/>
        <v>8.2191780821917804E-2</v>
      </c>
      <c r="E51" s="22">
        <f t="shared" si="8"/>
        <v>8534429.6798604764</v>
      </c>
      <c r="F51" s="22">
        <f t="shared" si="2"/>
        <v>132150.73688176167</v>
      </c>
      <c r="G51" s="22">
        <f t="shared" si="3"/>
        <v>62004.739513045424</v>
      </c>
      <c r="H51" s="22">
        <f t="shared" si="4"/>
        <v>70145.997368716242</v>
      </c>
      <c r="I51" s="22">
        <f t="shared" si="0"/>
        <v>0</v>
      </c>
      <c r="J51" s="22">
        <f t="shared" si="1"/>
        <v>8472424.9403474312</v>
      </c>
      <c r="K51" s="23" t="str">
        <f t="shared" si="5"/>
        <v>true</v>
      </c>
    </row>
    <row r="52" spans="2:11" x14ac:dyDescent="0.25">
      <c r="B52" s="19">
        <v>29</v>
      </c>
      <c r="C52" s="20">
        <f t="shared" si="6"/>
        <v>44409</v>
      </c>
      <c r="D52" s="21">
        <f t="shared" si="7"/>
        <v>8.4931506849315067E-2</v>
      </c>
      <c r="E52" s="22">
        <f t="shared" si="8"/>
        <v>8472424.9403474312</v>
      </c>
      <c r="F52" s="22">
        <f t="shared" si="2"/>
        <v>132150.73688176167</v>
      </c>
      <c r="G52" s="22">
        <f t="shared" si="3"/>
        <v>60193.155196619104</v>
      </c>
      <c r="H52" s="22">
        <f t="shared" si="4"/>
        <v>71957.581685142562</v>
      </c>
      <c r="I52" s="22">
        <f t="shared" si="0"/>
        <v>0</v>
      </c>
      <c r="J52" s="22">
        <f t="shared" si="1"/>
        <v>8412231.7851508129</v>
      </c>
      <c r="K52" s="23" t="str">
        <f t="shared" si="5"/>
        <v>true</v>
      </c>
    </row>
    <row r="53" spans="2:11" x14ac:dyDescent="0.25">
      <c r="B53" s="19">
        <v>30</v>
      </c>
      <c r="C53" s="20">
        <f t="shared" si="6"/>
        <v>44440</v>
      </c>
      <c r="D53" s="21">
        <f t="shared" si="7"/>
        <v>8.4931506849315067E-2</v>
      </c>
      <c r="E53" s="22">
        <f t="shared" si="8"/>
        <v>8412231.7851508129</v>
      </c>
      <c r="F53" s="22">
        <f t="shared" si="2"/>
        <v>132150.73688176167</v>
      </c>
      <c r="G53" s="22">
        <f t="shared" si="3"/>
        <v>60704.384733905448</v>
      </c>
      <c r="H53" s="22">
        <f t="shared" si="4"/>
        <v>71446.352147856218</v>
      </c>
      <c r="I53" s="22">
        <f t="shared" si="0"/>
        <v>0</v>
      </c>
      <c r="J53" s="22">
        <f t="shared" si="1"/>
        <v>8351527.4004169079</v>
      </c>
      <c r="K53" s="23" t="str">
        <f t="shared" si="5"/>
        <v>true</v>
      </c>
    </row>
    <row r="54" spans="2:11" x14ac:dyDescent="0.25">
      <c r="B54" s="19">
        <v>31</v>
      </c>
      <c r="C54" s="20">
        <f t="shared" si="6"/>
        <v>44470</v>
      </c>
      <c r="D54" s="21">
        <f t="shared" si="7"/>
        <v>8.2191780821917804E-2</v>
      </c>
      <c r="E54" s="22">
        <f t="shared" si="8"/>
        <v>8351527.4004169079</v>
      </c>
      <c r="F54" s="22">
        <f t="shared" si="2"/>
        <v>132150.73688176167</v>
      </c>
      <c r="G54" s="22">
        <f t="shared" si="3"/>
        <v>63508.045919430908</v>
      </c>
      <c r="H54" s="22">
        <f t="shared" si="4"/>
        <v>68642.690962330758</v>
      </c>
      <c r="I54" s="22">
        <f t="shared" si="0"/>
        <v>0</v>
      </c>
      <c r="J54" s="22">
        <f t="shared" si="1"/>
        <v>8288019.3544974774</v>
      </c>
      <c r="K54" s="23" t="str">
        <f t="shared" si="5"/>
        <v>true</v>
      </c>
    </row>
    <row r="55" spans="2:11" x14ac:dyDescent="0.25">
      <c r="B55" s="19">
        <v>32</v>
      </c>
      <c r="C55" s="20">
        <f t="shared" si="6"/>
        <v>44501</v>
      </c>
      <c r="D55" s="21">
        <f t="shared" si="7"/>
        <v>8.4931506849315067E-2</v>
      </c>
      <c r="E55" s="22">
        <f t="shared" si="8"/>
        <v>8288019.3544974774</v>
      </c>
      <c r="F55" s="22">
        <f t="shared" si="2"/>
        <v>132150.73688176167</v>
      </c>
      <c r="G55" s="22">
        <f t="shared" si="3"/>
        <v>61759.33962438583</v>
      </c>
      <c r="H55" s="22">
        <f t="shared" si="4"/>
        <v>70391.397257375836</v>
      </c>
      <c r="I55" s="22">
        <f t="shared" si="0"/>
        <v>0</v>
      </c>
      <c r="J55" s="22">
        <f t="shared" si="1"/>
        <v>8226260.0148730911</v>
      </c>
      <c r="K55" s="23" t="str">
        <f t="shared" si="5"/>
        <v>true</v>
      </c>
    </row>
    <row r="56" spans="2:11" x14ac:dyDescent="0.25">
      <c r="B56" s="19">
        <v>33</v>
      </c>
      <c r="C56" s="20">
        <f t="shared" si="6"/>
        <v>44531</v>
      </c>
      <c r="D56" s="21">
        <f t="shared" si="7"/>
        <v>8.2191780821917804E-2</v>
      </c>
      <c r="E56" s="22">
        <f t="shared" si="8"/>
        <v>8226260.0148730911</v>
      </c>
      <c r="F56" s="22">
        <f t="shared" si="2"/>
        <v>132150.73688176167</v>
      </c>
      <c r="G56" s="22">
        <f t="shared" si="3"/>
        <v>64537.640869106122</v>
      </c>
      <c r="H56" s="22">
        <f t="shared" si="4"/>
        <v>67613.096012655544</v>
      </c>
      <c r="I56" s="22">
        <f t="shared" si="0"/>
        <v>0</v>
      </c>
      <c r="J56" s="22">
        <f t="shared" si="1"/>
        <v>8161722.374003985</v>
      </c>
      <c r="K56" s="23" t="str">
        <f t="shared" si="5"/>
        <v>true</v>
      </c>
    </row>
    <row r="57" spans="2:11" x14ac:dyDescent="0.25">
      <c r="B57" s="19">
        <v>34</v>
      </c>
      <c r="C57" s="20">
        <f t="shared" si="6"/>
        <v>44562</v>
      </c>
      <c r="D57" s="21">
        <f t="shared" si="7"/>
        <v>8.4931506849315067E-2</v>
      </c>
      <c r="E57" s="22">
        <f t="shared" si="8"/>
        <v>8161722.374003985</v>
      </c>
      <c r="F57" s="22">
        <f t="shared" si="2"/>
        <v>132150.73688176167</v>
      </c>
      <c r="G57" s="22">
        <f t="shared" si="3"/>
        <v>62831.998910768918</v>
      </c>
      <c r="H57" s="22">
        <f t="shared" si="4"/>
        <v>69318.737970992748</v>
      </c>
      <c r="I57" s="22">
        <f t="shared" si="0"/>
        <v>0</v>
      </c>
      <c r="J57" s="22">
        <f t="shared" si="1"/>
        <v>8098890.3750932161</v>
      </c>
      <c r="K57" s="23" t="str">
        <f t="shared" si="5"/>
        <v>true</v>
      </c>
    </row>
    <row r="58" spans="2:11" x14ac:dyDescent="0.25">
      <c r="B58" s="19">
        <v>35</v>
      </c>
      <c r="C58" s="20">
        <f t="shared" si="6"/>
        <v>44593</v>
      </c>
      <c r="D58" s="21">
        <f t="shared" si="7"/>
        <v>8.4931506849315067E-2</v>
      </c>
      <c r="E58" s="22">
        <f t="shared" si="8"/>
        <v>8098890.3750932161</v>
      </c>
      <c r="F58" s="22">
        <f t="shared" si="2"/>
        <v>132150.73688176167</v>
      </c>
      <c r="G58" s="22">
        <f t="shared" si="3"/>
        <v>63365.640545353526</v>
      </c>
      <c r="H58" s="22">
        <f t="shared" si="4"/>
        <v>68785.09633640814</v>
      </c>
      <c r="I58" s="22">
        <f t="shared" si="0"/>
        <v>0</v>
      </c>
      <c r="J58" s="22">
        <f t="shared" si="1"/>
        <v>8035524.7345478628</v>
      </c>
      <c r="K58" s="23" t="str">
        <f t="shared" si="5"/>
        <v>true</v>
      </c>
    </row>
    <row r="59" spans="2:11" x14ac:dyDescent="0.25">
      <c r="B59" s="19">
        <v>36</v>
      </c>
      <c r="C59" s="20">
        <f t="shared" si="6"/>
        <v>44621</v>
      </c>
      <c r="D59" s="21">
        <f t="shared" si="7"/>
        <v>7.6712328767123292E-2</v>
      </c>
      <c r="E59" s="22">
        <f t="shared" si="8"/>
        <v>8035524.7345478628</v>
      </c>
      <c r="F59" s="22">
        <f t="shared" si="2"/>
        <v>132150.73688176167</v>
      </c>
      <c r="G59" s="22">
        <f t="shared" si="3"/>
        <v>70508.355356462984</v>
      </c>
      <c r="H59" s="22">
        <f t="shared" si="4"/>
        <v>61642.381525298682</v>
      </c>
      <c r="I59" s="22">
        <f t="shared" si="0"/>
        <v>7965016.3791913996</v>
      </c>
      <c r="J59" s="22">
        <f t="shared" si="1"/>
        <v>0</v>
      </c>
      <c r="K59" s="23" t="str">
        <f t="shared" si="5"/>
        <v>true</v>
      </c>
    </row>
    <row r="60" spans="2:11" x14ac:dyDescent="0.25">
      <c r="B60" s="19">
        <v>37</v>
      </c>
      <c r="C60" s="20">
        <f t="shared" si="6"/>
        <v>44652</v>
      </c>
      <c r="D60" s="21">
        <f t="shared" si="7"/>
        <v>8.4931506849315067E-2</v>
      </c>
      <c r="E60" s="22">
        <f t="shared" si="8"/>
        <v>0</v>
      </c>
      <c r="F60" s="22">
        <f t="shared" si="2"/>
        <v>0</v>
      </c>
      <c r="G60" s="22">
        <f>IF(J59&lt;1,0,IF($E$15="amortization",F60-H60,IF($E$15="interest only",0,IF($E$15="fixed payment",F60-H60))))</f>
        <v>0</v>
      </c>
      <c r="H60" s="22">
        <f t="shared" si="4"/>
        <v>0</v>
      </c>
      <c r="I60" s="22">
        <f t="shared" si="0"/>
        <v>0</v>
      </c>
      <c r="J60" s="22">
        <f t="shared" si="1"/>
        <v>0</v>
      </c>
      <c r="K60" s="23" t="str">
        <f>IF((H60+G60)=F60,"true","false")</f>
        <v>true</v>
      </c>
    </row>
    <row r="61" spans="2:11" x14ac:dyDescent="0.25">
      <c r="B61" s="19">
        <v>38</v>
      </c>
      <c r="C61" s="20">
        <f t="shared" si="6"/>
        <v>44682</v>
      </c>
      <c r="D61" s="21">
        <f t="shared" si="7"/>
        <v>8.2191780821917804E-2</v>
      </c>
      <c r="E61" s="22">
        <f t="shared" si="8"/>
        <v>0</v>
      </c>
      <c r="F61" s="22">
        <f t="shared" si="2"/>
        <v>0</v>
      </c>
      <c r="G61" s="22">
        <f t="shared" si="3"/>
        <v>0</v>
      </c>
      <c r="H61" s="22">
        <f t="shared" si="4"/>
        <v>0</v>
      </c>
      <c r="I61" s="22">
        <f t="shared" si="0"/>
        <v>0</v>
      </c>
      <c r="J61" s="22">
        <f t="shared" si="1"/>
        <v>0</v>
      </c>
      <c r="K61" s="23" t="str">
        <f t="shared" si="5"/>
        <v>true</v>
      </c>
    </row>
    <row r="62" spans="2:11" x14ac:dyDescent="0.25">
      <c r="B62" s="19">
        <v>39</v>
      </c>
      <c r="C62" s="20">
        <f t="shared" si="6"/>
        <v>44713</v>
      </c>
      <c r="D62" s="21">
        <f t="shared" si="7"/>
        <v>8.4931506849315067E-2</v>
      </c>
      <c r="E62" s="22">
        <f t="shared" si="8"/>
        <v>0</v>
      </c>
      <c r="F62" s="22">
        <f t="shared" si="2"/>
        <v>0</v>
      </c>
      <c r="G62" s="22">
        <f t="shared" si="3"/>
        <v>0</v>
      </c>
      <c r="H62" s="22">
        <f t="shared" si="4"/>
        <v>0</v>
      </c>
      <c r="I62" s="22">
        <f t="shared" si="0"/>
        <v>0</v>
      </c>
      <c r="J62" s="22">
        <f t="shared" si="1"/>
        <v>0</v>
      </c>
      <c r="K62" s="23" t="str">
        <f t="shared" si="5"/>
        <v>true</v>
      </c>
    </row>
    <row r="63" spans="2:11" x14ac:dyDescent="0.25">
      <c r="B63" s="19">
        <v>40</v>
      </c>
      <c r="C63" s="20">
        <f t="shared" si="6"/>
        <v>44743</v>
      </c>
      <c r="D63" s="21">
        <f t="shared" si="7"/>
        <v>8.2191780821917804E-2</v>
      </c>
      <c r="E63" s="22">
        <f t="shared" si="8"/>
        <v>0</v>
      </c>
      <c r="F63" s="22">
        <f t="shared" si="2"/>
        <v>0</v>
      </c>
      <c r="G63" s="22">
        <f t="shared" si="3"/>
        <v>0</v>
      </c>
      <c r="H63" s="22">
        <f t="shared" si="4"/>
        <v>0</v>
      </c>
      <c r="I63" s="22">
        <f t="shared" si="0"/>
        <v>0</v>
      </c>
      <c r="J63" s="22">
        <f t="shared" si="1"/>
        <v>0</v>
      </c>
      <c r="K63" s="23" t="str">
        <f t="shared" si="5"/>
        <v>true</v>
      </c>
    </row>
    <row r="64" spans="2:11" x14ac:dyDescent="0.25">
      <c r="B64" s="19">
        <v>41</v>
      </c>
      <c r="C64" s="20">
        <f t="shared" si="6"/>
        <v>44774</v>
      </c>
      <c r="D64" s="21">
        <f t="shared" si="7"/>
        <v>8.4931506849315067E-2</v>
      </c>
      <c r="E64" s="22">
        <f t="shared" si="8"/>
        <v>0</v>
      </c>
      <c r="F64" s="22">
        <f t="shared" si="2"/>
        <v>0</v>
      </c>
      <c r="G64" s="22">
        <f t="shared" si="3"/>
        <v>0</v>
      </c>
      <c r="H64" s="22">
        <f t="shared" si="4"/>
        <v>0</v>
      </c>
      <c r="I64" s="22">
        <f t="shared" si="0"/>
        <v>0</v>
      </c>
      <c r="J64" s="22">
        <f t="shared" si="1"/>
        <v>0</v>
      </c>
      <c r="K64" s="23" t="str">
        <f t="shared" si="5"/>
        <v>true</v>
      </c>
    </row>
    <row r="65" spans="2:11" x14ac:dyDescent="0.25">
      <c r="B65" s="19">
        <v>42</v>
      </c>
      <c r="C65" s="20">
        <f t="shared" si="6"/>
        <v>44805</v>
      </c>
      <c r="D65" s="21">
        <f t="shared" si="7"/>
        <v>8.4931506849315067E-2</v>
      </c>
      <c r="E65" s="22">
        <f t="shared" si="8"/>
        <v>0</v>
      </c>
      <c r="F65" s="22">
        <f t="shared" si="2"/>
        <v>0</v>
      </c>
      <c r="G65" s="22">
        <f t="shared" si="3"/>
        <v>0</v>
      </c>
      <c r="H65" s="22">
        <f t="shared" si="4"/>
        <v>0</v>
      </c>
      <c r="I65" s="22">
        <f t="shared" si="0"/>
        <v>0</v>
      </c>
      <c r="J65" s="22">
        <f t="shared" si="1"/>
        <v>0</v>
      </c>
      <c r="K65" s="23" t="str">
        <f t="shared" si="5"/>
        <v>true</v>
      </c>
    </row>
    <row r="66" spans="2:11" x14ac:dyDescent="0.25">
      <c r="B66" s="19">
        <v>43</v>
      </c>
      <c r="C66" s="20">
        <f t="shared" si="6"/>
        <v>44835</v>
      </c>
      <c r="D66" s="21">
        <f t="shared" si="7"/>
        <v>8.2191780821917804E-2</v>
      </c>
      <c r="E66" s="22">
        <f t="shared" si="8"/>
        <v>0</v>
      </c>
      <c r="F66" s="22">
        <f t="shared" si="2"/>
        <v>0</v>
      </c>
      <c r="G66" s="22">
        <f t="shared" si="3"/>
        <v>0</v>
      </c>
      <c r="H66" s="22">
        <f t="shared" si="4"/>
        <v>0</v>
      </c>
      <c r="I66" s="22">
        <f t="shared" si="0"/>
        <v>0</v>
      </c>
      <c r="J66" s="22">
        <f t="shared" si="1"/>
        <v>0</v>
      </c>
      <c r="K66" s="23" t="str">
        <f t="shared" si="5"/>
        <v>true</v>
      </c>
    </row>
    <row r="67" spans="2:11" x14ac:dyDescent="0.25">
      <c r="B67" s="19">
        <v>44</v>
      </c>
      <c r="C67" s="20">
        <f t="shared" si="6"/>
        <v>44866</v>
      </c>
      <c r="D67" s="21">
        <f t="shared" si="7"/>
        <v>8.4931506849315067E-2</v>
      </c>
      <c r="E67" s="22">
        <f t="shared" si="8"/>
        <v>0</v>
      </c>
      <c r="F67" s="22">
        <f t="shared" si="2"/>
        <v>0</v>
      </c>
      <c r="G67" s="22">
        <f t="shared" si="3"/>
        <v>0</v>
      </c>
      <c r="H67" s="22">
        <f t="shared" si="4"/>
        <v>0</v>
      </c>
      <c r="I67" s="22">
        <f t="shared" si="0"/>
        <v>0</v>
      </c>
      <c r="J67" s="22">
        <f t="shared" si="1"/>
        <v>0</v>
      </c>
      <c r="K67" s="23" t="str">
        <f t="shared" si="5"/>
        <v>true</v>
      </c>
    </row>
    <row r="68" spans="2:11" x14ac:dyDescent="0.25">
      <c r="B68" s="19">
        <v>45</v>
      </c>
      <c r="C68" s="20">
        <f t="shared" si="6"/>
        <v>44896</v>
      </c>
      <c r="D68" s="21">
        <f t="shared" si="7"/>
        <v>8.2191780821917804E-2</v>
      </c>
      <c r="E68" s="22">
        <f t="shared" si="8"/>
        <v>0</v>
      </c>
      <c r="F68" s="22">
        <f t="shared" si="2"/>
        <v>0</v>
      </c>
      <c r="G68" s="22">
        <f t="shared" si="3"/>
        <v>0</v>
      </c>
      <c r="H68" s="22">
        <f t="shared" si="4"/>
        <v>0</v>
      </c>
      <c r="I68" s="22">
        <f t="shared" si="0"/>
        <v>0</v>
      </c>
      <c r="J68" s="22">
        <f t="shared" si="1"/>
        <v>0</v>
      </c>
      <c r="K68" s="23" t="str">
        <f t="shared" si="5"/>
        <v>true</v>
      </c>
    </row>
    <row r="69" spans="2:11" x14ac:dyDescent="0.25">
      <c r="B69" s="19">
        <v>46</v>
      </c>
      <c r="C69" s="20">
        <f t="shared" si="6"/>
        <v>44927</v>
      </c>
      <c r="D69" s="21">
        <f t="shared" si="7"/>
        <v>8.4931506849315067E-2</v>
      </c>
      <c r="E69" s="22">
        <f t="shared" si="8"/>
        <v>0</v>
      </c>
      <c r="F69" s="22">
        <f t="shared" si="2"/>
        <v>0</v>
      </c>
      <c r="G69" s="22">
        <f t="shared" si="3"/>
        <v>0</v>
      </c>
      <c r="H69" s="22">
        <f t="shared" si="4"/>
        <v>0</v>
      </c>
      <c r="I69" s="22">
        <f t="shared" si="0"/>
        <v>0</v>
      </c>
      <c r="J69" s="22">
        <f t="shared" si="1"/>
        <v>0</v>
      </c>
      <c r="K69" s="23" t="str">
        <f t="shared" si="5"/>
        <v>true</v>
      </c>
    </row>
    <row r="70" spans="2:11" x14ac:dyDescent="0.25">
      <c r="B70" s="19">
        <v>47</v>
      </c>
      <c r="C70" s="20">
        <f t="shared" si="6"/>
        <v>44958</v>
      </c>
      <c r="D70" s="21">
        <f t="shared" si="7"/>
        <v>8.4931506849315067E-2</v>
      </c>
      <c r="E70" s="22">
        <f t="shared" si="8"/>
        <v>0</v>
      </c>
      <c r="F70" s="22">
        <f t="shared" si="2"/>
        <v>0</v>
      </c>
      <c r="G70" s="22">
        <f t="shared" si="3"/>
        <v>0</v>
      </c>
      <c r="H70" s="22">
        <f t="shared" si="4"/>
        <v>0</v>
      </c>
      <c r="I70" s="22">
        <f t="shared" si="0"/>
        <v>0</v>
      </c>
      <c r="J70" s="22">
        <f t="shared" si="1"/>
        <v>0</v>
      </c>
      <c r="K70" s="23" t="str">
        <f t="shared" si="5"/>
        <v>true</v>
      </c>
    </row>
    <row r="71" spans="2:11" x14ac:dyDescent="0.25">
      <c r="B71" s="19">
        <v>48</v>
      </c>
      <c r="C71" s="20">
        <f t="shared" si="6"/>
        <v>44986</v>
      </c>
      <c r="D71" s="21">
        <f t="shared" si="7"/>
        <v>7.6712328767123292E-2</v>
      </c>
      <c r="E71" s="22">
        <f t="shared" si="8"/>
        <v>0</v>
      </c>
      <c r="F71" s="22">
        <f t="shared" si="2"/>
        <v>0</v>
      </c>
      <c r="G71" s="22">
        <f t="shared" si="3"/>
        <v>0</v>
      </c>
      <c r="H71" s="22">
        <f t="shared" si="4"/>
        <v>0</v>
      </c>
      <c r="I71" s="22">
        <f t="shared" si="0"/>
        <v>0</v>
      </c>
      <c r="J71" s="22">
        <f t="shared" si="1"/>
        <v>0</v>
      </c>
      <c r="K71" s="23" t="str">
        <f t="shared" si="5"/>
        <v>true</v>
      </c>
    </row>
    <row r="72" spans="2:11" x14ac:dyDescent="0.25">
      <c r="B72" s="19">
        <v>49</v>
      </c>
      <c r="C72" s="20">
        <f t="shared" si="6"/>
        <v>45017</v>
      </c>
      <c r="D72" s="21">
        <f t="shared" si="7"/>
        <v>8.4931506849315067E-2</v>
      </c>
      <c r="E72" s="22">
        <f t="shared" si="8"/>
        <v>0</v>
      </c>
      <c r="F72" s="22">
        <f t="shared" si="2"/>
        <v>0</v>
      </c>
      <c r="G72" s="22">
        <f t="shared" si="3"/>
        <v>0</v>
      </c>
      <c r="H72" s="22">
        <f t="shared" si="4"/>
        <v>0</v>
      </c>
      <c r="I72" s="22">
        <f t="shared" si="0"/>
        <v>0</v>
      </c>
      <c r="J72" s="22">
        <f t="shared" si="1"/>
        <v>0</v>
      </c>
      <c r="K72" s="23" t="str">
        <f t="shared" si="5"/>
        <v>true</v>
      </c>
    </row>
    <row r="73" spans="2:11" x14ac:dyDescent="0.25">
      <c r="B73" s="19">
        <v>50</v>
      </c>
      <c r="C73" s="20">
        <f t="shared" si="6"/>
        <v>45047</v>
      </c>
      <c r="D73" s="21">
        <f t="shared" si="7"/>
        <v>8.2191780821917804E-2</v>
      </c>
      <c r="E73" s="22">
        <f t="shared" si="8"/>
        <v>0</v>
      </c>
      <c r="F73" s="22">
        <f t="shared" si="2"/>
        <v>0</v>
      </c>
      <c r="G73" s="22">
        <f t="shared" si="3"/>
        <v>0</v>
      </c>
      <c r="H73" s="22">
        <f t="shared" si="4"/>
        <v>0</v>
      </c>
      <c r="I73" s="22">
        <f t="shared" si="0"/>
        <v>0</v>
      </c>
      <c r="J73" s="22">
        <f t="shared" si="1"/>
        <v>0</v>
      </c>
      <c r="K73" s="23" t="str">
        <f t="shared" si="5"/>
        <v>true</v>
      </c>
    </row>
    <row r="74" spans="2:11" x14ac:dyDescent="0.25">
      <c r="B74" s="19">
        <v>51</v>
      </c>
      <c r="C74" s="20">
        <f t="shared" si="6"/>
        <v>45078</v>
      </c>
      <c r="D74" s="21">
        <f t="shared" si="7"/>
        <v>8.4931506849315067E-2</v>
      </c>
      <c r="E74" s="22">
        <f t="shared" si="8"/>
        <v>0</v>
      </c>
      <c r="F74" s="22">
        <f t="shared" si="2"/>
        <v>0</v>
      </c>
      <c r="G74" s="22">
        <f t="shared" si="3"/>
        <v>0</v>
      </c>
      <c r="H74" s="22">
        <f t="shared" si="4"/>
        <v>0</v>
      </c>
      <c r="I74" s="22">
        <f t="shared" si="0"/>
        <v>0</v>
      </c>
      <c r="J74" s="22">
        <f t="shared" si="1"/>
        <v>0</v>
      </c>
      <c r="K74" s="23" t="str">
        <f t="shared" si="5"/>
        <v>true</v>
      </c>
    </row>
    <row r="75" spans="2:11" x14ac:dyDescent="0.25">
      <c r="B75" s="19">
        <v>52</v>
      </c>
      <c r="C75" s="20">
        <f t="shared" si="6"/>
        <v>45108</v>
      </c>
      <c r="D75" s="21">
        <f t="shared" si="7"/>
        <v>8.2191780821917804E-2</v>
      </c>
      <c r="E75" s="22">
        <f t="shared" si="8"/>
        <v>0</v>
      </c>
      <c r="F75" s="22">
        <f t="shared" si="2"/>
        <v>0</v>
      </c>
      <c r="G75" s="22">
        <f t="shared" si="3"/>
        <v>0</v>
      </c>
      <c r="H75" s="22">
        <f t="shared" si="4"/>
        <v>0</v>
      </c>
      <c r="I75" s="22">
        <f t="shared" si="0"/>
        <v>0</v>
      </c>
      <c r="J75" s="22">
        <f t="shared" si="1"/>
        <v>0</v>
      </c>
      <c r="K75" s="23" t="str">
        <f t="shared" si="5"/>
        <v>true</v>
      </c>
    </row>
    <row r="76" spans="2:11" x14ac:dyDescent="0.25">
      <c r="B76" s="19">
        <v>53</v>
      </c>
      <c r="C76" s="20">
        <f t="shared" si="6"/>
        <v>45139</v>
      </c>
      <c r="D76" s="21">
        <f t="shared" si="7"/>
        <v>8.4931506849315067E-2</v>
      </c>
      <c r="E76" s="22">
        <f t="shared" si="8"/>
        <v>0</v>
      </c>
      <c r="F76" s="22">
        <f t="shared" si="2"/>
        <v>0</v>
      </c>
      <c r="G76" s="22">
        <f t="shared" si="3"/>
        <v>0</v>
      </c>
      <c r="H76" s="22">
        <f t="shared" si="4"/>
        <v>0</v>
      </c>
      <c r="I76" s="22">
        <f t="shared" si="0"/>
        <v>0</v>
      </c>
      <c r="J76" s="22">
        <f t="shared" si="1"/>
        <v>0</v>
      </c>
      <c r="K76" s="23" t="str">
        <f t="shared" si="5"/>
        <v>true</v>
      </c>
    </row>
    <row r="77" spans="2:11" x14ac:dyDescent="0.25">
      <c r="B77" s="19">
        <v>54</v>
      </c>
      <c r="C77" s="20">
        <f t="shared" si="6"/>
        <v>45170</v>
      </c>
      <c r="D77" s="21">
        <f t="shared" si="7"/>
        <v>8.4931506849315067E-2</v>
      </c>
      <c r="E77" s="22">
        <f t="shared" si="8"/>
        <v>0</v>
      </c>
      <c r="F77" s="22">
        <f t="shared" si="2"/>
        <v>0</v>
      </c>
      <c r="G77" s="22">
        <f t="shared" si="3"/>
        <v>0</v>
      </c>
      <c r="H77" s="22">
        <f t="shared" si="4"/>
        <v>0</v>
      </c>
      <c r="I77" s="22">
        <f t="shared" si="0"/>
        <v>0</v>
      </c>
      <c r="J77" s="22">
        <f t="shared" si="1"/>
        <v>0</v>
      </c>
      <c r="K77" s="23" t="str">
        <f t="shared" si="5"/>
        <v>true</v>
      </c>
    </row>
    <row r="78" spans="2:11" x14ac:dyDescent="0.25">
      <c r="B78" s="19">
        <v>55</v>
      </c>
      <c r="C78" s="20">
        <f t="shared" si="6"/>
        <v>45200</v>
      </c>
      <c r="D78" s="21">
        <f t="shared" si="7"/>
        <v>8.2191780821917804E-2</v>
      </c>
      <c r="E78" s="22">
        <f t="shared" si="8"/>
        <v>0</v>
      </c>
      <c r="F78" s="22">
        <f t="shared" si="2"/>
        <v>0</v>
      </c>
      <c r="G78" s="22">
        <f t="shared" si="3"/>
        <v>0</v>
      </c>
      <c r="H78" s="22">
        <f t="shared" si="4"/>
        <v>0</v>
      </c>
      <c r="I78" s="22">
        <f t="shared" si="0"/>
        <v>0</v>
      </c>
      <c r="J78" s="22">
        <f t="shared" si="1"/>
        <v>0</v>
      </c>
      <c r="K78" s="23" t="str">
        <f t="shared" si="5"/>
        <v>true</v>
      </c>
    </row>
    <row r="79" spans="2:11" x14ac:dyDescent="0.25">
      <c r="B79" s="19">
        <v>56</v>
      </c>
      <c r="C79" s="20">
        <f t="shared" si="6"/>
        <v>45231</v>
      </c>
      <c r="D79" s="21">
        <f t="shared" si="7"/>
        <v>8.4931506849315067E-2</v>
      </c>
      <c r="E79" s="22">
        <f t="shared" si="8"/>
        <v>0</v>
      </c>
      <c r="F79" s="22">
        <f t="shared" si="2"/>
        <v>0</v>
      </c>
      <c r="G79" s="22">
        <f t="shared" si="3"/>
        <v>0</v>
      </c>
      <c r="H79" s="22">
        <f t="shared" si="4"/>
        <v>0</v>
      </c>
      <c r="I79" s="22">
        <f t="shared" si="0"/>
        <v>0</v>
      </c>
      <c r="J79" s="22">
        <f t="shared" si="1"/>
        <v>0</v>
      </c>
      <c r="K79" s="23" t="str">
        <f t="shared" si="5"/>
        <v>true</v>
      </c>
    </row>
    <row r="80" spans="2:11" x14ac:dyDescent="0.25">
      <c r="B80" s="19">
        <v>57</v>
      </c>
      <c r="C80" s="20">
        <f t="shared" si="6"/>
        <v>45261</v>
      </c>
      <c r="D80" s="21">
        <f t="shared" si="7"/>
        <v>8.2191780821917804E-2</v>
      </c>
      <c r="E80" s="22">
        <f t="shared" si="8"/>
        <v>0</v>
      </c>
      <c r="F80" s="22">
        <f t="shared" si="2"/>
        <v>0</v>
      </c>
      <c r="G80" s="22">
        <f t="shared" si="3"/>
        <v>0</v>
      </c>
      <c r="H80" s="22">
        <f t="shared" si="4"/>
        <v>0</v>
      </c>
      <c r="I80" s="22">
        <f t="shared" si="0"/>
        <v>0</v>
      </c>
      <c r="J80" s="22">
        <f t="shared" si="1"/>
        <v>0</v>
      </c>
      <c r="K80" s="23" t="str">
        <f t="shared" si="5"/>
        <v>true</v>
      </c>
    </row>
    <row r="81" spans="2:11" x14ac:dyDescent="0.25">
      <c r="B81" s="19">
        <v>58</v>
      </c>
      <c r="C81" s="20">
        <f t="shared" si="6"/>
        <v>45292</v>
      </c>
      <c r="D81" s="21">
        <f t="shared" si="7"/>
        <v>8.4931506849315067E-2</v>
      </c>
      <c r="E81" s="22">
        <f t="shared" si="8"/>
        <v>0</v>
      </c>
      <c r="F81" s="22">
        <f t="shared" si="2"/>
        <v>0</v>
      </c>
      <c r="G81" s="22">
        <f t="shared" si="3"/>
        <v>0</v>
      </c>
      <c r="H81" s="22">
        <f t="shared" si="4"/>
        <v>0</v>
      </c>
      <c r="I81" s="22">
        <f t="shared" si="0"/>
        <v>0</v>
      </c>
      <c r="J81" s="22">
        <f t="shared" si="1"/>
        <v>0</v>
      </c>
      <c r="K81" s="23" t="str">
        <f t="shared" si="5"/>
        <v>true</v>
      </c>
    </row>
    <row r="82" spans="2:11" x14ac:dyDescent="0.25">
      <c r="B82" s="19">
        <v>59</v>
      </c>
      <c r="C82" s="20">
        <f t="shared" si="6"/>
        <v>45323</v>
      </c>
      <c r="D82" s="21">
        <f t="shared" si="7"/>
        <v>8.4931506849315067E-2</v>
      </c>
      <c r="E82" s="22">
        <f t="shared" si="8"/>
        <v>0</v>
      </c>
      <c r="F82" s="22">
        <f t="shared" si="2"/>
        <v>0</v>
      </c>
      <c r="G82" s="22">
        <f t="shared" si="3"/>
        <v>0</v>
      </c>
      <c r="H82" s="22">
        <f t="shared" si="4"/>
        <v>0</v>
      </c>
      <c r="I82" s="22">
        <f t="shared" si="0"/>
        <v>0</v>
      </c>
      <c r="J82" s="22">
        <f t="shared" si="1"/>
        <v>0</v>
      </c>
      <c r="K82" s="23" t="str">
        <f t="shared" si="5"/>
        <v>true</v>
      </c>
    </row>
    <row r="83" spans="2:11" x14ac:dyDescent="0.25">
      <c r="B83" s="19">
        <v>60</v>
      </c>
      <c r="C83" s="20">
        <f t="shared" si="6"/>
        <v>45352</v>
      </c>
      <c r="D83" s="21">
        <f t="shared" si="7"/>
        <v>7.9452054794520555E-2</v>
      </c>
      <c r="E83" s="22">
        <f t="shared" si="8"/>
        <v>0</v>
      </c>
      <c r="F83" s="22">
        <f t="shared" si="2"/>
        <v>0</v>
      </c>
      <c r="G83" s="22">
        <f t="shared" si="3"/>
        <v>0</v>
      </c>
      <c r="H83" s="22">
        <f t="shared" si="4"/>
        <v>0</v>
      </c>
      <c r="I83" s="22">
        <f t="shared" si="0"/>
        <v>0</v>
      </c>
      <c r="J83" s="22">
        <f t="shared" si="1"/>
        <v>0</v>
      </c>
      <c r="K83" s="23" t="str">
        <f t="shared" si="5"/>
        <v>true</v>
      </c>
    </row>
    <row r="84" spans="2:11" x14ac:dyDescent="0.25">
      <c r="B84" s="19">
        <v>61</v>
      </c>
      <c r="C84" s="20">
        <f t="shared" si="6"/>
        <v>45383</v>
      </c>
      <c r="D84" s="21">
        <f t="shared" si="7"/>
        <v>8.4931506849315067E-2</v>
      </c>
      <c r="E84" s="22">
        <f t="shared" si="8"/>
        <v>0</v>
      </c>
      <c r="F84" s="22">
        <f t="shared" si="2"/>
        <v>0</v>
      </c>
      <c r="G84" s="22">
        <f t="shared" si="3"/>
        <v>0</v>
      </c>
      <c r="H84" s="22">
        <f t="shared" si="4"/>
        <v>0</v>
      </c>
      <c r="I84" s="22">
        <f t="shared" si="0"/>
        <v>0</v>
      </c>
      <c r="J84" s="22">
        <f t="shared" si="1"/>
        <v>0</v>
      </c>
      <c r="K84" s="23" t="str">
        <f t="shared" si="5"/>
        <v>true</v>
      </c>
    </row>
    <row r="85" spans="2:11" x14ac:dyDescent="0.25">
      <c r="B85" s="19">
        <v>62</v>
      </c>
      <c r="C85" s="20">
        <f t="shared" si="6"/>
        <v>45413</v>
      </c>
      <c r="D85" s="21">
        <f t="shared" si="7"/>
        <v>8.2191780821917804E-2</v>
      </c>
      <c r="E85" s="22">
        <f t="shared" si="8"/>
        <v>0</v>
      </c>
      <c r="F85" s="22">
        <f t="shared" si="2"/>
        <v>0</v>
      </c>
      <c r="G85" s="22">
        <f t="shared" si="3"/>
        <v>0</v>
      </c>
      <c r="H85" s="22">
        <f t="shared" si="4"/>
        <v>0</v>
      </c>
      <c r="I85" s="22">
        <f t="shared" si="0"/>
        <v>0</v>
      </c>
      <c r="J85" s="22">
        <f t="shared" si="1"/>
        <v>0</v>
      </c>
      <c r="K85" s="23" t="str">
        <f t="shared" si="5"/>
        <v>true</v>
      </c>
    </row>
    <row r="86" spans="2:11" x14ac:dyDescent="0.25">
      <c r="B86" s="19">
        <v>63</v>
      </c>
      <c r="C86" s="20">
        <f t="shared" si="6"/>
        <v>45444</v>
      </c>
      <c r="D86" s="21">
        <f t="shared" si="7"/>
        <v>8.4931506849315067E-2</v>
      </c>
      <c r="E86" s="22">
        <f t="shared" si="8"/>
        <v>0</v>
      </c>
      <c r="F86" s="22">
        <f t="shared" si="2"/>
        <v>0</v>
      </c>
      <c r="G86" s="22">
        <f t="shared" si="3"/>
        <v>0</v>
      </c>
      <c r="H86" s="22">
        <f t="shared" si="4"/>
        <v>0</v>
      </c>
      <c r="I86" s="22">
        <f t="shared" si="0"/>
        <v>0</v>
      </c>
      <c r="J86" s="22">
        <f t="shared" si="1"/>
        <v>0</v>
      </c>
      <c r="K86" s="23" t="str">
        <f t="shared" si="5"/>
        <v>true</v>
      </c>
    </row>
    <row r="87" spans="2:11" x14ac:dyDescent="0.25">
      <c r="B87" s="19">
        <v>64</v>
      </c>
      <c r="C87" s="20">
        <f t="shared" si="6"/>
        <v>45474</v>
      </c>
      <c r="D87" s="21">
        <f t="shared" si="7"/>
        <v>8.2191780821917804E-2</v>
      </c>
      <c r="E87" s="22">
        <f t="shared" si="8"/>
        <v>0</v>
      </c>
      <c r="F87" s="22">
        <f t="shared" si="2"/>
        <v>0</v>
      </c>
      <c r="G87" s="22">
        <f t="shared" si="3"/>
        <v>0</v>
      </c>
      <c r="H87" s="22">
        <f t="shared" si="4"/>
        <v>0</v>
      </c>
      <c r="I87" s="22">
        <f t="shared" si="0"/>
        <v>0</v>
      </c>
      <c r="J87" s="22">
        <f t="shared" si="1"/>
        <v>0</v>
      </c>
      <c r="K87" s="23" t="str">
        <f t="shared" si="5"/>
        <v>true</v>
      </c>
    </row>
    <row r="88" spans="2:11" x14ac:dyDescent="0.25">
      <c r="B88" s="19">
        <v>65</v>
      </c>
      <c r="C88" s="20">
        <f t="shared" si="6"/>
        <v>45505</v>
      </c>
      <c r="D88" s="21">
        <f t="shared" si="7"/>
        <v>8.4931506849315067E-2</v>
      </c>
      <c r="E88" s="22">
        <f t="shared" si="8"/>
        <v>0</v>
      </c>
      <c r="F88" s="22">
        <f t="shared" si="2"/>
        <v>0</v>
      </c>
      <c r="G88" s="22">
        <f t="shared" si="3"/>
        <v>0</v>
      </c>
      <c r="H88" s="22">
        <f t="shared" si="4"/>
        <v>0</v>
      </c>
      <c r="I88" s="22">
        <f t="shared" ref="I88:I151" si="9">MAX(IF(B88=$E$21,E88-G88,0),0)</f>
        <v>0</v>
      </c>
      <c r="J88" s="22">
        <f t="shared" ref="J88:J151" si="10">MAX(E88-G88-I88,0)</f>
        <v>0</v>
      </c>
      <c r="K88" s="23" t="str">
        <f t="shared" si="5"/>
        <v>true</v>
      </c>
    </row>
    <row r="89" spans="2:11" x14ac:dyDescent="0.25">
      <c r="B89" s="19">
        <v>66</v>
      </c>
      <c r="C89" s="20">
        <f t="shared" si="6"/>
        <v>45536</v>
      </c>
      <c r="D89" s="21">
        <f t="shared" si="7"/>
        <v>8.4931506849315067E-2</v>
      </c>
      <c r="E89" s="22">
        <f t="shared" si="8"/>
        <v>0</v>
      </c>
      <c r="F89" s="22">
        <f t="shared" ref="F89:F152" si="11">IF(J88&lt;1,0,IF($E$15="interest only",H89,IF($E$15="fixed payment",$E$17,IF(E$21&gt;=B89,PMT(E$19/12,E$20*12,-E$9,0),0))))</f>
        <v>0</v>
      </c>
      <c r="G89" s="22">
        <f t="shared" ref="G89:G152" si="12">IF(J88&lt;1,0,IF($E$15="amortization",F89-H89,IF($E$15="interest only",0,IF($E$15="fixed payment",F89-H89))))</f>
        <v>0</v>
      </c>
      <c r="H89" s="22">
        <f t="shared" ref="H89:H152" si="13">E89*E$19*D89</f>
        <v>0</v>
      </c>
      <c r="I89" s="22">
        <f t="shared" si="9"/>
        <v>0</v>
      </c>
      <c r="J89" s="22">
        <f t="shared" si="10"/>
        <v>0</v>
      </c>
      <c r="K89" s="23" t="str">
        <f t="shared" ref="K89:K152" si="14">IF((H89+G89)=F89,"true","false")</f>
        <v>true</v>
      </c>
    </row>
    <row r="90" spans="2:11" x14ac:dyDescent="0.25">
      <c r="B90" s="19">
        <v>67</v>
      </c>
      <c r="C90" s="20">
        <f t="shared" ref="C90:C153" si="15">EOMONTH(C89,0)+1</f>
        <v>45566</v>
      </c>
      <c r="D90" s="21">
        <f t="shared" ref="D90:D153" si="16">IF($E$13="Days 365",(C90-C89)/365,(C90-C89)/360)</f>
        <v>8.2191780821917804E-2</v>
      </c>
      <c r="E90" s="22">
        <f t="shared" ref="E90:E153" si="17">J89</f>
        <v>0</v>
      </c>
      <c r="F90" s="22">
        <f t="shared" si="11"/>
        <v>0</v>
      </c>
      <c r="G90" s="22">
        <f t="shared" si="12"/>
        <v>0</v>
      </c>
      <c r="H90" s="22">
        <f t="shared" si="13"/>
        <v>0</v>
      </c>
      <c r="I90" s="22">
        <f t="shared" si="9"/>
        <v>0</v>
      </c>
      <c r="J90" s="22">
        <f t="shared" si="10"/>
        <v>0</v>
      </c>
      <c r="K90" s="23" t="str">
        <f t="shared" si="14"/>
        <v>true</v>
      </c>
    </row>
    <row r="91" spans="2:11" x14ac:dyDescent="0.25">
      <c r="B91" s="19">
        <v>68</v>
      </c>
      <c r="C91" s="20">
        <f t="shared" si="15"/>
        <v>45597</v>
      </c>
      <c r="D91" s="21">
        <f t="shared" si="16"/>
        <v>8.4931506849315067E-2</v>
      </c>
      <c r="E91" s="22">
        <f t="shared" si="17"/>
        <v>0</v>
      </c>
      <c r="F91" s="22">
        <f t="shared" si="11"/>
        <v>0</v>
      </c>
      <c r="G91" s="22">
        <f t="shared" si="12"/>
        <v>0</v>
      </c>
      <c r="H91" s="22">
        <f t="shared" si="13"/>
        <v>0</v>
      </c>
      <c r="I91" s="22">
        <f t="shared" si="9"/>
        <v>0</v>
      </c>
      <c r="J91" s="22">
        <f t="shared" si="10"/>
        <v>0</v>
      </c>
      <c r="K91" s="23" t="str">
        <f t="shared" si="14"/>
        <v>true</v>
      </c>
    </row>
    <row r="92" spans="2:11" x14ac:dyDescent="0.25">
      <c r="B92" s="19">
        <v>69</v>
      </c>
      <c r="C92" s="20">
        <f t="shared" si="15"/>
        <v>45627</v>
      </c>
      <c r="D92" s="21">
        <f t="shared" si="16"/>
        <v>8.2191780821917804E-2</v>
      </c>
      <c r="E92" s="22">
        <f t="shared" si="17"/>
        <v>0</v>
      </c>
      <c r="F92" s="22">
        <f t="shared" si="11"/>
        <v>0</v>
      </c>
      <c r="G92" s="22">
        <f t="shared" si="12"/>
        <v>0</v>
      </c>
      <c r="H92" s="22">
        <f t="shared" si="13"/>
        <v>0</v>
      </c>
      <c r="I92" s="22">
        <f t="shared" si="9"/>
        <v>0</v>
      </c>
      <c r="J92" s="22">
        <f t="shared" si="10"/>
        <v>0</v>
      </c>
      <c r="K92" s="23" t="str">
        <f t="shared" si="14"/>
        <v>true</v>
      </c>
    </row>
    <row r="93" spans="2:11" x14ac:dyDescent="0.25">
      <c r="B93" s="19">
        <v>70</v>
      </c>
      <c r="C93" s="20">
        <f t="shared" si="15"/>
        <v>45658</v>
      </c>
      <c r="D93" s="21">
        <f t="shared" si="16"/>
        <v>8.4931506849315067E-2</v>
      </c>
      <c r="E93" s="22">
        <f t="shared" si="17"/>
        <v>0</v>
      </c>
      <c r="F93" s="22">
        <f t="shared" si="11"/>
        <v>0</v>
      </c>
      <c r="G93" s="22">
        <f t="shared" si="12"/>
        <v>0</v>
      </c>
      <c r="H93" s="22">
        <f t="shared" si="13"/>
        <v>0</v>
      </c>
      <c r="I93" s="22">
        <f t="shared" si="9"/>
        <v>0</v>
      </c>
      <c r="J93" s="22">
        <f t="shared" si="10"/>
        <v>0</v>
      </c>
      <c r="K93" s="23" t="str">
        <f t="shared" si="14"/>
        <v>true</v>
      </c>
    </row>
    <row r="94" spans="2:11" x14ac:dyDescent="0.25">
      <c r="B94" s="19">
        <v>71</v>
      </c>
      <c r="C94" s="20">
        <f t="shared" si="15"/>
        <v>45689</v>
      </c>
      <c r="D94" s="21">
        <f t="shared" si="16"/>
        <v>8.4931506849315067E-2</v>
      </c>
      <c r="E94" s="22">
        <f t="shared" si="17"/>
        <v>0</v>
      </c>
      <c r="F94" s="22">
        <f t="shared" si="11"/>
        <v>0</v>
      </c>
      <c r="G94" s="22">
        <f t="shared" si="12"/>
        <v>0</v>
      </c>
      <c r="H94" s="22">
        <f t="shared" si="13"/>
        <v>0</v>
      </c>
      <c r="I94" s="22">
        <f t="shared" si="9"/>
        <v>0</v>
      </c>
      <c r="J94" s="22">
        <f t="shared" si="10"/>
        <v>0</v>
      </c>
      <c r="K94" s="23" t="str">
        <f t="shared" si="14"/>
        <v>true</v>
      </c>
    </row>
    <row r="95" spans="2:11" x14ac:dyDescent="0.25">
      <c r="B95" s="19">
        <v>72</v>
      </c>
      <c r="C95" s="20">
        <f t="shared" si="15"/>
        <v>45717</v>
      </c>
      <c r="D95" s="21">
        <f t="shared" si="16"/>
        <v>7.6712328767123292E-2</v>
      </c>
      <c r="E95" s="22">
        <f t="shared" si="17"/>
        <v>0</v>
      </c>
      <c r="F95" s="22">
        <f t="shared" si="11"/>
        <v>0</v>
      </c>
      <c r="G95" s="22">
        <f t="shared" si="12"/>
        <v>0</v>
      </c>
      <c r="H95" s="22">
        <f t="shared" si="13"/>
        <v>0</v>
      </c>
      <c r="I95" s="22">
        <f t="shared" si="9"/>
        <v>0</v>
      </c>
      <c r="J95" s="22">
        <f t="shared" si="10"/>
        <v>0</v>
      </c>
      <c r="K95" s="23" t="str">
        <f t="shared" si="14"/>
        <v>true</v>
      </c>
    </row>
    <row r="96" spans="2:11" x14ac:dyDescent="0.25">
      <c r="B96" s="19">
        <v>73</v>
      </c>
      <c r="C96" s="20">
        <f t="shared" si="15"/>
        <v>45748</v>
      </c>
      <c r="D96" s="21">
        <f t="shared" si="16"/>
        <v>8.4931506849315067E-2</v>
      </c>
      <c r="E96" s="22">
        <f t="shared" si="17"/>
        <v>0</v>
      </c>
      <c r="F96" s="22">
        <f t="shared" si="11"/>
        <v>0</v>
      </c>
      <c r="G96" s="22">
        <f t="shared" si="12"/>
        <v>0</v>
      </c>
      <c r="H96" s="22">
        <f t="shared" si="13"/>
        <v>0</v>
      </c>
      <c r="I96" s="22">
        <f t="shared" si="9"/>
        <v>0</v>
      </c>
      <c r="J96" s="22">
        <f t="shared" si="10"/>
        <v>0</v>
      </c>
      <c r="K96" s="23" t="str">
        <f t="shared" si="14"/>
        <v>true</v>
      </c>
    </row>
    <row r="97" spans="2:11" x14ac:dyDescent="0.25">
      <c r="B97" s="19">
        <v>74</v>
      </c>
      <c r="C97" s="20">
        <f t="shared" si="15"/>
        <v>45778</v>
      </c>
      <c r="D97" s="21">
        <f t="shared" si="16"/>
        <v>8.2191780821917804E-2</v>
      </c>
      <c r="E97" s="22">
        <f t="shared" si="17"/>
        <v>0</v>
      </c>
      <c r="F97" s="22">
        <f t="shared" si="11"/>
        <v>0</v>
      </c>
      <c r="G97" s="22">
        <f t="shared" si="12"/>
        <v>0</v>
      </c>
      <c r="H97" s="22">
        <f t="shared" si="13"/>
        <v>0</v>
      </c>
      <c r="I97" s="22">
        <f t="shared" si="9"/>
        <v>0</v>
      </c>
      <c r="J97" s="22">
        <f t="shared" si="10"/>
        <v>0</v>
      </c>
      <c r="K97" s="23" t="str">
        <f t="shared" si="14"/>
        <v>true</v>
      </c>
    </row>
    <row r="98" spans="2:11" x14ac:dyDescent="0.25">
      <c r="B98" s="19">
        <v>75</v>
      </c>
      <c r="C98" s="20">
        <f t="shared" si="15"/>
        <v>45809</v>
      </c>
      <c r="D98" s="21">
        <f t="shared" si="16"/>
        <v>8.4931506849315067E-2</v>
      </c>
      <c r="E98" s="22">
        <f t="shared" si="17"/>
        <v>0</v>
      </c>
      <c r="F98" s="22">
        <f t="shared" si="11"/>
        <v>0</v>
      </c>
      <c r="G98" s="22">
        <f t="shared" si="12"/>
        <v>0</v>
      </c>
      <c r="H98" s="22">
        <f t="shared" si="13"/>
        <v>0</v>
      </c>
      <c r="I98" s="22">
        <f t="shared" si="9"/>
        <v>0</v>
      </c>
      <c r="J98" s="22">
        <f t="shared" si="10"/>
        <v>0</v>
      </c>
      <c r="K98" s="23" t="str">
        <f t="shared" si="14"/>
        <v>true</v>
      </c>
    </row>
    <row r="99" spans="2:11" x14ac:dyDescent="0.25">
      <c r="B99" s="19">
        <v>76</v>
      </c>
      <c r="C99" s="20">
        <f t="shared" si="15"/>
        <v>45839</v>
      </c>
      <c r="D99" s="21">
        <f t="shared" si="16"/>
        <v>8.2191780821917804E-2</v>
      </c>
      <c r="E99" s="22">
        <f t="shared" si="17"/>
        <v>0</v>
      </c>
      <c r="F99" s="22">
        <f t="shared" si="11"/>
        <v>0</v>
      </c>
      <c r="G99" s="22">
        <f t="shared" si="12"/>
        <v>0</v>
      </c>
      <c r="H99" s="22">
        <f t="shared" si="13"/>
        <v>0</v>
      </c>
      <c r="I99" s="22">
        <f t="shared" si="9"/>
        <v>0</v>
      </c>
      <c r="J99" s="22">
        <f t="shared" si="10"/>
        <v>0</v>
      </c>
      <c r="K99" s="23" t="str">
        <f t="shared" si="14"/>
        <v>true</v>
      </c>
    </row>
    <row r="100" spans="2:11" x14ac:dyDescent="0.25">
      <c r="B100" s="19">
        <v>77</v>
      </c>
      <c r="C100" s="20">
        <f t="shared" si="15"/>
        <v>45870</v>
      </c>
      <c r="D100" s="21">
        <f t="shared" si="16"/>
        <v>8.4931506849315067E-2</v>
      </c>
      <c r="E100" s="22">
        <f t="shared" si="17"/>
        <v>0</v>
      </c>
      <c r="F100" s="22">
        <f t="shared" si="11"/>
        <v>0</v>
      </c>
      <c r="G100" s="22">
        <f t="shared" si="12"/>
        <v>0</v>
      </c>
      <c r="H100" s="22">
        <f t="shared" si="13"/>
        <v>0</v>
      </c>
      <c r="I100" s="22">
        <f t="shared" si="9"/>
        <v>0</v>
      </c>
      <c r="J100" s="22">
        <f t="shared" si="10"/>
        <v>0</v>
      </c>
      <c r="K100" s="23" t="str">
        <f t="shared" si="14"/>
        <v>true</v>
      </c>
    </row>
    <row r="101" spans="2:11" x14ac:dyDescent="0.25">
      <c r="B101" s="19">
        <v>78</v>
      </c>
      <c r="C101" s="20">
        <f t="shared" si="15"/>
        <v>45901</v>
      </c>
      <c r="D101" s="21">
        <f t="shared" si="16"/>
        <v>8.4931506849315067E-2</v>
      </c>
      <c r="E101" s="22">
        <f t="shared" si="17"/>
        <v>0</v>
      </c>
      <c r="F101" s="22">
        <f t="shared" si="11"/>
        <v>0</v>
      </c>
      <c r="G101" s="22">
        <f t="shared" si="12"/>
        <v>0</v>
      </c>
      <c r="H101" s="22">
        <f t="shared" si="13"/>
        <v>0</v>
      </c>
      <c r="I101" s="22">
        <f t="shared" si="9"/>
        <v>0</v>
      </c>
      <c r="J101" s="22">
        <f t="shared" si="10"/>
        <v>0</v>
      </c>
      <c r="K101" s="23" t="str">
        <f t="shared" si="14"/>
        <v>true</v>
      </c>
    </row>
    <row r="102" spans="2:11" x14ac:dyDescent="0.25">
      <c r="B102" s="19">
        <v>79</v>
      </c>
      <c r="C102" s="20">
        <f t="shared" si="15"/>
        <v>45931</v>
      </c>
      <c r="D102" s="21">
        <f t="shared" si="16"/>
        <v>8.2191780821917804E-2</v>
      </c>
      <c r="E102" s="22">
        <f t="shared" si="17"/>
        <v>0</v>
      </c>
      <c r="F102" s="22">
        <f t="shared" si="11"/>
        <v>0</v>
      </c>
      <c r="G102" s="22">
        <f t="shared" si="12"/>
        <v>0</v>
      </c>
      <c r="H102" s="22">
        <f t="shared" si="13"/>
        <v>0</v>
      </c>
      <c r="I102" s="22">
        <f t="shared" si="9"/>
        <v>0</v>
      </c>
      <c r="J102" s="22">
        <f t="shared" si="10"/>
        <v>0</v>
      </c>
      <c r="K102" s="23" t="str">
        <f t="shared" si="14"/>
        <v>true</v>
      </c>
    </row>
    <row r="103" spans="2:11" x14ac:dyDescent="0.25">
      <c r="B103" s="19">
        <v>80</v>
      </c>
      <c r="C103" s="20">
        <f t="shared" si="15"/>
        <v>45962</v>
      </c>
      <c r="D103" s="21">
        <f t="shared" si="16"/>
        <v>8.4931506849315067E-2</v>
      </c>
      <c r="E103" s="22">
        <f t="shared" si="17"/>
        <v>0</v>
      </c>
      <c r="F103" s="22">
        <f t="shared" si="11"/>
        <v>0</v>
      </c>
      <c r="G103" s="22">
        <f t="shared" si="12"/>
        <v>0</v>
      </c>
      <c r="H103" s="22">
        <f t="shared" si="13"/>
        <v>0</v>
      </c>
      <c r="I103" s="22">
        <f t="shared" si="9"/>
        <v>0</v>
      </c>
      <c r="J103" s="22">
        <f t="shared" si="10"/>
        <v>0</v>
      </c>
      <c r="K103" s="23" t="str">
        <f t="shared" si="14"/>
        <v>true</v>
      </c>
    </row>
    <row r="104" spans="2:11" x14ac:dyDescent="0.25">
      <c r="B104" s="19">
        <v>81</v>
      </c>
      <c r="C104" s="20">
        <f t="shared" si="15"/>
        <v>45992</v>
      </c>
      <c r="D104" s="21">
        <f t="shared" si="16"/>
        <v>8.2191780821917804E-2</v>
      </c>
      <c r="E104" s="22">
        <f t="shared" si="17"/>
        <v>0</v>
      </c>
      <c r="F104" s="22">
        <f t="shared" si="11"/>
        <v>0</v>
      </c>
      <c r="G104" s="22">
        <f t="shared" si="12"/>
        <v>0</v>
      </c>
      <c r="H104" s="22">
        <f t="shared" si="13"/>
        <v>0</v>
      </c>
      <c r="I104" s="22">
        <f t="shared" si="9"/>
        <v>0</v>
      </c>
      <c r="J104" s="22">
        <f t="shared" si="10"/>
        <v>0</v>
      </c>
      <c r="K104" s="23" t="str">
        <f t="shared" si="14"/>
        <v>true</v>
      </c>
    </row>
    <row r="105" spans="2:11" x14ac:dyDescent="0.25">
      <c r="B105" s="19">
        <v>82</v>
      </c>
      <c r="C105" s="20">
        <f t="shared" si="15"/>
        <v>46023</v>
      </c>
      <c r="D105" s="21">
        <f t="shared" si="16"/>
        <v>8.4931506849315067E-2</v>
      </c>
      <c r="E105" s="22">
        <f t="shared" si="17"/>
        <v>0</v>
      </c>
      <c r="F105" s="22">
        <f t="shared" si="11"/>
        <v>0</v>
      </c>
      <c r="G105" s="22">
        <f t="shared" si="12"/>
        <v>0</v>
      </c>
      <c r="H105" s="22">
        <f t="shared" si="13"/>
        <v>0</v>
      </c>
      <c r="I105" s="22">
        <f t="shared" si="9"/>
        <v>0</v>
      </c>
      <c r="J105" s="22">
        <f t="shared" si="10"/>
        <v>0</v>
      </c>
      <c r="K105" s="23" t="str">
        <f t="shared" si="14"/>
        <v>true</v>
      </c>
    </row>
    <row r="106" spans="2:11" x14ac:dyDescent="0.25">
      <c r="B106" s="19">
        <v>83</v>
      </c>
      <c r="C106" s="20">
        <f t="shared" si="15"/>
        <v>46054</v>
      </c>
      <c r="D106" s="21">
        <f t="shared" si="16"/>
        <v>8.4931506849315067E-2</v>
      </c>
      <c r="E106" s="22">
        <f t="shared" si="17"/>
        <v>0</v>
      </c>
      <c r="F106" s="22">
        <f t="shared" si="11"/>
        <v>0</v>
      </c>
      <c r="G106" s="22">
        <f t="shared" si="12"/>
        <v>0</v>
      </c>
      <c r="H106" s="22">
        <f t="shared" si="13"/>
        <v>0</v>
      </c>
      <c r="I106" s="22">
        <f t="shared" si="9"/>
        <v>0</v>
      </c>
      <c r="J106" s="22">
        <f t="shared" si="10"/>
        <v>0</v>
      </c>
      <c r="K106" s="23" t="str">
        <f t="shared" si="14"/>
        <v>true</v>
      </c>
    </row>
    <row r="107" spans="2:11" x14ac:dyDescent="0.25">
      <c r="B107" s="19">
        <v>84</v>
      </c>
      <c r="C107" s="20">
        <f t="shared" si="15"/>
        <v>46082</v>
      </c>
      <c r="D107" s="21">
        <f t="shared" si="16"/>
        <v>7.6712328767123292E-2</v>
      </c>
      <c r="E107" s="22">
        <f t="shared" si="17"/>
        <v>0</v>
      </c>
      <c r="F107" s="22">
        <f t="shared" si="11"/>
        <v>0</v>
      </c>
      <c r="G107" s="22">
        <f t="shared" si="12"/>
        <v>0</v>
      </c>
      <c r="H107" s="22">
        <f t="shared" si="13"/>
        <v>0</v>
      </c>
      <c r="I107" s="22">
        <f t="shared" si="9"/>
        <v>0</v>
      </c>
      <c r="J107" s="22">
        <f t="shared" si="10"/>
        <v>0</v>
      </c>
      <c r="K107" s="23" t="str">
        <f t="shared" si="14"/>
        <v>true</v>
      </c>
    </row>
    <row r="108" spans="2:11" x14ac:dyDescent="0.25">
      <c r="B108" s="19">
        <v>85</v>
      </c>
      <c r="C108" s="20">
        <f t="shared" si="15"/>
        <v>46113</v>
      </c>
      <c r="D108" s="21">
        <f t="shared" si="16"/>
        <v>8.4931506849315067E-2</v>
      </c>
      <c r="E108" s="22">
        <f t="shared" si="17"/>
        <v>0</v>
      </c>
      <c r="F108" s="22">
        <f t="shared" si="11"/>
        <v>0</v>
      </c>
      <c r="G108" s="22">
        <f t="shared" si="12"/>
        <v>0</v>
      </c>
      <c r="H108" s="22">
        <f t="shared" si="13"/>
        <v>0</v>
      </c>
      <c r="I108" s="22">
        <f t="shared" si="9"/>
        <v>0</v>
      </c>
      <c r="J108" s="22">
        <f t="shared" si="10"/>
        <v>0</v>
      </c>
      <c r="K108" s="23" t="str">
        <f t="shared" si="14"/>
        <v>true</v>
      </c>
    </row>
    <row r="109" spans="2:11" x14ac:dyDescent="0.25">
      <c r="B109" s="19">
        <v>86</v>
      </c>
      <c r="C109" s="20">
        <f t="shared" si="15"/>
        <v>46143</v>
      </c>
      <c r="D109" s="21">
        <f t="shared" si="16"/>
        <v>8.2191780821917804E-2</v>
      </c>
      <c r="E109" s="22">
        <f t="shared" si="17"/>
        <v>0</v>
      </c>
      <c r="F109" s="22">
        <f t="shared" si="11"/>
        <v>0</v>
      </c>
      <c r="G109" s="22">
        <f t="shared" si="12"/>
        <v>0</v>
      </c>
      <c r="H109" s="22">
        <f t="shared" si="13"/>
        <v>0</v>
      </c>
      <c r="I109" s="22">
        <f t="shared" si="9"/>
        <v>0</v>
      </c>
      <c r="J109" s="22">
        <f t="shared" si="10"/>
        <v>0</v>
      </c>
      <c r="K109" s="23" t="str">
        <f t="shared" si="14"/>
        <v>true</v>
      </c>
    </row>
    <row r="110" spans="2:11" x14ac:dyDescent="0.25">
      <c r="B110" s="19">
        <v>87</v>
      </c>
      <c r="C110" s="20">
        <f t="shared" si="15"/>
        <v>46174</v>
      </c>
      <c r="D110" s="21">
        <f t="shared" si="16"/>
        <v>8.4931506849315067E-2</v>
      </c>
      <c r="E110" s="22">
        <f t="shared" si="17"/>
        <v>0</v>
      </c>
      <c r="F110" s="22">
        <f t="shared" si="11"/>
        <v>0</v>
      </c>
      <c r="G110" s="22">
        <f t="shared" si="12"/>
        <v>0</v>
      </c>
      <c r="H110" s="22">
        <f t="shared" si="13"/>
        <v>0</v>
      </c>
      <c r="I110" s="22">
        <f t="shared" si="9"/>
        <v>0</v>
      </c>
      <c r="J110" s="22">
        <f t="shared" si="10"/>
        <v>0</v>
      </c>
      <c r="K110" s="23" t="str">
        <f t="shared" si="14"/>
        <v>true</v>
      </c>
    </row>
    <row r="111" spans="2:11" x14ac:dyDescent="0.25">
      <c r="B111" s="19">
        <v>88</v>
      </c>
      <c r="C111" s="20">
        <f t="shared" si="15"/>
        <v>46204</v>
      </c>
      <c r="D111" s="21">
        <f t="shared" si="16"/>
        <v>8.2191780821917804E-2</v>
      </c>
      <c r="E111" s="22">
        <f t="shared" si="17"/>
        <v>0</v>
      </c>
      <c r="F111" s="22">
        <f t="shared" si="11"/>
        <v>0</v>
      </c>
      <c r="G111" s="22">
        <f t="shared" si="12"/>
        <v>0</v>
      </c>
      <c r="H111" s="22">
        <f t="shared" si="13"/>
        <v>0</v>
      </c>
      <c r="I111" s="22">
        <f t="shared" si="9"/>
        <v>0</v>
      </c>
      <c r="J111" s="22">
        <f t="shared" si="10"/>
        <v>0</v>
      </c>
      <c r="K111" s="23" t="str">
        <f t="shared" si="14"/>
        <v>true</v>
      </c>
    </row>
    <row r="112" spans="2:11" x14ac:dyDescent="0.25">
      <c r="B112" s="19">
        <v>89</v>
      </c>
      <c r="C112" s="20">
        <f t="shared" si="15"/>
        <v>46235</v>
      </c>
      <c r="D112" s="21">
        <f t="shared" si="16"/>
        <v>8.4931506849315067E-2</v>
      </c>
      <c r="E112" s="22">
        <f t="shared" si="17"/>
        <v>0</v>
      </c>
      <c r="F112" s="22">
        <f t="shared" si="11"/>
        <v>0</v>
      </c>
      <c r="G112" s="22">
        <f t="shared" si="12"/>
        <v>0</v>
      </c>
      <c r="H112" s="22">
        <f t="shared" si="13"/>
        <v>0</v>
      </c>
      <c r="I112" s="22">
        <f t="shared" si="9"/>
        <v>0</v>
      </c>
      <c r="J112" s="22">
        <f t="shared" si="10"/>
        <v>0</v>
      </c>
      <c r="K112" s="23" t="str">
        <f t="shared" si="14"/>
        <v>true</v>
      </c>
    </row>
    <row r="113" spans="2:11" x14ac:dyDescent="0.25">
      <c r="B113" s="19">
        <v>90</v>
      </c>
      <c r="C113" s="20">
        <f t="shared" si="15"/>
        <v>46266</v>
      </c>
      <c r="D113" s="21">
        <f t="shared" si="16"/>
        <v>8.4931506849315067E-2</v>
      </c>
      <c r="E113" s="22">
        <f t="shared" si="17"/>
        <v>0</v>
      </c>
      <c r="F113" s="22">
        <f t="shared" si="11"/>
        <v>0</v>
      </c>
      <c r="G113" s="22">
        <f t="shared" si="12"/>
        <v>0</v>
      </c>
      <c r="H113" s="22">
        <f t="shared" si="13"/>
        <v>0</v>
      </c>
      <c r="I113" s="22">
        <f t="shared" si="9"/>
        <v>0</v>
      </c>
      <c r="J113" s="22">
        <f t="shared" si="10"/>
        <v>0</v>
      </c>
      <c r="K113" s="23" t="str">
        <f t="shared" si="14"/>
        <v>true</v>
      </c>
    </row>
    <row r="114" spans="2:11" x14ac:dyDescent="0.25">
      <c r="B114" s="19">
        <v>91</v>
      </c>
      <c r="C114" s="20">
        <f t="shared" si="15"/>
        <v>46296</v>
      </c>
      <c r="D114" s="21">
        <f t="shared" si="16"/>
        <v>8.2191780821917804E-2</v>
      </c>
      <c r="E114" s="22">
        <f t="shared" si="17"/>
        <v>0</v>
      </c>
      <c r="F114" s="22">
        <f t="shared" si="11"/>
        <v>0</v>
      </c>
      <c r="G114" s="22">
        <f t="shared" si="12"/>
        <v>0</v>
      </c>
      <c r="H114" s="22">
        <f t="shared" si="13"/>
        <v>0</v>
      </c>
      <c r="I114" s="22">
        <f t="shared" si="9"/>
        <v>0</v>
      </c>
      <c r="J114" s="22">
        <f t="shared" si="10"/>
        <v>0</v>
      </c>
      <c r="K114" s="23" t="str">
        <f t="shared" si="14"/>
        <v>true</v>
      </c>
    </row>
    <row r="115" spans="2:11" x14ac:dyDescent="0.25">
      <c r="B115" s="19">
        <v>92</v>
      </c>
      <c r="C115" s="20">
        <f t="shared" si="15"/>
        <v>46327</v>
      </c>
      <c r="D115" s="21">
        <f t="shared" si="16"/>
        <v>8.4931506849315067E-2</v>
      </c>
      <c r="E115" s="22">
        <f t="shared" si="17"/>
        <v>0</v>
      </c>
      <c r="F115" s="22">
        <f t="shared" si="11"/>
        <v>0</v>
      </c>
      <c r="G115" s="22">
        <f t="shared" si="12"/>
        <v>0</v>
      </c>
      <c r="H115" s="22">
        <f t="shared" si="13"/>
        <v>0</v>
      </c>
      <c r="I115" s="22">
        <f t="shared" si="9"/>
        <v>0</v>
      </c>
      <c r="J115" s="22">
        <f t="shared" si="10"/>
        <v>0</v>
      </c>
      <c r="K115" s="23" t="str">
        <f t="shared" si="14"/>
        <v>true</v>
      </c>
    </row>
    <row r="116" spans="2:11" x14ac:dyDescent="0.25">
      <c r="B116" s="19">
        <v>93</v>
      </c>
      <c r="C116" s="20">
        <f t="shared" si="15"/>
        <v>46357</v>
      </c>
      <c r="D116" s="21">
        <f t="shared" si="16"/>
        <v>8.2191780821917804E-2</v>
      </c>
      <c r="E116" s="22">
        <f t="shared" si="17"/>
        <v>0</v>
      </c>
      <c r="F116" s="22">
        <f t="shared" si="11"/>
        <v>0</v>
      </c>
      <c r="G116" s="22">
        <f t="shared" si="12"/>
        <v>0</v>
      </c>
      <c r="H116" s="22">
        <f t="shared" si="13"/>
        <v>0</v>
      </c>
      <c r="I116" s="22">
        <f t="shared" si="9"/>
        <v>0</v>
      </c>
      <c r="J116" s="22">
        <f t="shared" si="10"/>
        <v>0</v>
      </c>
      <c r="K116" s="23" t="str">
        <f t="shared" si="14"/>
        <v>true</v>
      </c>
    </row>
    <row r="117" spans="2:11" x14ac:dyDescent="0.25">
      <c r="B117" s="19">
        <v>94</v>
      </c>
      <c r="C117" s="20">
        <f t="shared" si="15"/>
        <v>46388</v>
      </c>
      <c r="D117" s="21">
        <f t="shared" si="16"/>
        <v>8.4931506849315067E-2</v>
      </c>
      <c r="E117" s="22">
        <f t="shared" si="17"/>
        <v>0</v>
      </c>
      <c r="F117" s="22">
        <f t="shared" si="11"/>
        <v>0</v>
      </c>
      <c r="G117" s="22">
        <f t="shared" si="12"/>
        <v>0</v>
      </c>
      <c r="H117" s="22">
        <f t="shared" si="13"/>
        <v>0</v>
      </c>
      <c r="I117" s="22">
        <f t="shared" si="9"/>
        <v>0</v>
      </c>
      <c r="J117" s="22">
        <f t="shared" si="10"/>
        <v>0</v>
      </c>
      <c r="K117" s="23" t="str">
        <f t="shared" si="14"/>
        <v>true</v>
      </c>
    </row>
    <row r="118" spans="2:11" x14ac:dyDescent="0.25">
      <c r="B118" s="19">
        <v>95</v>
      </c>
      <c r="C118" s="20">
        <f t="shared" si="15"/>
        <v>46419</v>
      </c>
      <c r="D118" s="21">
        <f t="shared" si="16"/>
        <v>8.4931506849315067E-2</v>
      </c>
      <c r="E118" s="22">
        <f t="shared" si="17"/>
        <v>0</v>
      </c>
      <c r="F118" s="22">
        <f t="shared" si="11"/>
        <v>0</v>
      </c>
      <c r="G118" s="22">
        <f t="shared" si="12"/>
        <v>0</v>
      </c>
      <c r="H118" s="22">
        <f t="shared" si="13"/>
        <v>0</v>
      </c>
      <c r="I118" s="22">
        <f t="shared" si="9"/>
        <v>0</v>
      </c>
      <c r="J118" s="22">
        <f t="shared" si="10"/>
        <v>0</v>
      </c>
      <c r="K118" s="23" t="str">
        <f t="shared" si="14"/>
        <v>true</v>
      </c>
    </row>
    <row r="119" spans="2:11" x14ac:dyDescent="0.25">
      <c r="B119" s="19">
        <v>96</v>
      </c>
      <c r="C119" s="20">
        <f t="shared" si="15"/>
        <v>46447</v>
      </c>
      <c r="D119" s="21">
        <f t="shared" si="16"/>
        <v>7.6712328767123292E-2</v>
      </c>
      <c r="E119" s="22">
        <f t="shared" si="17"/>
        <v>0</v>
      </c>
      <c r="F119" s="22">
        <f t="shared" si="11"/>
        <v>0</v>
      </c>
      <c r="G119" s="22">
        <f t="shared" si="12"/>
        <v>0</v>
      </c>
      <c r="H119" s="22">
        <f t="shared" si="13"/>
        <v>0</v>
      </c>
      <c r="I119" s="22">
        <f t="shared" si="9"/>
        <v>0</v>
      </c>
      <c r="J119" s="22">
        <f t="shared" si="10"/>
        <v>0</v>
      </c>
      <c r="K119" s="23" t="str">
        <f t="shared" si="14"/>
        <v>true</v>
      </c>
    </row>
    <row r="120" spans="2:11" x14ac:dyDescent="0.25">
      <c r="B120" s="19">
        <v>97</v>
      </c>
      <c r="C120" s="20">
        <f t="shared" si="15"/>
        <v>46478</v>
      </c>
      <c r="D120" s="21">
        <f t="shared" si="16"/>
        <v>8.4931506849315067E-2</v>
      </c>
      <c r="E120" s="22">
        <f t="shared" si="17"/>
        <v>0</v>
      </c>
      <c r="F120" s="22">
        <f t="shared" si="11"/>
        <v>0</v>
      </c>
      <c r="G120" s="22">
        <f t="shared" si="12"/>
        <v>0</v>
      </c>
      <c r="H120" s="22">
        <f t="shared" si="13"/>
        <v>0</v>
      </c>
      <c r="I120" s="22">
        <f t="shared" si="9"/>
        <v>0</v>
      </c>
      <c r="J120" s="22">
        <f t="shared" si="10"/>
        <v>0</v>
      </c>
      <c r="K120" s="23" t="str">
        <f t="shared" si="14"/>
        <v>true</v>
      </c>
    </row>
    <row r="121" spans="2:11" x14ac:dyDescent="0.25">
      <c r="B121" s="19">
        <v>98</v>
      </c>
      <c r="C121" s="20">
        <f t="shared" si="15"/>
        <v>46508</v>
      </c>
      <c r="D121" s="21">
        <f t="shared" si="16"/>
        <v>8.2191780821917804E-2</v>
      </c>
      <c r="E121" s="22">
        <f t="shared" si="17"/>
        <v>0</v>
      </c>
      <c r="F121" s="22">
        <f t="shared" si="11"/>
        <v>0</v>
      </c>
      <c r="G121" s="22">
        <f t="shared" si="12"/>
        <v>0</v>
      </c>
      <c r="H121" s="22">
        <f t="shared" si="13"/>
        <v>0</v>
      </c>
      <c r="I121" s="22">
        <f t="shared" si="9"/>
        <v>0</v>
      </c>
      <c r="J121" s="22">
        <f t="shared" si="10"/>
        <v>0</v>
      </c>
      <c r="K121" s="23" t="str">
        <f t="shared" si="14"/>
        <v>true</v>
      </c>
    </row>
    <row r="122" spans="2:11" x14ac:dyDescent="0.25">
      <c r="B122" s="19">
        <v>99</v>
      </c>
      <c r="C122" s="20">
        <f t="shared" si="15"/>
        <v>46539</v>
      </c>
      <c r="D122" s="21">
        <f t="shared" si="16"/>
        <v>8.4931506849315067E-2</v>
      </c>
      <c r="E122" s="22">
        <f t="shared" si="17"/>
        <v>0</v>
      </c>
      <c r="F122" s="22">
        <f t="shared" si="11"/>
        <v>0</v>
      </c>
      <c r="G122" s="22">
        <f t="shared" si="12"/>
        <v>0</v>
      </c>
      <c r="H122" s="22">
        <f t="shared" si="13"/>
        <v>0</v>
      </c>
      <c r="I122" s="22">
        <f t="shared" si="9"/>
        <v>0</v>
      </c>
      <c r="J122" s="22">
        <f t="shared" si="10"/>
        <v>0</v>
      </c>
      <c r="K122" s="23" t="str">
        <f t="shared" si="14"/>
        <v>true</v>
      </c>
    </row>
    <row r="123" spans="2:11" x14ac:dyDescent="0.25">
      <c r="B123" s="19">
        <v>100</v>
      </c>
      <c r="C123" s="20">
        <f t="shared" si="15"/>
        <v>46569</v>
      </c>
      <c r="D123" s="21">
        <f t="shared" si="16"/>
        <v>8.2191780821917804E-2</v>
      </c>
      <c r="E123" s="22">
        <f t="shared" si="17"/>
        <v>0</v>
      </c>
      <c r="F123" s="22">
        <f t="shared" si="11"/>
        <v>0</v>
      </c>
      <c r="G123" s="22">
        <f t="shared" si="12"/>
        <v>0</v>
      </c>
      <c r="H123" s="22">
        <f t="shared" si="13"/>
        <v>0</v>
      </c>
      <c r="I123" s="22">
        <f t="shared" si="9"/>
        <v>0</v>
      </c>
      <c r="J123" s="22">
        <f t="shared" si="10"/>
        <v>0</v>
      </c>
      <c r="K123" s="23" t="str">
        <f t="shared" si="14"/>
        <v>true</v>
      </c>
    </row>
    <row r="124" spans="2:11" x14ac:dyDescent="0.25">
      <c r="B124" s="19">
        <v>101</v>
      </c>
      <c r="C124" s="20">
        <f t="shared" si="15"/>
        <v>46600</v>
      </c>
      <c r="D124" s="21">
        <f t="shared" si="16"/>
        <v>8.4931506849315067E-2</v>
      </c>
      <c r="E124" s="22">
        <f t="shared" si="17"/>
        <v>0</v>
      </c>
      <c r="F124" s="22">
        <f t="shared" si="11"/>
        <v>0</v>
      </c>
      <c r="G124" s="22">
        <f t="shared" si="12"/>
        <v>0</v>
      </c>
      <c r="H124" s="22">
        <f t="shared" si="13"/>
        <v>0</v>
      </c>
      <c r="I124" s="22">
        <f t="shared" si="9"/>
        <v>0</v>
      </c>
      <c r="J124" s="22">
        <f t="shared" si="10"/>
        <v>0</v>
      </c>
      <c r="K124" s="23" t="str">
        <f t="shared" si="14"/>
        <v>true</v>
      </c>
    </row>
    <row r="125" spans="2:11" x14ac:dyDescent="0.25">
      <c r="B125" s="19">
        <v>102</v>
      </c>
      <c r="C125" s="20">
        <f t="shared" si="15"/>
        <v>46631</v>
      </c>
      <c r="D125" s="21">
        <f t="shared" si="16"/>
        <v>8.4931506849315067E-2</v>
      </c>
      <c r="E125" s="22">
        <f t="shared" si="17"/>
        <v>0</v>
      </c>
      <c r="F125" s="22">
        <f t="shared" si="11"/>
        <v>0</v>
      </c>
      <c r="G125" s="22">
        <f t="shared" si="12"/>
        <v>0</v>
      </c>
      <c r="H125" s="22">
        <f t="shared" si="13"/>
        <v>0</v>
      </c>
      <c r="I125" s="22">
        <f t="shared" si="9"/>
        <v>0</v>
      </c>
      <c r="J125" s="22">
        <f t="shared" si="10"/>
        <v>0</v>
      </c>
      <c r="K125" s="23" t="str">
        <f t="shared" si="14"/>
        <v>true</v>
      </c>
    </row>
    <row r="126" spans="2:11" x14ac:dyDescent="0.25">
      <c r="B126" s="19">
        <v>103</v>
      </c>
      <c r="C126" s="20">
        <f t="shared" si="15"/>
        <v>46661</v>
      </c>
      <c r="D126" s="21">
        <f t="shared" si="16"/>
        <v>8.2191780821917804E-2</v>
      </c>
      <c r="E126" s="22">
        <f t="shared" si="17"/>
        <v>0</v>
      </c>
      <c r="F126" s="22">
        <f t="shared" si="11"/>
        <v>0</v>
      </c>
      <c r="G126" s="22">
        <f t="shared" si="12"/>
        <v>0</v>
      </c>
      <c r="H126" s="22">
        <f t="shared" si="13"/>
        <v>0</v>
      </c>
      <c r="I126" s="22">
        <f t="shared" si="9"/>
        <v>0</v>
      </c>
      <c r="J126" s="22">
        <f t="shared" si="10"/>
        <v>0</v>
      </c>
      <c r="K126" s="23" t="str">
        <f t="shared" si="14"/>
        <v>true</v>
      </c>
    </row>
    <row r="127" spans="2:11" x14ac:dyDescent="0.25">
      <c r="B127" s="19">
        <v>104</v>
      </c>
      <c r="C127" s="20">
        <f t="shared" si="15"/>
        <v>46692</v>
      </c>
      <c r="D127" s="21">
        <f t="shared" si="16"/>
        <v>8.4931506849315067E-2</v>
      </c>
      <c r="E127" s="22">
        <f t="shared" si="17"/>
        <v>0</v>
      </c>
      <c r="F127" s="22">
        <f t="shared" si="11"/>
        <v>0</v>
      </c>
      <c r="G127" s="22">
        <f t="shared" si="12"/>
        <v>0</v>
      </c>
      <c r="H127" s="22">
        <f t="shared" si="13"/>
        <v>0</v>
      </c>
      <c r="I127" s="22">
        <f t="shared" si="9"/>
        <v>0</v>
      </c>
      <c r="J127" s="22">
        <f t="shared" si="10"/>
        <v>0</v>
      </c>
      <c r="K127" s="23" t="str">
        <f t="shared" si="14"/>
        <v>true</v>
      </c>
    </row>
    <row r="128" spans="2:11" x14ac:dyDescent="0.25">
      <c r="B128" s="19">
        <v>105</v>
      </c>
      <c r="C128" s="20">
        <f t="shared" si="15"/>
        <v>46722</v>
      </c>
      <c r="D128" s="21">
        <f t="shared" si="16"/>
        <v>8.2191780821917804E-2</v>
      </c>
      <c r="E128" s="22">
        <f t="shared" si="17"/>
        <v>0</v>
      </c>
      <c r="F128" s="22">
        <f t="shared" si="11"/>
        <v>0</v>
      </c>
      <c r="G128" s="22">
        <f t="shared" si="12"/>
        <v>0</v>
      </c>
      <c r="H128" s="22">
        <f t="shared" si="13"/>
        <v>0</v>
      </c>
      <c r="I128" s="22">
        <f t="shared" si="9"/>
        <v>0</v>
      </c>
      <c r="J128" s="22">
        <f t="shared" si="10"/>
        <v>0</v>
      </c>
      <c r="K128" s="23" t="str">
        <f t="shared" si="14"/>
        <v>true</v>
      </c>
    </row>
    <row r="129" spans="2:11" x14ac:dyDescent="0.25">
      <c r="B129" s="19">
        <v>106</v>
      </c>
      <c r="C129" s="20">
        <f t="shared" si="15"/>
        <v>46753</v>
      </c>
      <c r="D129" s="21">
        <f t="shared" si="16"/>
        <v>8.4931506849315067E-2</v>
      </c>
      <c r="E129" s="22">
        <f t="shared" si="17"/>
        <v>0</v>
      </c>
      <c r="F129" s="22">
        <f t="shared" si="11"/>
        <v>0</v>
      </c>
      <c r="G129" s="22">
        <f t="shared" si="12"/>
        <v>0</v>
      </c>
      <c r="H129" s="22">
        <f t="shared" si="13"/>
        <v>0</v>
      </c>
      <c r="I129" s="22">
        <f t="shared" si="9"/>
        <v>0</v>
      </c>
      <c r="J129" s="22">
        <f t="shared" si="10"/>
        <v>0</v>
      </c>
      <c r="K129" s="23" t="str">
        <f t="shared" si="14"/>
        <v>true</v>
      </c>
    </row>
    <row r="130" spans="2:11" x14ac:dyDescent="0.25">
      <c r="B130" s="19">
        <v>107</v>
      </c>
      <c r="C130" s="20">
        <f t="shared" si="15"/>
        <v>46784</v>
      </c>
      <c r="D130" s="21">
        <f t="shared" si="16"/>
        <v>8.4931506849315067E-2</v>
      </c>
      <c r="E130" s="22">
        <f t="shared" si="17"/>
        <v>0</v>
      </c>
      <c r="F130" s="22">
        <f t="shared" si="11"/>
        <v>0</v>
      </c>
      <c r="G130" s="22">
        <f t="shared" si="12"/>
        <v>0</v>
      </c>
      <c r="H130" s="22">
        <f t="shared" si="13"/>
        <v>0</v>
      </c>
      <c r="I130" s="22">
        <f t="shared" si="9"/>
        <v>0</v>
      </c>
      <c r="J130" s="22">
        <f t="shared" si="10"/>
        <v>0</v>
      </c>
      <c r="K130" s="23" t="str">
        <f t="shared" si="14"/>
        <v>true</v>
      </c>
    </row>
    <row r="131" spans="2:11" x14ac:dyDescent="0.25">
      <c r="B131" s="19">
        <v>108</v>
      </c>
      <c r="C131" s="20">
        <f t="shared" si="15"/>
        <v>46813</v>
      </c>
      <c r="D131" s="21">
        <f t="shared" si="16"/>
        <v>7.9452054794520555E-2</v>
      </c>
      <c r="E131" s="22">
        <f t="shared" si="17"/>
        <v>0</v>
      </c>
      <c r="F131" s="22">
        <f t="shared" si="11"/>
        <v>0</v>
      </c>
      <c r="G131" s="22">
        <f t="shared" si="12"/>
        <v>0</v>
      </c>
      <c r="H131" s="22">
        <f t="shared" si="13"/>
        <v>0</v>
      </c>
      <c r="I131" s="22">
        <f t="shared" si="9"/>
        <v>0</v>
      </c>
      <c r="J131" s="22">
        <f t="shared" si="10"/>
        <v>0</v>
      </c>
      <c r="K131" s="23" t="str">
        <f t="shared" si="14"/>
        <v>true</v>
      </c>
    </row>
    <row r="132" spans="2:11" x14ac:dyDescent="0.25">
      <c r="B132" s="19">
        <v>109</v>
      </c>
      <c r="C132" s="20">
        <f t="shared" si="15"/>
        <v>46844</v>
      </c>
      <c r="D132" s="21">
        <f t="shared" si="16"/>
        <v>8.4931506849315067E-2</v>
      </c>
      <c r="E132" s="22">
        <f t="shared" si="17"/>
        <v>0</v>
      </c>
      <c r="F132" s="22">
        <f t="shared" si="11"/>
        <v>0</v>
      </c>
      <c r="G132" s="22">
        <f t="shared" si="12"/>
        <v>0</v>
      </c>
      <c r="H132" s="22">
        <f t="shared" si="13"/>
        <v>0</v>
      </c>
      <c r="I132" s="22">
        <f t="shared" si="9"/>
        <v>0</v>
      </c>
      <c r="J132" s="22">
        <f t="shared" si="10"/>
        <v>0</v>
      </c>
      <c r="K132" s="23" t="str">
        <f t="shared" si="14"/>
        <v>true</v>
      </c>
    </row>
    <row r="133" spans="2:11" x14ac:dyDescent="0.25">
      <c r="B133" s="19">
        <v>110</v>
      </c>
      <c r="C133" s="20">
        <f t="shared" si="15"/>
        <v>46874</v>
      </c>
      <c r="D133" s="21">
        <f t="shared" si="16"/>
        <v>8.2191780821917804E-2</v>
      </c>
      <c r="E133" s="22">
        <f t="shared" si="17"/>
        <v>0</v>
      </c>
      <c r="F133" s="22">
        <f t="shared" si="11"/>
        <v>0</v>
      </c>
      <c r="G133" s="22">
        <f t="shared" si="12"/>
        <v>0</v>
      </c>
      <c r="H133" s="22">
        <f t="shared" si="13"/>
        <v>0</v>
      </c>
      <c r="I133" s="22">
        <f t="shared" si="9"/>
        <v>0</v>
      </c>
      <c r="J133" s="22">
        <f t="shared" si="10"/>
        <v>0</v>
      </c>
      <c r="K133" s="23" t="str">
        <f t="shared" si="14"/>
        <v>true</v>
      </c>
    </row>
    <row r="134" spans="2:11" x14ac:dyDescent="0.25">
      <c r="B134" s="19">
        <v>111</v>
      </c>
      <c r="C134" s="20">
        <f t="shared" si="15"/>
        <v>46905</v>
      </c>
      <c r="D134" s="21">
        <f t="shared" si="16"/>
        <v>8.4931506849315067E-2</v>
      </c>
      <c r="E134" s="22">
        <f t="shared" si="17"/>
        <v>0</v>
      </c>
      <c r="F134" s="22">
        <f t="shared" si="11"/>
        <v>0</v>
      </c>
      <c r="G134" s="22">
        <f t="shared" si="12"/>
        <v>0</v>
      </c>
      <c r="H134" s="22">
        <f t="shared" si="13"/>
        <v>0</v>
      </c>
      <c r="I134" s="22">
        <f t="shared" si="9"/>
        <v>0</v>
      </c>
      <c r="J134" s="22">
        <f t="shared" si="10"/>
        <v>0</v>
      </c>
      <c r="K134" s="23" t="str">
        <f t="shared" si="14"/>
        <v>true</v>
      </c>
    </row>
    <row r="135" spans="2:11" x14ac:dyDescent="0.25">
      <c r="B135" s="19">
        <v>112</v>
      </c>
      <c r="C135" s="20">
        <f t="shared" si="15"/>
        <v>46935</v>
      </c>
      <c r="D135" s="21">
        <f t="shared" si="16"/>
        <v>8.2191780821917804E-2</v>
      </c>
      <c r="E135" s="22">
        <f t="shared" si="17"/>
        <v>0</v>
      </c>
      <c r="F135" s="22">
        <f t="shared" si="11"/>
        <v>0</v>
      </c>
      <c r="G135" s="22">
        <f t="shared" si="12"/>
        <v>0</v>
      </c>
      <c r="H135" s="22">
        <f t="shared" si="13"/>
        <v>0</v>
      </c>
      <c r="I135" s="22">
        <f t="shared" si="9"/>
        <v>0</v>
      </c>
      <c r="J135" s="22">
        <f t="shared" si="10"/>
        <v>0</v>
      </c>
      <c r="K135" s="23" t="str">
        <f t="shared" si="14"/>
        <v>true</v>
      </c>
    </row>
    <row r="136" spans="2:11" x14ac:dyDescent="0.25">
      <c r="B136" s="19">
        <v>113</v>
      </c>
      <c r="C136" s="20">
        <f t="shared" si="15"/>
        <v>46966</v>
      </c>
      <c r="D136" s="21">
        <f t="shared" si="16"/>
        <v>8.4931506849315067E-2</v>
      </c>
      <c r="E136" s="22">
        <f t="shared" si="17"/>
        <v>0</v>
      </c>
      <c r="F136" s="22">
        <f t="shared" si="11"/>
        <v>0</v>
      </c>
      <c r="G136" s="22">
        <f t="shared" si="12"/>
        <v>0</v>
      </c>
      <c r="H136" s="22">
        <f t="shared" si="13"/>
        <v>0</v>
      </c>
      <c r="I136" s="22">
        <f t="shared" si="9"/>
        <v>0</v>
      </c>
      <c r="J136" s="22">
        <f t="shared" si="10"/>
        <v>0</v>
      </c>
      <c r="K136" s="23" t="str">
        <f t="shared" si="14"/>
        <v>true</v>
      </c>
    </row>
    <row r="137" spans="2:11" x14ac:dyDescent="0.25">
      <c r="B137" s="19">
        <v>114</v>
      </c>
      <c r="C137" s="20">
        <f t="shared" si="15"/>
        <v>46997</v>
      </c>
      <c r="D137" s="21">
        <f t="shared" si="16"/>
        <v>8.4931506849315067E-2</v>
      </c>
      <c r="E137" s="22">
        <f t="shared" si="17"/>
        <v>0</v>
      </c>
      <c r="F137" s="22">
        <f t="shared" si="11"/>
        <v>0</v>
      </c>
      <c r="G137" s="22">
        <f t="shared" si="12"/>
        <v>0</v>
      </c>
      <c r="H137" s="22">
        <f t="shared" si="13"/>
        <v>0</v>
      </c>
      <c r="I137" s="22">
        <f t="shared" si="9"/>
        <v>0</v>
      </c>
      <c r="J137" s="22">
        <f t="shared" si="10"/>
        <v>0</v>
      </c>
      <c r="K137" s="23" t="str">
        <f t="shared" si="14"/>
        <v>true</v>
      </c>
    </row>
    <row r="138" spans="2:11" x14ac:dyDescent="0.25">
      <c r="B138" s="19">
        <v>115</v>
      </c>
      <c r="C138" s="20">
        <f t="shared" si="15"/>
        <v>47027</v>
      </c>
      <c r="D138" s="21">
        <f t="shared" si="16"/>
        <v>8.2191780821917804E-2</v>
      </c>
      <c r="E138" s="22">
        <f t="shared" si="17"/>
        <v>0</v>
      </c>
      <c r="F138" s="22">
        <f t="shared" si="11"/>
        <v>0</v>
      </c>
      <c r="G138" s="22">
        <f t="shared" si="12"/>
        <v>0</v>
      </c>
      <c r="H138" s="22">
        <f t="shared" si="13"/>
        <v>0</v>
      </c>
      <c r="I138" s="22">
        <f t="shared" si="9"/>
        <v>0</v>
      </c>
      <c r="J138" s="22">
        <f t="shared" si="10"/>
        <v>0</v>
      </c>
      <c r="K138" s="23" t="str">
        <f t="shared" si="14"/>
        <v>true</v>
      </c>
    </row>
    <row r="139" spans="2:11" x14ac:dyDescent="0.25">
      <c r="B139" s="19">
        <v>116</v>
      </c>
      <c r="C139" s="20">
        <f t="shared" si="15"/>
        <v>47058</v>
      </c>
      <c r="D139" s="21">
        <f t="shared" si="16"/>
        <v>8.4931506849315067E-2</v>
      </c>
      <c r="E139" s="22">
        <f t="shared" si="17"/>
        <v>0</v>
      </c>
      <c r="F139" s="22">
        <f t="shared" si="11"/>
        <v>0</v>
      </c>
      <c r="G139" s="22">
        <f t="shared" si="12"/>
        <v>0</v>
      </c>
      <c r="H139" s="22">
        <f t="shared" si="13"/>
        <v>0</v>
      </c>
      <c r="I139" s="22">
        <f t="shared" si="9"/>
        <v>0</v>
      </c>
      <c r="J139" s="22">
        <f t="shared" si="10"/>
        <v>0</v>
      </c>
      <c r="K139" s="23" t="str">
        <f t="shared" si="14"/>
        <v>true</v>
      </c>
    </row>
    <row r="140" spans="2:11" x14ac:dyDescent="0.25">
      <c r="B140" s="19">
        <v>117</v>
      </c>
      <c r="C140" s="20">
        <f t="shared" si="15"/>
        <v>47088</v>
      </c>
      <c r="D140" s="21">
        <f t="shared" si="16"/>
        <v>8.2191780821917804E-2</v>
      </c>
      <c r="E140" s="22">
        <f t="shared" si="17"/>
        <v>0</v>
      </c>
      <c r="F140" s="22">
        <f t="shared" si="11"/>
        <v>0</v>
      </c>
      <c r="G140" s="22">
        <f t="shared" si="12"/>
        <v>0</v>
      </c>
      <c r="H140" s="22">
        <f t="shared" si="13"/>
        <v>0</v>
      </c>
      <c r="I140" s="22">
        <f t="shared" si="9"/>
        <v>0</v>
      </c>
      <c r="J140" s="22">
        <f t="shared" si="10"/>
        <v>0</v>
      </c>
      <c r="K140" s="23" t="str">
        <f t="shared" si="14"/>
        <v>true</v>
      </c>
    </row>
    <row r="141" spans="2:11" x14ac:dyDescent="0.25">
      <c r="B141" s="19">
        <v>118</v>
      </c>
      <c r="C141" s="20">
        <f t="shared" si="15"/>
        <v>47119</v>
      </c>
      <c r="D141" s="21">
        <f t="shared" si="16"/>
        <v>8.4931506849315067E-2</v>
      </c>
      <c r="E141" s="22">
        <f t="shared" si="17"/>
        <v>0</v>
      </c>
      <c r="F141" s="22">
        <f t="shared" si="11"/>
        <v>0</v>
      </c>
      <c r="G141" s="22">
        <f t="shared" si="12"/>
        <v>0</v>
      </c>
      <c r="H141" s="22">
        <f t="shared" si="13"/>
        <v>0</v>
      </c>
      <c r="I141" s="22">
        <f t="shared" si="9"/>
        <v>0</v>
      </c>
      <c r="J141" s="22">
        <f t="shared" si="10"/>
        <v>0</v>
      </c>
      <c r="K141" s="23" t="str">
        <f t="shared" si="14"/>
        <v>true</v>
      </c>
    </row>
    <row r="142" spans="2:11" x14ac:dyDescent="0.25">
      <c r="B142" s="19">
        <v>119</v>
      </c>
      <c r="C142" s="20">
        <f t="shared" si="15"/>
        <v>47150</v>
      </c>
      <c r="D142" s="21">
        <f t="shared" si="16"/>
        <v>8.4931506849315067E-2</v>
      </c>
      <c r="E142" s="22">
        <f t="shared" si="17"/>
        <v>0</v>
      </c>
      <c r="F142" s="22">
        <f t="shared" si="11"/>
        <v>0</v>
      </c>
      <c r="G142" s="22">
        <f t="shared" si="12"/>
        <v>0</v>
      </c>
      <c r="H142" s="22">
        <f t="shared" si="13"/>
        <v>0</v>
      </c>
      <c r="I142" s="22">
        <f t="shared" si="9"/>
        <v>0</v>
      </c>
      <c r="J142" s="22">
        <f t="shared" si="10"/>
        <v>0</v>
      </c>
      <c r="K142" s="23" t="str">
        <f t="shared" si="14"/>
        <v>true</v>
      </c>
    </row>
    <row r="143" spans="2:11" x14ac:dyDescent="0.25">
      <c r="B143" s="19">
        <v>120</v>
      </c>
      <c r="C143" s="20">
        <f t="shared" si="15"/>
        <v>47178</v>
      </c>
      <c r="D143" s="21">
        <f t="shared" si="16"/>
        <v>7.6712328767123292E-2</v>
      </c>
      <c r="E143" s="22">
        <f t="shared" si="17"/>
        <v>0</v>
      </c>
      <c r="F143" s="22">
        <f t="shared" si="11"/>
        <v>0</v>
      </c>
      <c r="G143" s="22">
        <f t="shared" si="12"/>
        <v>0</v>
      </c>
      <c r="H143" s="22">
        <f t="shared" si="13"/>
        <v>0</v>
      </c>
      <c r="I143" s="22">
        <f t="shared" si="9"/>
        <v>0</v>
      </c>
      <c r="J143" s="22">
        <f t="shared" si="10"/>
        <v>0</v>
      </c>
      <c r="K143" s="23" t="str">
        <f t="shared" si="14"/>
        <v>true</v>
      </c>
    </row>
    <row r="144" spans="2:11" x14ac:dyDescent="0.25">
      <c r="B144" s="19">
        <v>121</v>
      </c>
      <c r="C144" s="20">
        <f t="shared" si="15"/>
        <v>47209</v>
      </c>
      <c r="D144" s="21">
        <f t="shared" si="16"/>
        <v>8.4931506849315067E-2</v>
      </c>
      <c r="E144" s="22">
        <f t="shared" si="17"/>
        <v>0</v>
      </c>
      <c r="F144" s="22">
        <f t="shared" si="11"/>
        <v>0</v>
      </c>
      <c r="G144" s="22">
        <f t="shared" si="12"/>
        <v>0</v>
      </c>
      <c r="H144" s="22">
        <f t="shared" si="13"/>
        <v>0</v>
      </c>
      <c r="I144" s="22">
        <f t="shared" si="9"/>
        <v>0</v>
      </c>
      <c r="J144" s="22">
        <f t="shared" si="10"/>
        <v>0</v>
      </c>
      <c r="K144" s="23" t="str">
        <f t="shared" si="14"/>
        <v>true</v>
      </c>
    </row>
    <row r="145" spans="2:11" x14ac:dyDescent="0.25">
      <c r="B145" s="19">
        <v>122</v>
      </c>
      <c r="C145" s="20">
        <f t="shared" si="15"/>
        <v>47239</v>
      </c>
      <c r="D145" s="21">
        <f t="shared" si="16"/>
        <v>8.2191780821917804E-2</v>
      </c>
      <c r="E145" s="22">
        <f t="shared" si="17"/>
        <v>0</v>
      </c>
      <c r="F145" s="22">
        <f t="shared" si="11"/>
        <v>0</v>
      </c>
      <c r="G145" s="22">
        <f t="shared" si="12"/>
        <v>0</v>
      </c>
      <c r="H145" s="22">
        <f t="shared" si="13"/>
        <v>0</v>
      </c>
      <c r="I145" s="22">
        <f t="shared" si="9"/>
        <v>0</v>
      </c>
      <c r="J145" s="22">
        <f t="shared" si="10"/>
        <v>0</v>
      </c>
      <c r="K145" s="23" t="str">
        <f t="shared" si="14"/>
        <v>true</v>
      </c>
    </row>
    <row r="146" spans="2:11" x14ac:dyDescent="0.25">
      <c r="B146" s="19">
        <v>123</v>
      </c>
      <c r="C146" s="20">
        <f t="shared" si="15"/>
        <v>47270</v>
      </c>
      <c r="D146" s="21">
        <f t="shared" si="16"/>
        <v>8.4931506849315067E-2</v>
      </c>
      <c r="E146" s="22">
        <f t="shared" si="17"/>
        <v>0</v>
      </c>
      <c r="F146" s="22">
        <f t="shared" si="11"/>
        <v>0</v>
      </c>
      <c r="G146" s="22">
        <f t="shared" si="12"/>
        <v>0</v>
      </c>
      <c r="H146" s="22">
        <f t="shared" si="13"/>
        <v>0</v>
      </c>
      <c r="I146" s="22">
        <f t="shared" si="9"/>
        <v>0</v>
      </c>
      <c r="J146" s="22">
        <f t="shared" si="10"/>
        <v>0</v>
      </c>
      <c r="K146" s="23" t="str">
        <f t="shared" si="14"/>
        <v>true</v>
      </c>
    </row>
    <row r="147" spans="2:11" x14ac:dyDescent="0.25">
      <c r="B147" s="19">
        <v>124</v>
      </c>
      <c r="C147" s="20">
        <f t="shared" si="15"/>
        <v>47300</v>
      </c>
      <c r="D147" s="21">
        <f t="shared" si="16"/>
        <v>8.2191780821917804E-2</v>
      </c>
      <c r="E147" s="22">
        <f t="shared" si="17"/>
        <v>0</v>
      </c>
      <c r="F147" s="22">
        <f t="shared" si="11"/>
        <v>0</v>
      </c>
      <c r="G147" s="22">
        <f t="shared" si="12"/>
        <v>0</v>
      </c>
      <c r="H147" s="22">
        <f t="shared" si="13"/>
        <v>0</v>
      </c>
      <c r="I147" s="22">
        <f t="shared" si="9"/>
        <v>0</v>
      </c>
      <c r="J147" s="22">
        <f t="shared" si="10"/>
        <v>0</v>
      </c>
      <c r="K147" s="23" t="str">
        <f t="shared" si="14"/>
        <v>true</v>
      </c>
    </row>
    <row r="148" spans="2:11" x14ac:dyDescent="0.25">
      <c r="B148" s="19">
        <v>125</v>
      </c>
      <c r="C148" s="20">
        <f t="shared" si="15"/>
        <v>47331</v>
      </c>
      <c r="D148" s="21">
        <f t="shared" si="16"/>
        <v>8.4931506849315067E-2</v>
      </c>
      <c r="E148" s="22">
        <f t="shared" si="17"/>
        <v>0</v>
      </c>
      <c r="F148" s="22">
        <f t="shared" si="11"/>
        <v>0</v>
      </c>
      <c r="G148" s="22">
        <f t="shared" si="12"/>
        <v>0</v>
      </c>
      <c r="H148" s="22">
        <f t="shared" si="13"/>
        <v>0</v>
      </c>
      <c r="I148" s="22">
        <f t="shared" si="9"/>
        <v>0</v>
      </c>
      <c r="J148" s="22">
        <f t="shared" si="10"/>
        <v>0</v>
      </c>
      <c r="K148" s="23" t="str">
        <f t="shared" si="14"/>
        <v>true</v>
      </c>
    </row>
    <row r="149" spans="2:11" x14ac:dyDescent="0.25">
      <c r="B149" s="19">
        <v>126</v>
      </c>
      <c r="C149" s="20">
        <f t="shared" si="15"/>
        <v>47362</v>
      </c>
      <c r="D149" s="21">
        <f t="shared" si="16"/>
        <v>8.4931506849315067E-2</v>
      </c>
      <c r="E149" s="22">
        <f t="shared" si="17"/>
        <v>0</v>
      </c>
      <c r="F149" s="22">
        <f t="shared" si="11"/>
        <v>0</v>
      </c>
      <c r="G149" s="22">
        <f t="shared" si="12"/>
        <v>0</v>
      </c>
      <c r="H149" s="22">
        <f t="shared" si="13"/>
        <v>0</v>
      </c>
      <c r="I149" s="22">
        <f t="shared" si="9"/>
        <v>0</v>
      </c>
      <c r="J149" s="22">
        <f t="shared" si="10"/>
        <v>0</v>
      </c>
      <c r="K149" s="23" t="str">
        <f t="shared" si="14"/>
        <v>true</v>
      </c>
    </row>
    <row r="150" spans="2:11" x14ac:dyDescent="0.25">
      <c r="B150" s="19">
        <v>127</v>
      </c>
      <c r="C150" s="20">
        <f t="shared" si="15"/>
        <v>47392</v>
      </c>
      <c r="D150" s="21">
        <f t="shared" si="16"/>
        <v>8.2191780821917804E-2</v>
      </c>
      <c r="E150" s="22">
        <f t="shared" si="17"/>
        <v>0</v>
      </c>
      <c r="F150" s="22">
        <f t="shared" si="11"/>
        <v>0</v>
      </c>
      <c r="G150" s="22">
        <f t="shared" si="12"/>
        <v>0</v>
      </c>
      <c r="H150" s="22">
        <f t="shared" si="13"/>
        <v>0</v>
      </c>
      <c r="I150" s="22">
        <f t="shared" si="9"/>
        <v>0</v>
      </c>
      <c r="J150" s="22">
        <f t="shared" si="10"/>
        <v>0</v>
      </c>
      <c r="K150" s="23" t="str">
        <f t="shared" si="14"/>
        <v>true</v>
      </c>
    </row>
    <row r="151" spans="2:11" x14ac:dyDescent="0.25">
      <c r="B151" s="19">
        <v>128</v>
      </c>
      <c r="C151" s="20">
        <f t="shared" si="15"/>
        <v>47423</v>
      </c>
      <c r="D151" s="21">
        <f t="shared" si="16"/>
        <v>8.4931506849315067E-2</v>
      </c>
      <c r="E151" s="22">
        <f t="shared" si="17"/>
        <v>0</v>
      </c>
      <c r="F151" s="22">
        <f t="shared" si="11"/>
        <v>0</v>
      </c>
      <c r="G151" s="22">
        <f t="shared" si="12"/>
        <v>0</v>
      </c>
      <c r="H151" s="22">
        <f t="shared" si="13"/>
        <v>0</v>
      </c>
      <c r="I151" s="22">
        <f t="shared" si="9"/>
        <v>0</v>
      </c>
      <c r="J151" s="22">
        <f t="shared" si="10"/>
        <v>0</v>
      </c>
      <c r="K151" s="23" t="str">
        <f t="shared" si="14"/>
        <v>true</v>
      </c>
    </row>
    <row r="152" spans="2:11" x14ac:dyDescent="0.25">
      <c r="B152" s="19">
        <v>129</v>
      </c>
      <c r="C152" s="20">
        <f t="shared" si="15"/>
        <v>47453</v>
      </c>
      <c r="D152" s="21">
        <f t="shared" si="16"/>
        <v>8.2191780821917804E-2</v>
      </c>
      <c r="E152" s="22">
        <f t="shared" si="17"/>
        <v>0</v>
      </c>
      <c r="F152" s="22">
        <f t="shared" si="11"/>
        <v>0</v>
      </c>
      <c r="G152" s="22">
        <f t="shared" si="12"/>
        <v>0</v>
      </c>
      <c r="H152" s="22">
        <f t="shared" si="13"/>
        <v>0</v>
      </c>
      <c r="I152" s="22">
        <f t="shared" ref="I152:I215" si="18">MAX(IF(B152=$E$21,E152-G152,0),0)</f>
        <v>0</v>
      </c>
      <c r="J152" s="22">
        <f t="shared" ref="J152:J215" si="19">MAX(E152-G152-I152,0)</f>
        <v>0</v>
      </c>
      <c r="K152" s="23" t="str">
        <f t="shared" si="14"/>
        <v>true</v>
      </c>
    </row>
    <row r="153" spans="2:11" x14ac:dyDescent="0.25">
      <c r="B153" s="19">
        <v>130</v>
      </c>
      <c r="C153" s="20">
        <f t="shared" si="15"/>
        <v>47484</v>
      </c>
      <c r="D153" s="21">
        <f t="shared" si="16"/>
        <v>8.4931506849315067E-2</v>
      </c>
      <c r="E153" s="22">
        <f t="shared" si="17"/>
        <v>0</v>
      </c>
      <c r="F153" s="22">
        <f t="shared" ref="F153:F216" si="20">IF(J152&lt;1,0,IF($E$15="interest only",H153,IF($E$15="fixed payment",$E$17,IF(E$21&gt;=B153,PMT(E$19/12,E$20*12,-E$9,0),0))))</f>
        <v>0</v>
      </c>
      <c r="G153" s="22">
        <f t="shared" ref="G153:G216" si="21">IF(J152&lt;1,0,IF($E$15="amortization",F153-H153,IF($E$15="interest only",0,IF($E$15="fixed payment",F153-H153))))</f>
        <v>0</v>
      </c>
      <c r="H153" s="22">
        <f t="shared" ref="H153:H216" si="22">E153*E$19*D153</f>
        <v>0</v>
      </c>
      <c r="I153" s="22">
        <f t="shared" si="18"/>
        <v>0</v>
      </c>
      <c r="J153" s="22">
        <f t="shared" si="19"/>
        <v>0</v>
      </c>
      <c r="K153" s="23" t="str">
        <f t="shared" ref="K153:K216" si="23">IF((H153+G153)=F153,"true","false")</f>
        <v>true</v>
      </c>
    </row>
    <row r="154" spans="2:11" x14ac:dyDescent="0.25">
      <c r="B154" s="19">
        <v>131</v>
      </c>
      <c r="C154" s="20">
        <f t="shared" ref="C154:C217" si="24">EOMONTH(C153,0)+1</f>
        <v>47515</v>
      </c>
      <c r="D154" s="21">
        <f t="shared" ref="D154:D217" si="25">IF($E$13="Days 365",(C154-C153)/365,(C154-C153)/360)</f>
        <v>8.4931506849315067E-2</v>
      </c>
      <c r="E154" s="22">
        <f t="shared" ref="E154:E217" si="26">J153</f>
        <v>0</v>
      </c>
      <c r="F154" s="22">
        <f t="shared" si="20"/>
        <v>0</v>
      </c>
      <c r="G154" s="22">
        <f t="shared" si="21"/>
        <v>0</v>
      </c>
      <c r="H154" s="22">
        <f t="shared" si="22"/>
        <v>0</v>
      </c>
      <c r="I154" s="22">
        <f t="shared" si="18"/>
        <v>0</v>
      </c>
      <c r="J154" s="22">
        <f t="shared" si="19"/>
        <v>0</v>
      </c>
      <c r="K154" s="23" t="str">
        <f t="shared" si="23"/>
        <v>true</v>
      </c>
    </row>
    <row r="155" spans="2:11" x14ac:dyDescent="0.25">
      <c r="B155" s="19">
        <v>132</v>
      </c>
      <c r="C155" s="20">
        <f t="shared" si="24"/>
        <v>47543</v>
      </c>
      <c r="D155" s="21">
        <f t="shared" si="25"/>
        <v>7.6712328767123292E-2</v>
      </c>
      <c r="E155" s="22">
        <f t="shared" si="26"/>
        <v>0</v>
      </c>
      <c r="F155" s="22">
        <f t="shared" si="20"/>
        <v>0</v>
      </c>
      <c r="G155" s="22">
        <f t="shared" si="21"/>
        <v>0</v>
      </c>
      <c r="H155" s="22">
        <f t="shared" si="22"/>
        <v>0</v>
      </c>
      <c r="I155" s="22">
        <f t="shared" si="18"/>
        <v>0</v>
      </c>
      <c r="J155" s="22">
        <f t="shared" si="19"/>
        <v>0</v>
      </c>
      <c r="K155" s="23" t="str">
        <f t="shared" si="23"/>
        <v>true</v>
      </c>
    </row>
    <row r="156" spans="2:11" x14ac:dyDescent="0.25">
      <c r="B156" s="19">
        <v>133</v>
      </c>
      <c r="C156" s="20">
        <f t="shared" si="24"/>
        <v>47574</v>
      </c>
      <c r="D156" s="21">
        <f t="shared" si="25"/>
        <v>8.4931506849315067E-2</v>
      </c>
      <c r="E156" s="22">
        <f t="shared" si="26"/>
        <v>0</v>
      </c>
      <c r="F156" s="22">
        <f t="shared" si="20"/>
        <v>0</v>
      </c>
      <c r="G156" s="22">
        <f t="shared" si="21"/>
        <v>0</v>
      </c>
      <c r="H156" s="22">
        <f t="shared" si="22"/>
        <v>0</v>
      </c>
      <c r="I156" s="22">
        <f t="shared" si="18"/>
        <v>0</v>
      </c>
      <c r="J156" s="22">
        <f t="shared" si="19"/>
        <v>0</v>
      </c>
      <c r="K156" s="23" t="str">
        <f t="shared" si="23"/>
        <v>true</v>
      </c>
    </row>
    <row r="157" spans="2:11" x14ac:dyDescent="0.25">
      <c r="B157" s="19">
        <v>134</v>
      </c>
      <c r="C157" s="20">
        <f t="shared" si="24"/>
        <v>47604</v>
      </c>
      <c r="D157" s="21">
        <f t="shared" si="25"/>
        <v>8.2191780821917804E-2</v>
      </c>
      <c r="E157" s="22">
        <f t="shared" si="26"/>
        <v>0</v>
      </c>
      <c r="F157" s="22">
        <f t="shared" si="20"/>
        <v>0</v>
      </c>
      <c r="G157" s="22">
        <f t="shared" si="21"/>
        <v>0</v>
      </c>
      <c r="H157" s="22">
        <f t="shared" si="22"/>
        <v>0</v>
      </c>
      <c r="I157" s="22">
        <f t="shared" si="18"/>
        <v>0</v>
      </c>
      <c r="J157" s="22">
        <f t="shared" si="19"/>
        <v>0</v>
      </c>
      <c r="K157" s="23" t="str">
        <f t="shared" si="23"/>
        <v>true</v>
      </c>
    </row>
    <row r="158" spans="2:11" x14ac:dyDescent="0.25">
      <c r="B158" s="19">
        <v>135</v>
      </c>
      <c r="C158" s="20">
        <f t="shared" si="24"/>
        <v>47635</v>
      </c>
      <c r="D158" s="21">
        <f t="shared" si="25"/>
        <v>8.4931506849315067E-2</v>
      </c>
      <c r="E158" s="22">
        <f t="shared" si="26"/>
        <v>0</v>
      </c>
      <c r="F158" s="22">
        <f t="shared" si="20"/>
        <v>0</v>
      </c>
      <c r="G158" s="22">
        <f t="shared" si="21"/>
        <v>0</v>
      </c>
      <c r="H158" s="22">
        <f t="shared" si="22"/>
        <v>0</v>
      </c>
      <c r="I158" s="22">
        <f t="shared" si="18"/>
        <v>0</v>
      </c>
      <c r="J158" s="22">
        <f t="shared" si="19"/>
        <v>0</v>
      </c>
      <c r="K158" s="23" t="str">
        <f t="shared" si="23"/>
        <v>true</v>
      </c>
    </row>
    <row r="159" spans="2:11" x14ac:dyDescent="0.25">
      <c r="B159" s="19">
        <v>136</v>
      </c>
      <c r="C159" s="20">
        <f t="shared" si="24"/>
        <v>47665</v>
      </c>
      <c r="D159" s="21">
        <f t="shared" si="25"/>
        <v>8.2191780821917804E-2</v>
      </c>
      <c r="E159" s="22">
        <f t="shared" si="26"/>
        <v>0</v>
      </c>
      <c r="F159" s="22">
        <f t="shared" si="20"/>
        <v>0</v>
      </c>
      <c r="G159" s="22">
        <f t="shared" si="21"/>
        <v>0</v>
      </c>
      <c r="H159" s="22">
        <f t="shared" si="22"/>
        <v>0</v>
      </c>
      <c r="I159" s="22">
        <f t="shared" si="18"/>
        <v>0</v>
      </c>
      <c r="J159" s="22">
        <f t="shared" si="19"/>
        <v>0</v>
      </c>
      <c r="K159" s="23" t="str">
        <f t="shared" si="23"/>
        <v>true</v>
      </c>
    </row>
    <row r="160" spans="2:11" x14ac:dyDescent="0.25">
      <c r="B160" s="19">
        <v>137</v>
      </c>
      <c r="C160" s="20">
        <f t="shared" si="24"/>
        <v>47696</v>
      </c>
      <c r="D160" s="21">
        <f t="shared" si="25"/>
        <v>8.4931506849315067E-2</v>
      </c>
      <c r="E160" s="22">
        <f t="shared" si="26"/>
        <v>0</v>
      </c>
      <c r="F160" s="22">
        <f t="shared" si="20"/>
        <v>0</v>
      </c>
      <c r="G160" s="22">
        <f t="shared" si="21"/>
        <v>0</v>
      </c>
      <c r="H160" s="22">
        <f t="shared" si="22"/>
        <v>0</v>
      </c>
      <c r="I160" s="22">
        <f t="shared" si="18"/>
        <v>0</v>
      </c>
      <c r="J160" s="22">
        <f t="shared" si="19"/>
        <v>0</v>
      </c>
      <c r="K160" s="23" t="str">
        <f t="shared" si="23"/>
        <v>true</v>
      </c>
    </row>
    <row r="161" spans="2:11" x14ac:dyDescent="0.25">
      <c r="B161" s="19">
        <v>138</v>
      </c>
      <c r="C161" s="20">
        <f t="shared" si="24"/>
        <v>47727</v>
      </c>
      <c r="D161" s="21">
        <f t="shared" si="25"/>
        <v>8.4931506849315067E-2</v>
      </c>
      <c r="E161" s="22">
        <f t="shared" si="26"/>
        <v>0</v>
      </c>
      <c r="F161" s="22">
        <f t="shared" si="20"/>
        <v>0</v>
      </c>
      <c r="G161" s="22">
        <f t="shared" si="21"/>
        <v>0</v>
      </c>
      <c r="H161" s="22">
        <f t="shared" si="22"/>
        <v>0</v>
      </c>
      <c r="I161" s="22">
        <f t="shared" si="18"/>
        <v>0</v>
      </c>
      <c r="J161" s="22">
        <f t="shared" si="19"/>
        <v>0</v>
      </c>
      <c r="K161" s="23" t="str">
        <f t="shared" si="23"/>
        <v>true</v>
      </c>
    </row>
    <row r="162" spans="2:11" x14ac:dyDescent="0.25">
      <c r="B162" s="19">
        <v>139</v>
      </c>
      <c r="C162" s="20">
        <f t="shared" si="24"/>
        <v>47757</v>
      </c>
      <c r="D162" s="21">
        <f t="shared" si="25"/>
        <v>8.2191780821917804E-2</v>
      </c>
      <c r="E162" s="22">
        <f t="shared" si="26"/>
        <v>0</v>
      </c>
      <c r="F162" s="22">
        <f t="shared" si="20"/>
        <v>0</v>
      </c>
      <c r="G162" s="22">
        <f t="shared" si="21"/>
        <v>0</v>
      </c>
      <c r="H162" s="22">
        <f t="shared" si="22"/>
        <v>0</v>
      </c>
      <c r="I162" s="22">
        <f t="shared" si="18"/>
        <v>0</v>
      </c>
      <c r="J162" s="22">
        <f t="shared" si="19"/>
        <v>0</v>
      </c>
      <c r="K162" s="23" t="str">
        <f t="shared" si="23"/>
        <v>true</v>
      </c>
    </row>
    <row r="163" spans="2:11" x14ac:dyDescent="0.25">
      <c r="B163" s="19">
        <v>140</v>
      </c>
      <c r="C163" s="20">
        <f t="shared" si="24"/>
        <v>47788</v>
      </c>
      <c r="D163" s="21">
        <f t="shared" si="25"/>
        <v>8.4931506849315067E-2</v>
      </c>
      <c r="E163" s="22">
        <f t="shared" si="26"/>
        <v>0</v>
      </c>
      <c r="F163" s="22">
        <f t="shared" si="20"/>
        <v>0</v>
      </c>
      <c r="G163" s="22">
        <f t="shared" si="21"/>
        <v>0</v>
      </c>
      <c r="H163" s="22">
        <f t="shared" si="22"/>
        <v>0</v>
      </c>
      <c r="I163" s="22">
        <f t="shared" si="18"/>
        <v>0</v>
      </c>
      <c r="J163" s="22">
        <f t="shared" si="19"/>
        <v>0</v>
      </c>
      <c r="K163" s="23" t="str">
        <f t="shared" si="23"/>
        <v>true</v>
      </c>
    </row>
    <row r="164" spans="2:11" x14ac:dyDescent="0.25">
      <c r="B164" s="19">
        <v>141</v>
      </c>
      <c r="C164" s="20">
        <f t="shared" si="24"/>
        <v>47818</v>
      </c>
      <c r="D164" s="21">
        <f t="shared" si="25"/>
        <v>8.2191780821917804E-2</v>
      </c>
      <c r="E164" s="22">
        <f t="shared" si="26"/>
        <v>0</v>
      </c>
      <c r="F164" s="22">
        <f t="shared" si="20"/>
        <v>0</v>
      </c>
      <c r="G164" s="22">
        <f t="shared" si="21"/>
        <v>0</v>
      </c>
      <c r="H164" s="22">
        <f t="shared" si="22"/>
        <v>0</v>
      </c>
      <c r="I164" s="22">
        <f t="shared" si="18"/>
        <v>0</v>
      </c>
      <c r="J164" s="22">
        <f t="shared" si="19"/>
        <v>0</v>
      </c>
      <c r="K164" s="23" t="str">
        <f t="shared" si="23"/>
        <v>true</v>
      </c>
    </row>
    <row r="165" spans="2:11" x14ac:dyDescent="0.25">
      <c r="B165" s="19">
        <v>142</v>
      </c>
      <c r="C165" s="20">
        <f t="shared" si="24"/>
        <v>47849</v>
      </c>
      <c r="D165" s="21">
        <f t="shared" si="25"/>
        <v>8.4931506849315067E-2</v>
      </c>
      <c r="E165" s="22">
        <f t="shared" si="26"/>
        <v>0</v>
      </c>
      <c r="F165" s="22">
        <f t="shared" si="20"/>
        <v>0</v>
      </c>
      <c r="G165" s="22">
        <f t="shared" si="21"/>
        <v>0</v>
      </c>
      <c r="H165" s="22">
        <f t="shared" si="22"/>
        <v>0</v>
      </c>
      <c r="I165" s="22">
        <f t="shared" si="18"/>
        <v>0</v>
      </c>
      <c r="J165" s="22">
        <f t="shared" si="19"/>
        <v>0</v>
      </c>
      <c r="K165" s="23" t="str">
        <f t="shared" si="23"/>
        <v>true</v>
      </c>
    </row>
    <row r="166" spans="2:11" x14ac:dyDescent="0.25">
      <c r="B166" s="19">
        <v>143</v>
      </c>
      <c r="C166" s="20">
        <f t="shared" si="24"/>
        <v>47880</v>
      </c>
      <c r="D166" s="21">
        <f t="shared" si="25"/>
        <v>8.4931506849315067E-2</v>
      </c>
      <c r="E166" s="22">
        <f t="shared" si="26"/>
        <v>0</v>
      </c>
      <c r="F166" s="22">
        <f t="shared" si="20"/>
        <v>0</v>
      </c>
      <c r="G166" s="22">
        <f t="shared" si="21"/>
        <v>0</v>
      </c>
      <c r="H166" s="22">
        <f t="shared" si="22"/>
        <v>0</v>
      </c>
      <c r="I166" s="22">
        <f t="shared" si="18"/>
        <v>0</v>
      </c>
      <c r="J166" s="22">
        <f t="shared" si="19"/>
        <v>0</v>
      </c>
      <c r="K166" s="23" t="str">
        <f t="shared" si="23"/>
        <v>true</v>
      </c>
    </row>
    <row r="167" spans="2:11" x14ac:dyDescent="0.25">
      <c r="B167" s="19">
        <v>144</v>
      </c>
      <c r="C167" s="20">
        <f t="shared" si="24"/>
        <v>47908</v>
      </c>
      <c r="D167" s="21">
        <f t="shared" si="25"/>
        <v>7.6712328767123292E-2</v>
      </c>
      <c r="E167" s="22">
        <f t="shared" si="26"/>
        <v>0</v>
      </c>
      <c r="F167" s="22">
        <f t="shared" si="20"/>
        <v>0</v>
      </c>
      <c r="G167" s="22">
        <f t="shared" si="21"/>
        <v>0</v>
      </c>
      <c r="H167" s="22">
        <f t="shared" si="22"/>
        <v>0</v>
      </c>
      <c r="I167" s="22">
        <f t="shared" si="18"/>
        <v>0</v>
      </c>
      <c r="J167" s="22">
        <f t="shared" si="19"/>
        <v>0</v>
      </c>
      <c r="K167" s="23" t="str">
        <f t="shared" si="23"/>
        <v>true</v>
      </c>
    </row>
    <row r="168" spans="2:11" x14ac:dyDescent="0.25">
      <c r="B168" s="19">
        <v>145</v>
      </c>
      <c r="C168" s="20">
        <f t="shared" si="24"/>
        <v>47939</v>
      </c>
      <c r="D168" s="21">
        <f t="shared" si="25"/>
        <v>8.4931506849315067E-2</v>
      </c>
      <c r="E168" s="22">
        <f t="shared" si="26"/>
        <v>0</v>
      </c>
      <c r="F168" s="22">
        <f t="shared" si="20"/>
        <v>0</v>
      </c>
      <c r="G168" s="22">
        <f t="shared" si="21"/>
        <v>0</v>
      </c>
      <c r="H168" s="22">
        <f t="shared" si="22"/>
        <v>0</v>
      </c>
      <c r="I168" s="22">
        <f t="shared" si="18"/>
        <v>0</v>
      </c>
      <c r="J168" s="22">
        <f t="shared" si="19"/>
        <v>0</v>
      </c>
      <c r="K168" s="23" t="str">
        <f t="shared" si="23"/>
        <v>true</v>
      </c>
    </row>
    <row r="169" spans="2:11" x14ac:dyDescent="0.25">
      <c r="B169" s="19">
        <v>146</v>
      </c>
      <c r="C169" s="20">
        <f t="shared" si="24"/>
        <v>47969</v>
      </c>
      <c r="D169" s="21">
        <f t="shared" si="25"/>
        <v>8.2191780821917804E-2</v>
      </c>
      <c r="E169" s="22">
        <f t="shared" si="26"/>
        <v>0</v>
      </c>
      <c r="F169" s="22">
        <f t="shared" si="20"/>
        <v>0</v>
      </c>
      <c r="G169" s="22">
        <f t="shared" si="21"/>
        <v>0</v>
      </c>
      <c r="H169" s="22">
        <f t="shared" si="22"/>
        <v>0</v>
      </c>
      <c r="I169" s="22">
        <f t="shared" si="18"/>
        <v>0</v>
      </c>
      <c r="J169" s="22">
        <f t="shared" si="19"/>
        <v>0</v>
      </c>
      <c r="K169" s="23" t="str">
        <f t="shared" si="23"/>
        <v>true</v>
      </c>
    </row>
    <row r="170" spans="2:11" x14ac:dyDescent="0.25">
      <c r="B170" s="19">
        <v>147</v>
      </c>
      <c r="C170" s="20">
        <f t="shared" si="24"/>
        <v>48000</v>
      </c>
      <c r="D170" s="21">
        <f t="shared" si="25"/>
        <v>8.4931506849315067E-2</v>
      </c>
      <c r="E170" s="22">
        <f t="shared" si="26"/>
        <v>0</v>
      </c>
      <c r="F170" s="22">
        <f t="shared" si="20"/>
        <v>0</v>
      </c>
      <c r="G170" s="22">
        <f t="shared" si="21"/>
        <v>0</v>
      </c>
      <c r="H170" s="22">
        <f t="shared" si="22"/>
        <v>0</v>
      </c>
      <c r="I170" s="22">
        <f t="shared" si="18"/>
        <v>0</v>
      </c>
      <c r="J170" s="22">
        <f t="shared" si="19"/>
        <v>0</v>
      </c>
      <c r="K170" s="23" t="str">
        <f t="shared" si="23"/>
        <v>true</v>
      </c>
    </row>
    <row r="171" spans="2:11" x14ac:dyDescent="0.25">
      <c r="B171" s="19">
        <v>148</v>
      </c>
      <c r="C171" s="20">
        <f t="shared" si="24"/>
        <v>48030</v>
      </c>
      <c r="D171" s="21">
        <f t="shared" si="25"/>
        <v>8.2191780821917804E-2</v>
      </c>
      <c r="E171" s="22">
        <f t="shared" si="26"/>
        <v>0</v>
      </c>
      <c r="F171" s="22">
        <f t="shared" si="20"/>
        <v>0</v>
      </c>
      <c r="G171" s="22">
        <f t="shared" si="21"/>
        <v>0</v>
      </c>
      <c r="H171" s="22">
        <f t="shared" si="22"/>
        <v>0</v>
      </c>
      <c r="I171" s="22">
        <f t="shared" si="18"/>
        <v>0</v>
      </c>
      <c r="J171" s="22">
        <f t="shared" si="19"/>
        <v>0</v>
      </c>
      <c r="K171" s="23" t="str">
        <f t="shared" si="23"/>
        <v>true</v>
      </c>
    </row>
    <row r="172" spans="2:11" x14ac:dyDescent="0.25">
      <c r="B172" s="19">
        <v>149</v>
      </c>
      <c r="C172" s="20">
        <f t="shared" si="24"/>
        <v>48061</v>
      </c>
      <c r="D172" s="21">
        <f t="shared" si="25"/>
        <v>8.4931506849315067E-2</v>
      </c>
      <c r="E172" s="22">
        <f t="shared" si="26"/>
        <v>0</v>
      </c>
      <c r="F172" s="22">
        <f t="shared" si="20"/>
        <v>0</v>
      </c>
      <c r="G172" s="22">
        <f t="shared" si="21"/>
        <v>0</v>
      </c>
      <c r="H172" s="22">
        <f t="shared" si="22"/>
        <v>0</v>
      </c>
      <c r="I172" s="22">
        <f t="shared" si="18"/>
        <v>0</v>
      </c>
      <c r="J172" s="22">
        <f t="shared" si="19"/>
        <v>0</v>
      </c>
      <c r="K172" s="23" t="str">
        <f t="shared" si="23"/>
        <v>true</v>
      </c>
    </row>
    <row r="173" spans="2:11" x14ac:dyDescent="0.25">
      <c r="B173" s="19">
        <v>150</v>
      </c>
      <c r="C173" s="20">
        <f t="shared" si="24"/>
        <v>48092</v>
      </c>
      <c r="D173" s="21">
        <f t="shared" si="25"/>
        <v>8.4931506849315067E-2</v>
      </c>
      <c r="E173" s="22">
        <f t="shared" si="26"/>
        <v>0</v>
      </c>
      <c r="F173" s="22">
        <f t="shared" si="20"/>
        <v>0</v>
      </c>
      <c r="G173" s="22">
        <f t="shared" si="21"/>
        <v>0</v>
      </c>
      <c r="H173" s="22">
        <f t="shared" si="22"/>
        <v>0</v>
      </c>
      <c r="I173" s="22">
        <f t="shared" si="18"/>
        <v>0</v>
      </c>
      <c r="J173" s="22">
        <f t="shared" si="19"/>
        <v>0</v>
      </c>
      <c r="K173" s="23" t="str">
        <f t="shared" si="23"/>
        <v>true</v>
      </c>
    </row>
    <row r="174" spans="2:11" x14ac:dyDescent="0.25">
      <c r="B174" s="19">
        <v>151</v>
      </c>
      <c r="C174" s="20">
        <f t="shared" si="24"/>
        <v>48122</v>
      </c>
      <c r="D174" s="21">
        <f t="shared" si="25"/>
        <v>8.2191780821917804E-2</v>
      </c>
      <c r="E174" s="22">
        <f t="shared" si="26"/>
        <v>0</v>
      </c>
      <c r="F174" s="22">
        <f t="shared" si="20"/>
        <v>0</v>
      </c>
      <c r="G174" s="22">
        <f t="shared" si="21"/>
        <v>0</v>
      </c>
      <c r="H174" s="22">
        <f t="shared" si="22"/>
        <v>0</v>
      </c>
      <c r="I174" s="22">
        <f t="shared" si="18"/>
        <v>0</v>
      </c>
      <c r="J174" s="22">
        <f t="shared" si="19"/>
        <v>0</v>
      </c>
      <c r="K174" s="23" t="str">
        <f t="shared" si="23"/>
        <v>true</v>
      </c>
    </row>
    <row r="175" spans="2:11" x14ac:dyDescent="0.25">
      <c r="B175" s="19">
        <v>152</v>
      </c>
      <c r="C175" s="20">
        <f t="shared" si="24"/>
        <v>48153</v>
      </c>
      <c r="D175" s="21">
        <f t="shared" si="25"/>
        <v>8.4931506849315067E-2</v>
      </c>
      <c r="E175" s="22">
        <f t="shared" si="26"/>
        <v>0</v>
      </c>
      <c r="F175" s="22">
        <f t="shared" si="20"/>
        <v>0</v>
      </c>
      <c r="G175" s="22">
        <f t="shared" si="21"/>
        <v>0</v>
      </c>
      <c r="H175" s="22">
        <f t="shared" si="22"/>
        <v>0</v>
      </c>
      <c r="I175" s="22">
        <f t="shared" si="18"/>
        <v>0</v>
      </c>
      <c r="J175" s="22">
        <f t="shared" si="19"/>
        <v>0</v>
      </c>
      <c r="K175" s="23" t="str">
        <f t="shared" si="23"/>
        <v>true</v>
      </c>
    </row>
    <row r="176" spans="2:11" x14ac:dyDescent="0.25">
      <c r="B176" s="19">
        <v>153</v>
      </c>
      <c r="C176" s="20">
        <f t="shared" si="24"/>
        <v>48183</v>
      </c>
      <c r="D176" s="21">
        <f t="shared" si="25"/>
        <v>8.2191780821917804E-2</v>
      </c>
      <c r="E176" s="22">
        <f t="shared" si="26"/>
        <v>0</v>
      </c>
      <c r="F176" s="22">
        <f t="shared" si="20"/>
        <v>0</v>
      </c>
      <c r="G176" s="22">
        <f t="shared" si="21"/>
        <v>0</v>
      </c>
      <c r="H176" s="22">
        <f t="shared" si="22"/>
        <v>0</v>
      </c>
      <c r="I176" s="22">
        <f t="shared" si="18"/>
        <v>0</v>
      </c>
      <c r="J176" s="22">
        <f t="shared" si="19"/>
        <v>0</v>
      </c>
      <c r="K176" s="23" t="str">
        <f t="shared" si="23"/>
        <v>true</v>
      </c>
    </row>
    <row r="177" spans="2:11" x14ac:dyDescent="0.25">
      <c r="B177" s="19">
        <v>154</v>
      </c>
      <c r="C177" s="20">
        <f t="shared" si="24"/>
        <v>48214</v>
      </c>
      <c r="D177" s="21">
        <f t="shared" si="25"/>
        <v>8.4931506849315067E-2</v>
      </c>
      <c r="E177" s="22">
        <f t="shared" si="26"/>
        <v>0</v>
      </c>
      <c r="F177" s="22">
        <f t="shared" si="20"/>
        <v>0</v>
      </c>
      <c r="G177" s="22">
        <f t="shared" si="21"/>
        <v>0</v>
      </c>
      <c r="H177" s="22">
        <f t="shared" si="22"/>
        <v>0</v>
      </c>
      <c r="I177" s="22">
        <f t="shared" si="18"/>
        <v>0</v>
      </c>
      <c r="J177" s="22">
        <f t="shared" si="19"/>
        <v>0</v>
      </c>
      <c r="K177" s="23" t="str">
        <f t="shared" si="23"/>
        <v>true</v>
      </c>
    </row>
    <row r="178" spans="2:11" x14ac:dyDescent="0.25">
      <c r="B178" s="19">
        <v>155</v>
      </c>
      <c r="C178" s="20">
        <f t="shared" si="24"/>
        <v>48245</v>
      </c>
      <c r="D178" s="21">
        <f t="shared" si="25"/>
        <v>8.4931506849315067E-2</v>
      </c>
      <c r="E178" s="22">
        <f t="shared" si="26"/>
        <v>0</v>
      </c>
      <c r="F178" s="22">
        <f t="shared" si="20"/>
        <v>0</v>
      </c>
      <c r="G178" s="22">
        <f t="shared" si="21"/>
        <v>0</v>
      </c>
      <c r="H178" s="22">
        <f t="shared" si="22"/>
        <v>0</v>
      </c>
      <c r="I178" s="22">
        <f t="shared" si="18"/>
        <v>0</v>
      </c>
      <c r="J178" s="22">
        <f t="shared" si="19"/>
        <v>0</v>
      </c>
      <c r="K178" s="23" t="str">
        <f t="shared" si="23"/>
        <v>true</v>
      </c>
    </row>
    <row r="179" spans="2:11" x14ac:dyDescent="0.25">
      <c r="B179" s="19">
        <v>156</v>
      </c>
      <c r="C179" s="20">
        <f t="shared" si="24"/>
        <v>48274</v>
      </c>
      <c r="D179" s="21">
        <f t="shared" si="25"/>
        <v>7.9452054794520555E-2</v>
      </c>
      <c r="E179" s="22">
        <f t="shared" si="26"/>
        <v>0</v>
      </c>
      <c r="F179" s="22">
        <f t="shared" si="20"/>
        <v>0</v>
      </c>
      <c r="G179" s="22">
        <f t="shared" si="21"/>
        <v>0</v>
      </c>
      <c r="H179" s="22">
        <f t="shared" si="22"/>
        <v>0</v>
      </c>
      <c r="I179" s="22">
        <f t="shared" si="18"/>
        <v>0</v>
      </c>
      <c r="J179" s="22">
        <f t="shared" si="19"/>
        <v>0</v>
      </c>
      <c r="K179" s="23" t="str">
        <f t="shared" si="23"/>
        <v>true</v>
      </c>
    </row>
    <row r="180" spans="2:11" x14ac:dyDescent="0.25">
      <c r="B180" s="19">
        <v>157</v>
      </c>
      <c r="C180" s="20">
        <f t="shared" si="24"/>
        <v>48305</v>
      </c>
      <c r="D180" s="21">
        <f t="shared" si="25"/>
        <v>8.4931506849315067E-2</v>
      </c>
      <c r="E180" s="22">
        <f t="shared" si="26"/>
        <v>0</v>
      </c>
      <c r="F180" s="22">
        <f t="shared" si="20"/>
        <v>0</v>
      </c>
      <c r="G180" s="22">
        <f t="shared" si="21"/>
        <v>0</v>
      </c>
      <c r="H180" s="22">
        <f t="shared" si="22"/>
        <v>0</v>
      </c>
      <c r="I180" s="22">
        <f t="shared" si="18"/>
        <v>0</v>
      </c>
      <c r="J180" s="22">
        <f t="shared" si="19"/>
        <v>0</v>
      </c>
      <c r="K180" s="23" t="str">
        <f t="shared" si="23"/>
        <v>true</v>
      </c>
    </row>
    <row r="181" spans="2:11" x14ac:dyDescent="0.25">
      <c r="B181" s="19">
        <v>158</v>
      </c>
      <c r="C181" s="20">
        <f t="shared" si="24"/>
        <v>48335</v>
      </c>
      <c r="D181" s="21">
        <f t="shared" si="25"/>
        <v>8.2191780821917804E-2</v>
      </c>
      <c r="E181" s="22">
        <f t="shared" si="26"/>
        <v>0</v>
      </c>
      <c r="F181" s="22">
        <f t="shared" si="20"/>
        <v>0</v>
      </c>
      <c r="G181" s="22">
        <f t="shared" si="21"/>
        <v>0</v>
      </c>
      <c r="H181" s="22">
        <f t="shared" si="22"/>
        <v>0</v>
      </c>
      <c r="I181" s="22">
        <f t="shared" si="18"/>
        <v>0</v>
      </c>
      <c r="J181" s="22">
        <f t="shared" si="19"/>
        <v>0</v>
      </c>
      <c r="K181" s="23" t="str">
        <f t="shared" si="23"/>
        <v>true</v>
      </c>
    </row>
    <row r="182" spans="2:11" x14ac:dyDescent="0.25">
      <c r="B182" s="19">
        <v>159</v>
      </c>
      <c r="C182" s="20">
        <f t="shared" si="24"/>
        <v>48366</v>
      </c>
      <c r="D182" s="21">
        <f t="shared" si="25"/>
        <v>8.4931506849315067E-2</v>
      </c>
      <c r="E182" s="22">
        <f t="shared" si="26"/>
        <v>0</v>
      </c>
      <c r="F182" s="22">
        <f t="shared" si="20"/>
        <v>0</v>
      </c>
      <c r="G182" s="22">
        <f t="shared" si="21"/>
        <v>0</v>
      </c>
      <c r="H182" s="22">
        <f t="shared" si="22"/>
        <v>0</v>
      </c>
      <c r="I182" s="22">
        <f t="shared" si="18"/>
        <v>0</v>
      </c>
      <c r="J182" s="22">
        <f t="shared" si="19"/>
        <v>0</v>
      </c>
      <c r="K182" s="23" t="str">
        <f t="shared" si="23"/>
        <v>true</v>
      </c>
    </row>
    <row r="183" spans="2:11" x14ac:dyDescent="0.25">
      <c r="B183" s="19">
        <v>160</v>
      </c>
      <c r="C183" s="20">
        <f t="shared" si="24"/>
        <v>48396</v>
      </c>
      <c r="D183" s="21">
        <f t="shared" si="25"/>
        <v>8.2191780821917804E-2</v>
      </c>
      <c r="E183" s="22">
        <f t="shared" si="26"/>
        <v>0</v>
      </c>
      <c r="F183" s="22">
        <f t="shared" si="20"/>
        <v>0</v>
      </c>
      <c r="G183" s="22">
        <f t="shared" si="21"/>
        <v>0</v>
      </c>
      <c r="H183" s="22">
        <f t="shared" si="22"/>
        <v>0</v>
      </c>
      <c r="I183" s="22">
        <f t="shared" si="18"/>
        <v>0</v>
      </c>
      <c r="J183" s="22">
        <f t="shared" si="19"/>
        <v>0</v>
      </c>
      <c r="K183" s="23" t="str">
        <f t="shared" si="23"/>
        <v>true</v>
      </c>
    </row>
    <row r="184" spans="2:11" x14ac:dyDescent="0.25">
      <c r="B184" s="19">
        <v>161</v>
      </c>
      <c r="C184" s="20">
        <f t="shared" si="24"/>
        <v>48427</v>
      </c>
      <c r="D184" s="21">
        <f t="shared" si="25"/>
        <v>8.4931506849315067E-2</v>
      </c>
      <c r="E184" s="22">
        <f t="shared" si="26"/>
        <v>0</v>
      </c>
      <c r="F184" s="22">
        <f t="shared" si="20"/>
        <v>0</v>
      </c>
      <c r="G184" s="22">
        <f t="shared" si="21"/>
        <v>0</v>
      </c>
      <c r="H184" s="22">
        <f t="shared" si="22"/>
        <v>0</v>
      </c>
      <c r="I184" s="22">
        <f t="shared" si="18"/>
        <v>0</v>
      </c>
      <c r="J184" s="22">
        <f t="shared" si="19"/>
        <v>0</v>
      </c>
      <c r="K184" s="23" t="str">
        <f t="shared" si="23"/>
        <v>true</v>
      </c>
    </row>
    <row r="185" spans="2:11" x14ac:dyDescent="0.25">
      <c r="B185" s="19">
        <v>162</v>
      </c>
      <c r="C185" s="20">
        <f t="shared" si="24"/>
        <v>48458</v>
      </c>
      <c r="D185" s="21">
        <f t="shared" si="25"/>
        <v>8.4931506849315067E-2</v>
      </c>
      <c r="E185" s="22">
        <f t="shared" si="26"/>
        <v>0</v>
      </c>
      <c r="F185" s="22">
        <f t="shared" si="20"/>
        <v>0</v>
      </c>
      <c r="G185" s="22">
        <f t="shared" si="21"/>
        <v>0</v>
      </c>
      <c r="H185" s="22">
        <f t="shared" si="22"/>
        <v>0</v>
      </c>
      <c r="I185" s="22">
        <f t="shared" si="18"/>
        <v>0</v>
      </c>
      <c r="J185" s="22">
        <f t="shared" si="19"/>
        <v>0</v>
      </c>
      <c r="K185" s="23" t="str">
        <f t="shared" si="23"/>
        <v>true</v>
      </c>
    </row>
    <row r="186" spans="2:11" x14ac:dyDescent="0.25">
      <c r="B186" s="19">
        <v>163</v>
      </c>
      <c r="C186" s="20">
        <f t="shared" si="24"/>
        <v>48488</v>
      </c>
      <c r="D186" s="21">
        <f t="shared" si="25"/>
        <v>8.2191780821917804E-2</v>
      </c>
      <c r="E186" s="22">
        <f t="shared" si="26"/>
        <v>0</v>
      </c>
      <c r="F186" s="22">
        <f t="shared" si="20"/>
        <v>0</v>
      </c>
      <c r="G186" s="22">
        <f t="shared" si="21"/>
        <v>0</v>
      </c>
      <c r="H186" s="22">
        <f t="shared" si="22"/>
        <v>0</v>
      </c>
      <c r="I186" s="22">
        <f t="shared" si="18"/>
        <v>0</v>
      </c>
      <c r="J186" s="22">
        <f t="shared" si="19"/>
        <v>0</v>
      </c>
      <c r="K186" s="23" t="str">
        <f t="shared" si="23"/>
        <v>true</v>
      </c>
    </row>
    <row r="187" spans="2:11" x14ac:dyDescent="0.25">
      <c r="B187" s="19">
        <v>164</v>
      </c>
      <c r="C187" s="20">
        <f t="shared" si="24"/>
        <v>48519</v>
      </c>
      <c r="D187" s="21">
        <f t="shared" si="25"/>
        <v>8.4931506849315067E-2</v>
      </c>
      <c r="E187" s="22">
        <f t="shared" si="26"/>
        <v>0</v>
      </c>
      <c r="F187" s="22">
        <f t="shared" si="20"/>
        <v>0</v>
      </c>
      <c r="G187" s="22">
        <f t="shared" si="21"/>
        <v>0</v>
      </c>
      <c r="H187" s="22">
        <f t="shared" si="22"/>
        <v>0</v>
      </c>
      <c r="I187" s="22">
        <f t="shared" si="18"/>
        <v>0</v>
      </c>
      <c r="J187" s="22">
        <f t="shared" si="19"/>
        <v>0</v>
      </c>
      <c r="K187" s="23" t="str">
        <f t="shared" si="23"/>
        <v>true</v>
      </c>
    </row>
    <row r="188" spans="2:11" x14ac:dyDescent="0.25">
      <c r="B188" s="19">
        <v>165</v>
      </c>
      <c r="C188" s="20">
        <f t="shared" si="24"/>
        <v>48549</v>
      </c>
      <c r="D188" s="21">
        <f t="shared" si="25"/>
        <v>8.2191780821917804E-2</v>
      </c>
      <c r="E188" s="22">
        <f t="shared" si="26"/>
        <v>0</v>
      </c>
      <c r="F188" s="22">
        <f t="shared" si="20"/>
        <v>0</v>
      </c>
      <c r="G188" s="22">
        <f t="shared" si="21"/>
        <v>0</v>
      </c>
      <c r="H188" s="22">
        <f t="shared" si="22"/>
        <v>0</v>
      </c>
      <c r="I188" s="22">
        <f t="shared" si="18"/>
        <v>0</v>
      </c>
      <c r="J188" s="22">
        <f t="shared" si="19"/>
        <v>0</v>
      </c>
      <c r="K188" s="23" t="str">
        <f t="shared" si="23"/>
        <v>true</v>
      </c>
    </row>
    <row r="189" spans="2:11" x14ac:dyDescent="0.25">
      <c r="B189" s="19">
        <v>166</v>
      </c>
      <c r="C189" s="20">
        <f t="shared" si="24"/>
        <v>48580</v>
      </c>
      <c r="D189" s="21">
        <f t="shared" si="25"/>
        <v>8.4931506849315067E-2</v>
      </c>
      <c r="E189" s="22">
        <f t="shared" si="26"/>
        <v>0</v>
      </c>
      <c r="F189" s="22">
        <f t="shared" si="20"/>
        <v>0</v>
      </c>
      <c r="G189" s="22">
        <f t="shared" si="21"/>
        <v>0</v>
      </c>
      <c r="H189" s="22">
        <f t="shared" si="22"/>
        <v>0</v>
      </c>
      <c r="I189" s="22">
        <f t="shared" si="18"/>
        <v>0</v>
      </c>
      <c r="J189" s="22">
        <f t="shared" si="19"/>
        <v>0</v>
      </c>
      <c r="K189" s="23" t="str">
        <f t="shared" si="23"/>
        <v>true</v>
      </c>
    </row>
    <row r="190" spans="2:11" x14ac:dyDescent="0.25">
      <c r="B190" s="19">
        <v>167</v>
      </c>
      <c r="C190" s="20">
        <f t="shared" si="24"/>
        <v>48611</v>
      </c>
      <c r="D190" s="21">
        <f t="shared" si="25"/>
        <v>8.4931506849315067E-2</v>
      </c>
      <c r="E190" s="22">
        <f t="shared" si="26"/>
        <v>0</v>
      </c>
      <c r="F190" s="22">
        <f t="shared" si="20"/>
        <v>0</v>
      </c>
      <c r="G190" s="22">
        <f t="shared" si="21"/>
        <v>0</v>
      </c>
      <c r="H190" s="22">
        <f t="shared" si="22"/>
        <v>0</v>
      </c>
      <c r="I190" s="22">
        <f t="shared" si="18"/>
        <v>0</v>
      </c>
      <c r="J190" s="22">
        <f t="shared" si="19"/>
        <v>0</v>
      </c>
      <c r="K190" s="23" t="str">
        <f t="shared" si="23"/>
        <v>true</v>
      </c>
    </row>
    <row r="191" spans="2:11" x14ac:dyDescent="0.25">
      <c r="B191" s="19">
        <v>168</v>
      </c>
      <c r="C191" s="20">
        <f t="shared" si="24"/>
        <v>48639</v>
      </c>
      <c r="D191" s="21">
        <f t="shared" si="25"/>
        <v>7.6712328767123292E-2</v>
      </c>
      <c r="E191" s="22">
        <f t="shared" si="26"/>
        <v>0</v>
      </c>
      <c r="F191" s="22">
        <f t="shared" si="20"/>
        <v>0</v>
      </c>
      <c r="G191" s="22">
        <f t="shared" si="21"/>
        <v>0</v>
      </c>
      <c r="H191" s="22">
        <f t="shared" si="22"/>
        <v>0</v>
      </c>
      <c r="I191" s="22">
        <f t="shared" si="18"/>
        <v>0</v>
      </c>
      <c r="J191" s="22">
        <f t="shared" si="19"/>
        <v>0</v>
      </c>
      <c r="K191" s="23" t="str">
        <f t="shared" si="23"/>
        <v>true</v>
      </c>
    </row>
    <row r="192" spans="2:11" x14ac:dyDescent="0.25">
      <c r="B192" s="19">
        <v>169</v>
      </c>
      <c r="C192" s="20">
        <f t="shared" si="24"/>
        <v>48670</v>
      </c>
      <c r="D192" s="21">
        <f t="shared" si="25"/>
        <v>8.4931506849315067E-2</v>
      </c>
      <c r="E192" s="22">
        <f t="shared" si="26"/>
        <v>0</v>
      </c>
      <c r="F192" s="22">
        <f t="shared" si="20"/>
        <v>0</v>
      </c>
      <c r="G192" s="22">
        <f t="shared" si="21"/>
        <v>0</v>
      </c>
      <c r="H192" s="22">
        <f t="shared" si="22"/>
        <v>0</v>
      </c>
      <c r="I192" s="22">
        <f t="shared" si="18"/>
        <v>0</v>
      </c>
      <c r="J192" s="22">
        <f t="shared" si="19"/>
        <v>0</v>
      </c>
      <c r="K192" s="23" t="str">
        <f t="shared" si="23"/>
        <v>true</v>
      </c>
    </row>
    <row r="193" spans="2:11" x14ac:dyDescent="0.25">
      <c r="B193" s="19">
        <v>170</v>
      </c>
      <c r="C193" s="20">
        <f t="shared" si="24"/>
        <v>48700</v>
      </c>
      <c r="D193" s="21">
        <f t="shared" si="25"/>
        <v>8.2191780821917804E-2</v>
      </c>
      <c r="E193" s="22">
        <f t="shared" si="26"/>
        <v>0</v>
      </c>
      <c r="F193" s="22">
        <f t="shared" si="20"/>
        <v>0</v>
      </c>
      <c r="G193" s="22">
        <f t="shared" si="21"/>
        <v>0</v>
      </c>
      <c r="H193" s="22">
        <f t="shared" si="22"/>
        <v>0</v>
      </c>
      <c r="I193" s="22">
        <f t="shared" si="18"/>
        <v>0</v>
      </c>
      <c r="J193" s="22">
        <f t="shared" si="19"/>
        <v>0</v>
      </c>
      <c r="K193" s="23" t="str">
        <f t="shared" si="23"/>
        <v>true</v>
      </c>
    </row>
    <row r="194" spans="2:11" x14ac:dyDescent="0.25">
      <c r="B194" s="19">
        <v>171</v>
      </c>
      <c r="C194" s="20">
        <f t="shared" si="24"/>
        <v>48731</v>
      </c>
      <c r="D194" s="21">
        <f t="shared" si="25"/>
        <v>8.4931506849315067E-2</v>
      </c>
      <c r="E194" s="22">
        <f t="shared" si="26"/>
        <v>0</v>
      </c>
      <c r="F194" s="22">
        <f t="shared" si="20"/>
        <v>0</v>
      </c>
      <c r="G194" s="22">
        <f t="shared" si="21"/>
        <v>0</v>
      </c>
      <c r="H194" s="22">
        <f t="shared" si="22"/>
        <v>0</v>
      </c>
      <c r="I194" s="22">
        <f t="shared" si="18"/>
        <v>0</v>
      </c>
      <c r="J194" s="22">
        <f t="shared" si="19"/>
        <v>0</v>
      </c>
      <c r="K194" s="23" t="str">
        <f t="shared" si="23"/>
        <v>true</v>
      </c>
    </row>
    <row r="195" spans="2:11" x14ac:dyDescent="0.25">
      <c r="B195" s="19">
        <v>172</v>
      </c>
      <c r="C195" s="20">
        <f t="shared" si="24"/>
        <v>48761</v>
      </c>
      <c r="D195" s="21">
        <f t="shared" si="25"/>
        <v>8.2191780821917804E-2</v>
      </c>
      <c r="E195" s="22">
        <f t="shared" si="26"/>
        <v>0</v>
      </c>
      <c r="F195" s="22">
        <f t="shared" si="20"/>
        <v>0</v>
      </c>
      <c r="G195" s="22">
        <f t="shared" si="21"/>
        <v>0</v>
      </c>
      <c r="H195" s="22">
        <f t="shared" si="22"/>
        <v>0</v>
      </c>
      <c r="I195" s="22">
        <f t="shared" si="18"/>
        <v>0</v>
      </c>
      <c r="J195" s="22">
        <f t="shared" si="19"/>
        <v>0</v>
      </c>
      <c r="K195" s="23" t="str">
        <f t="shared" si="23"/>
        <v>true</v>
      </c>
    </row>
    <row r="196" spans="2:11" x14ac:dyDescent="0.25">
      <c r="B196" s="19">
        <v>173</v>
      </c>
      <c r="C196" s="20">
        <f t="shared" si="24"/>
        <v>48792</v>
      </c>
      <c r="D196" s="21">
        <f t="shared" si="25"/>
        <v>8.4931506849315067E-2</v>
      </c>
      <c r="E196" s="22">
        <f t="shared" si="26"/>
        <v>0</v>
      </c>
      <c r="F196" s="22">
        <f t="shared" si="20"/>
        <v>0</v>
      </c>
      <c r="G196" s="22">
        <f t="shared" si="21"/>
        <v>0</v>
      </c>
      <c r="H196" s="22">
        <f t="shared" si="22"/>
        <v>0</v>
      </c>
      <c r="I196" s="22">
        <f t="shared" si="18"/>
        <v>0</v>
      </c>
      <c r="J196" s="22">
        <f t="shared" si="19"/>
        <v>0</v>
      </c>
      <c r="K196" s="23" t="str">
        <f t="shared" si="23"/>
        <v>true</v>
      </c>
    </row>
    <row r="197" spans="2:11" x14ac:dyDescent="0.25">
      <c r="B197" s="19">
        <v>174</v>
      </c>
      <c r="C197" s="20">
        <f t="shared" si="24"/>
        <v>48823</v>
      </c>
      <c r="D197" s="21">
        <f t="shared" si="25"/>
        <v>8.4931506849315067E-2</v>
      </c>
      <c r="E197" s="22">
        <f t="shared" si="26"/>
        <v>0</v>
      </c>
      <c r="F197" s="22">
        <f t="shared" si="20"/>
        <v>0</v>
      </c>
      <c r="G197" s="22">
        <f t="shared" si="21"/>
        <v>0</v>
      </c>
      <c r="H197" s="22">
        <f t="shared" si="22"/>
        <v>0</v>
      </c>
      <c r="I197" s="22">
        <f t="shared" si="18"/>
        <v>0</v>
      </c>
      <c r="J197" s="22">
        <f t="shared" si="19"/>
        <v>0</v>
      </c>
      <c r="K197" s="23" t="str">
        <f t="shared" si="23"/>
        <v>true</v>
      </c>
    </row>
    <row r="198" spans="2:11" x14ac:dyDescent="0.25">
      <c r="B198" s="19">
        <v>175</v>
      </c>
      <c r="C198" s="20">
        <f t="shared" si="24"/>
        <v>48853</v>
      </c>
      <c r="D198" s="21">
        <f t="shared" si="25"/>
        <v>8.2191780821917804E-2</v>
      </c>
      <c r="E198" s="22">
        <f t="shared" si="26"/>
        <v>0</v>
      </c>
      <c r="F198" s="22">
        <f t="shared" si="20"/>
        <v>0</v>
      </c>
      <c r="G198" s="22">
        <f t="shared" si="21"/>
        <v>0</v>
      </c>
      <c r="H198" s="22">
        <f t="shared" si="22"/>
        <v>0</v>
      </c>
      <c r="I198" s="22">
        <f t="shared" si="18"/>
        <v>0</v>
      </c>
      <c r="J198" s="22">
        <f t="shared" si="19"/>
        <v>0</v>
      </c>
      <c r="K198" s="23" t="str">
        <f t="shared" si="23"/>
        <v>true</v>
      </c>
    </row>
    <row r="199" spans="2:11" x14ac:dyDescent="0.25">
      <c r="B199" s="19">
        <v>176</v>
      </c>
      <c r="C199" s="20">
        <f t="shared" si="24"/>
        <v>48884</v>
      </c>
      <c r="D199" s="21">
        <f t="shared" si="25"/>
        <v>8.4931506849315067E-2</v>
      </c>
      <c r="E199" s="22">
        <f t="shared" si="26"/>
        <v>0</v>
      </c>
      <c r="F199" s="22">
        <f t="shared" si="20"/>
        <v>0</v>
      </c>
      <c r="G199" s="22">
        <f t="shared" si="21"/>
        <v>0</v>
      </c>
      <c r="H199" s="22">
        <f t="shared" si="22"/>
        <v>0</v>
      </c>
      <c r="I199" s="22">
        <f t="shared" si="18"/>
        <v>0</v>
      </c>
      <c r="J199" s="22">
        <f t="shared" si="19"/>
        <v>0</v>
      </c>
      <c r="K199" s="23" t="str">
        <f t="shared" si="23"/>
        <v>true</v>
      </c>
    </row>
    <row r="200" spans="2:11" x14ac:dyDescent="0.25">
      <c r="B200" s="19">
        <v>177</v>
      </c>
      <c r="C200" s="20">
        <f t="shared" si="24"/>
        <v>48914</v>
      </c>
      <c r="D200" s="21">
        <f t="shared" si="25"/>
        <v>8.2191780821917804E-2</v>
      </c>
      <c r="E200" s="22">
        <f t="shared" si="26"/>
        <v>0</v>
      </c>
      <c r="F200" s="22">
        <f t="shared" si="20"/>
        <v>0</v>
      </c>
      <c r="G200" s="22">
        <f t="shared" si="21"/>
        <v>0</v>
      </c>
      <c r="H200" s="22">
        <f t="shared" si="22"/>
        <v>0</v>
      </c>
      <c r="I200" s="22">
        <f t="shared" si="18"/>
        <v>0</v>
      </c>
      <c r="J200" s="22">
        <f t="shared" si="19"/>
        <v>0</v>
      </c>
      <c r="K200" s="23" t="str">
        <f t="shared" si="23"/>
        <v>true</v>
      </c>
    </row>
    <row r="201" spans="2:11" x14ac:dyDescent="0.25">
      <c r="B201" s="19">
        <v>178</v>
      </c>
      <c r="C201" s="20">
        <f t="shared" si="24"/>
        <v>48945</v>
      </c>
      <c r="D201" s="21">
        <f t="shared" si="25"/>
        <v>8.4931506849315067E-2</v>
      </c>
      <c r="E201" s="22">
        <f t="shared" si="26"/>
        <v>0</v>
      </c>
      <c r="F201" s="22">
        <f t="shared" si="20"/>
        <v>0</v>
      </c>
      <c r="G201" s="22">
        <f t="shared" si="21"/>
        <v>0</v>
      </c>
      <c r="H201" s="22">
        <f t="shared" si="22"/>
        <v>0</v>
      </c>
      <c r="I201" s="22">
        <f t="shared" si="18"/>
        <v>0</v>
      </c>
      <c r="J201" s="22">
        <f t="shared" si="19"/>
        <v>0</v>
      </c>
      <c r="K201" s="23" t="str">
        <f t="shared" si="23"/>
        <v>true</v>
      </c>
    </row>
    <row r="202" spans="2:11" x14ac:dyDescent="0.25">
      <c r="B202" s="19">
        <v>179</v>
      </c>
      <c r="C202" s="20">
        <f t="shared" si="24"/>
        <v>48976</v>
      </c>
      <c r="D202" s="21">
        <f t="shared" si="25"/>
        <v>8.4931506849315067E-2</v>
      </c>
      <c r="E202" s="22">
        <f t="shared" si="26"/>
        <v>0</v>
      </c>
      <c r="F202" s="22">
        <f t="shared" si="20"/>
        <v>0</v>
      </c>
      <c r="G202" s="22">
        <f t="shared" si="21"/>
        <v>0</v>
      </c>
      <c r="H202" s="22">
        <f t="shared" si="22"/>
        <v>0</v>
      </c>
      <c r="I202" s="22">
        <f t="shared" si="18"/>
        <v>0</v>
      </c>
      <c r="J202" s="22">
        <f t="shared" si="19"/>
        <v>0</v>
      </c>
      <c r="K202" s="23" t="str">
        <f t="shared" si="23"/>
        <v>true</v>
      </c>
    </row>
    <row r="203" spans="2:11" x14ac:dyDescent="0.25">
      <c r="B203" s="19">
        <v>180</v>
      </c>
      <c r="C203" s="20">
        <f t="shared" si="24"/>
        <v>49004</v>
      </c>
      <c r="D203" s="21">
        <f t="shared" si="25"/>
        <v>7.6712328767123292E-2</v>
      </c>
      <c r="E203" s="22">
        <f t="shared" si="26"/>
        <v>0</v>
      </c>
      <c r="F203" s="22">
        <f t="shared" si="20"/>
        <v>0</v>
      </c>
      <c r="G203" s="22">
        <f t="shared" si="21"/>
        <v>0</v>
      </c>
      <c r="H203" s="22">
        <f t="shared" si="22"/>
        <v>0</v>
      </c>
      <c r="I203" s="22">
        <f t="shared" si="18"/>
        <v>0</v>
      </c>
      <c r="J203" s="22">
        <f t="shared" si="19"/>
        <v>0</v>
      </c>
      <c r="K203" s="23" t="str">
        <f t="shared" si="23"/>
        <v>true</v>
      </c>
    </row>
    <row r="204" spans="2:11" x14ac:dyDescent="0.25">
      <c r="B204" s="19">
        <v>181</v>
      </c>
      <c r="C204" s="20">
        <f t="shared" si="24"/>
        <v>49035</v>
      </c>
      <c r="D204" s="21">
        <f t="shared" si="25"/>
        <v>8.4931506849315067E-2</v>
      </c>
      <c r="E204" s="22">
        <f t="shared" si="26"/>
        <v>0</v>
      </c>
      <c r="F204" s="22">
        <f t="shared" si="20"/>
        <v>0</v>
      </c>
      <c r="G204" s="22">
        <f t="shared" si="21"/>
        <v>0</v>
      </c>
      <c r="H204" s="22">
        <f t="shared" si="22"/>
        <v>0</v>
      </c>
      <c r="I204" s="22">
        <f t="shared" si="18"/>
        <v>0</v>
      </c>
      <c r="J204" s="22">
        <f t="shared" si="19"/>
        <v>0</v>
      </c>
      <c r="K204" s="23" t="str">
        <f t="shared" si="23"/>
        <v>true</v>
      </c>
    </row>
    <row r="205" spans="2:11" x14ac:dyDescent="0.25">
      <c r="B205" s="19">
        <v>182</v>
      </c>
      <c r="C205" s="20">
        <f t="shared" si="24"/>
        <v>49065</v>
      </c>
      <c r="D205" s="21">
        <f t="shared" si="25"/>
        <v>8.2191780821917804E-2</v>
      </c>
      <c r="E205" s="22">
        <f t="shared" si="26"/>
        <v>0</v>
      </c>
      <c r="F205" s="22">
        <f t="shared" si="20"/>
        <v>0</v>
      </c>
      <c r="G205" s="22">
        <f t="shared" si="21"/>
        <v>0</v>
      </c>
      <c r="H205" s="22">
        <f t="shared" si="22"/>
        <v>0</v>
      </c>
      <c r="I205" s="22">
        <f t="shared" si="18"/>
        <v>0</v>
      </c>
      <c r="J205" s="22">
        <f t="shared" si="19"/>
        <v>0</v>
      </c>
      <c r="K205" s="23" t="str">
        <f t="shared" si="23"/>
        <v>true</v>
      </c>
    </row>
    <row r="206" spans="2:11" x14ac:dyDescent="0.25">
      <c r="B206" s="19">
        <v>183</v>
      </c>
      <c r="C206" s="20">
        <f t="shared" si="24"/>
        <v>49096</v>
      </c>
      <c r="D206" s="21">
        <f t="shared" si="25"/>
        <v>8.4931506849315067E-2</v>
      </c>
      <c r="E206" s="22">
        <f t="shared" si="26"/>
        <v>0</v>
      </c>
      <c r="F206" s="22">
        <f t="shared" si="20"/>
        <v>0</v>
      </c>
      <c r="G206" s="22">
        <f t="shared" si="21"/>
        <v>0</v>
      </c>
      <c r="H206" s="22">
        <f t="shared" si="22"/>
        <v>0</v>
      </c>
      <c r="I206" s="22">
        <f t="shared" si="18"/>
        <v>0</v>
      </c>
      <c r="J206" s="22">
        <f t="shared" si="19"/>
        <v>0</v>
      </c>
      <c r="K206" s="23" t="str">
        <f t="shared" si="23"/>
        <v>true</v>
      </c>
    </row>
    <row r="207" spans="2:11" x14ac:dyDescent="0.25">
      <c r="B207" s="19">
        <v>184</v>
      </c>
      <c r="C207" s="20">
        <f t="shared" si="24"/>
        <v>49126</v>
      </c>
      <c r="D207" s="21">
        <f t="shared" si="25"/>
        <v>8.2191780821917804E-2</v>
      </c>
      <c r="E207" s="22">
        <f t="shared" si="26"/>
        <v>0</v>
      </c>
      <c r="F207" s="22">
        <f t="shared" si="20"/>
        <v>0</v>
      </c>
      <c r="G207" s="22">
        <f t="shared" si="21"/>
        <v>0</v>
      </c>
      <c r="H207" s="22">
        <f t="shared" si="22"/>
        <v>0</v>
      </c>
      <c r="I207" s="22">
        <f t="shared" si="18"/>
        <v>0</v>
      </c>
      <c r="J207" s="22">
        <f t="shared" si="19"/>
        <v>0</v>
      </c>
      <c r="K207" s="23" t="str">
        <f t="shared" si="23"/>
        <v>true</v>
      </c>
    </row>
    <row r="208" spans="2:11" x14ac:dyDescent="0.25">
      <c r="B208" s="19">
        <v>185</v>
      </c>
      <c r="C208" s="20">
        <f t="shared" si="24"/>
        <v>49157</v>
      </c>
      <c r="D208" s="21">
        <f t="shared" si="25"/>
        <v>8.4931506849315067E-2</v>
      </c>
      <c r="E208" s="22">
        <f t="shared" si="26"/>
        <v>0</v>
      </c>
      <c r="F208" s="22">
        <f t="shared" si="20"/>
        <v>0</v>
      </c>
      <c r="G208" s="22">
        <f t="shared" si="21"/>
        <v>0</v>
      </c>
      <c r="H208" s="22">
        <f t="shared" si="22"/>
        <v>0</v>
      </c>
      <c r="I208" s="22">
        <f t="shared" si="18"/>
        <v>0</v>
      </c>
      <c r="J208" s="22">
        <f t="shared" si="19"/>
        <v>0</v>
      </c>
      <c r="K208" s="23" t="str">
        <f t="shared" si="23"/>
        <v>true</v>
      </c>
    </row>
    <row r="209" spans="2:11" x14ac:dyDescent="0.25">
      <c r="B209" s="19">
        <v>186</v>
      </c>
      <c r="C209" s="20">
        <f t="shared" si="24"/>
        <v>49188</v>
      </c>
      <c r="D209" s="21">
        <f t="shared" si="25"/>
        <v>8.4931506849315067E-2</v>
      </c>
      <c r="E209" s="22">
        <f t="shared" si="26"/>
        <v>0</v>
      </c>
      <c r="F209" s="22">
        <f t="shared" si="20"/>
        <v>0</v>
      </c>
      <c r="G209" s="22">
        <f t="shared" si="21"/>
        <v>0</v>
      </c>
      <c r="H209" s="22">
        <f t="shared" si="22"/>
        <v>0</v>
      </c>
      <c r="I209" s="22">
        <f t="shared" si="18"/>
        <v>0</v>
      </c>
      <c r="J209" s="22">
        <f t="shared" si="19"/>
        <v>0</v>
      </c>
      <c r="K209" s="23" t="str">
        <f t="shared" si="23"/>
        <v>true</v>
      </c>
    </row>
    <row r="210" spans="2:11" x14ac:dyDescent="0.25">
      <c r="B210" s="19">
        <v>187</v>
      </c>
      <c r="C210" s="20">
        <f t="shared" si="24"/>
        <v>49218</v>
      </c>
      <c r="D210" s="21">
        <f t="shared" si="25"/>
        <v>8.2191780821917804E-2</v>
      </c>
      <c r="E210" s="22">
        <f t="shared" si="26"/>
        <v>0</v>
      </c>
      <c r="F210" s="22">
        <f t="shared" si="20"/>
        <v>0</v>
      </c>
      <c r="G210" s="22">
        <f t="shared" si="21"/>
        <v>0</v>
      </c>
      <c r="H210" s="22">
        <f t="shared" si="22"/>
        <v>0</v>
      </c>
      <c r="I210" s="22">
        <f t="shared" si="18"/>
        <v>0</v>
      </c>
      <c r="J210" s="22">
        <f t="shared" si="19"/>
        <v>0</v>
      </c>
      <c r="K210" s="23" t="str">
        <f t="shared" si="23"/>
        <v>true</v>
      </c>
    </row>
    <row r="211" spans="2:11" x14ac:dyDescent="0.25">
      <c r="B211" s="19">
        <v>188</v>
      </c>
      <c r="C211" s="20">
        <f t="shared" si="24"/>
        <v>49249</v>
      </c>
      <c r="D211" s="21">
        <f t="shared" si="25"/>
        <v>8.4931506849315067E-2</v>
      </c>
      <c r="E211" s="22">
        <f t="shared" si="26"/>
        <v>0</v>
      </c>
      <c r="F211" s="22">
        <f t="shared" si="20"/>
        <v>0</v>
      </c>
      <c r="G211" s="22">
        <f t="shared" si="21"/>
        <v>0</v>
      </c>
      <c r="H211" s="22">
        <f t="shared" si="22"/>
        <v>0</v>
      </c>
      <c r="I211" s="22">
        <f t="shared" si="18"/>
        <v>0</v>
      </c>
      <c r="J211" s="22">
        <f t="shared" si="19"/>
        <v>0</v>
      </c>
      <c r="K211" s="23" t="str">
        <f t="shared" si="23"/>
        <v>true</v>
      </c>
    </row>
    <row r="212" spans="2:11" x14ac:dyDescent="0.25">
      <c r="B212" s="19">
        <v>189</v>
      </c>
      <c r="C212" s="20">
        <f t="shared" si="24"/>
        <v>49279</v>
      </c>
      <c r="D212" s="21">
        <f t="shared" si="25"/>
        <v>8.2191780821917804E-2</v>
      </c>
      <c r="E212" s="22">
        <f t="shared" si="26"/>
        <v>0</v>
      </c>
      <c r="F212" s="22">
        <f t="shared" si="20"/>
        <v>0</v>
      </c>
      <c r="G212" s="22">
        <f t="shared" si="21"/>
        <v>0</v>
      </c>
      <c r="H212" s="22">
        <f t="shared" si="22"/>
        <v>0</v>
      </c>
      <c r="I212" s="22">
        <f t="shared" si="18"/>
        <v>0</v>
      </c>
      <c r="J212" s="22">
        <f t="shared" si="19"/>
        <v>0</v>
      </c>
      <c r="K212" s="23" t="str">
        <f t="shared" si="23"/>
        <v>true</v>
      </c>
    </row>
    <row r="213" spans="2:11" x14ac:dyDescent="0.25">
      <c r="B213" s="19">
        <v>190</v>
      </c>
      <c r="C213" s="20">
        <f t="shared" si="24"/>
        <v>49310</v>
      </c>
      <c r="D213" s="21">
        <f t="shared" si="25"/>
        <v>8.4931506849315067E-2</v>
      </c>
      <c r="E213" s="22">
        <f t="shared" si="26"/>
        <v>0</v>
      </c>
      <c r="F213" s="22">
        <f t="shared" si="20"/>
        <v>0</v>
      </c>
      <c r="G213" s="22">
        <f t="shared" si="21"/>
        <v>0</v>
      </c>
      <c r="H213" s="22">
        <f t="shared" si="22"/>
        <v>0</v>
      </c>
      <c r="I213" s="22">
        <f t="shared" si="18"/>
        <v>0</v>
      </c>
      <c r="J213" s="22">
        <f t="shared" si="19"/>
        <v>0</v>
      </c>
      <c r="K213" s="23" t="str">
        <f t="shared" si="23"/>
        <v>true</v>
      </c>
    </row>
    <row r="214" spans="2:11" x14ac:dyDescent="0.25">
      <c r="B214" s="19">
        <v>191</v>
      </c>
      <c r="C214" s="20">
        <f t="shared" si="24"/>
        <v>49341</v>
      </c>
      <c r="D214" s="21">
        <f t="shared" si="25"/>
        <v>8.4931506849315067E-2</v>
      </c>
      <c r="E214" s="22">
        <f t="shared" si="26"/>
        <v>0</v>
      </c>
      <c r="F214" s="22">
        <f t="shared" si="20"/>
        <v>0</v>
      </c>
      <c r="G214" s="22">
        <f t="shared" si="21"/>
        <v>0</v>
      </c>
      <c r="H214" s="22">
        <f t="shared" si="22"/>
        <v>0</v>
      </c>
      <c r="I214" s="22">
        <f t="shared" si="18"/>
        <v>0</v>
      </c>
      <c r="J214" s="22">
        <f t="shared" si="19"/>
        <v>0</v>
      </c>
      <c r="K214" s="23" t="str">
        <f t="shared" si="23"/>
        <v>true</v>
      </c>
    </row>
    <row r="215" spans="2:11" x14ac:dyDescent="0.25">
      <c r="B215" s="19">
        <v>192</v>
      </c>
      <c r="C215" s="20">
        <f t="shared" si="24"/>
        <v>49369</v>
      </c>
      <c r="D215" s="21">
        <f t="shared" si="25"/>
        <v>7.6712328767123292E-2</v>
      </c>
      <c r="E215" s="22">
        <f t="shared" si="26"/>
        <v>0</v>
      </c>
      <c r="F215" s="22">
        <f t="shared" si="20"/>
        <v>0</v>
      </c>
      <c r="G215" s="22">
        <f t="shared" si="21"/>
        <v>0</v>
      </c>
      <c r="H215" s="22">
        <f t="shared" si="22"/>
        <v>0</v>
      </c>
      <c r="I215" s="22">
        <f t="shared" si="18"/>
        <v>0</v>
      </c>
      <c r="J215" s="22">
        <f t="shared" si="19"/>
        <v>0</v>
      </c>
      <c r="K215" s="23" t="str">
        <f t="shared" si="23"/>
        <v>true</v>
      </c>
    </row>
    <row r="216" spans="2:11" x14ac:dyDescent="0.25">
      <c r="B216" s="19">
        <v>193</v>
      </c>
      <c r="C216" s="20">
        <f t="shared" si="24"/>
        <v>49400</v>
      </c>
      <c r="D216" s="21">
        <f t="shared" si="25"/>
        <v>8.4931506849315067E-2</v>
      </c>
      <c r="E216" s="22">
        <f t="shared" si="26"/>
        <v>0</v>
      </c>
      <c r="F216" s="22">
        <f t="shared" si="20"/>
        <v>0</v>
      </c>
      <c r="G216" s="22">
        <f t="shared" si="21"/>
        <v>0</v>
      </c>
      <c r="H216" s="22">
        <f t="shared" si="22"/>
        <v>0</v>
      </c>
      <c r="I216" s="22">
        <f t="shared" ref="I216:I279" si="27">MAX(IF(B216=$E$21,E216-G216,0),0)</f>
        <v>0</v>
      </c>
      <c r="J216" s="22">
        <f t="shared" ref="J216:J279" si="28">MAX(E216-G216-I216,0)</f>
        <v>0</v>
      </c>
      <c r="K216" s="23" t="str">
        <f t="shared" si="23"/>
        <v>true</v>
      </c>
    </row>
    <row r="217" spans="2:11" x14ac:dyDescent="0.25">
      <c r="B217" s="19">
        <v>194</v>
      </c>
      <c r="C217" s="20">
        <f t="shared" si="24"/>
        <v>49430</v>
      </c>
      <c r="D217" s="21">
        <f t="shared" si="25"/>
        <v>8.2191780821917804E-2</v>
      </c>
      <c r="E217" s="22">
        <f t="shared" si="26"/>
        <v>0</v>
      </c>
      <c r="F217" s="22">
        <f t="shared" ref="F217:F280" si="29">IF(J216&lt;1,0,IF($E$15="interest only",H217,IF($E$15="fixed payment",$E$17,IF(E$21&gt;=B217,PMT(E$19/12,E$20*12,-E$9,0),0))))</f>
        <v>0</v>
      </c>
      <c r="G217" s="22">
        <f t="shared" ref="G217:G280" si="30">IF(J216&lt;1,0,IF($E$15="amortization",F217-H217,IF($E$15="interest only",0,IF($E$15="fixed payment",F217-H217))))</f>
        <v>0</v>
      </c>
      <c r="H217" s="22">
        <f t="shared" ref="H217:H280" si="31">E217*E$19*D217</f>
        <v>0</v>
      </c>
      <c r="I217" s="22">
        <f t="shared" si="27"/>
        <v>0</v>
      </c>
      <c r="J217" s="22">
        <f t="shared" si="28"/>
        <v>0</v>
      </c>
      <c r="K217" s="23" t="str">
        <f t="shared" ref="K217:K280" si="32">IF((H217+G217)=F217,"true","false")</f>
        <v>true</v>
      </c>
    </row>
    <row r="218" spans="2:11" x14ac:dyDescent="0.25">
      <c r="B218" s="19">
        <v>195</v>
      </c>
      <c r="C218" s="20">
        <f t="shared" ref="C218:C281" si="33">EOMONTH(C217,0)+1</f>
        <v>49461</v>
      </c>
      <c r="D218" s="21">
        <f t="shared" ref="D218:D281" si="34">IF($E$13="Days 365",(C218-C217)/365,(C218-C217)/360)</f>
        <v>8.4931506849315067E-2</v>
      </c>
      <c r="E218" s="22">
        <f t="shared" ref="E218:E281" si="35">J217</f>
        <v>0</v>
      </c>
      <c r="F218" s="22">
        <f t="shared" si="29"/>
        <v>0</v>
      </c>
      <c r="G218" s="22">
        <f t="shared" si="30"/>
        <v>0</v>
      </c>
      <c r="H218" s="22">
        <f t="shared" si="31"/>
        <v>0</v>
      </c>
      <c r="I218" s="22">
        <f t="shared" si="27"/>
        <v>0</v>
      </c>
      <c r="J218" s="22">
        <f t="shared" si="28"/>
        <v>0</v>
      </c>
      <c r="K218" s="23" t="str">
        <f t="shared" si="32"/>
        <v>true</v>
      </c>
    </row>
    <row r="219" spans="2:11" x14ac:dyDescent="0.25">
      <c r="B219" s="19">
        <v>196</v>
      </c>
      <c r="C219" s="20">
        <f t="shared" si="33"/>
        <v>49491</v>
      </c>
      <c r="D219" s="21">
        <f t="shared" si="34"/>
        <v>8.2191780821917804E-2</v>
      </c>
      <c r="E219" s="22">
        <f t="shared" si="35"/>
        <v>0</v>
      </c>
      <c r="F219" s="22">
        <f t="shared" si="29"/>
        <v>0</v>
      </c>
      <c r="G219" s="22">
        <f t="shared" si="30"/>
        <v>0</v>
      </c>
      <c r="H219" s="22">
        <f t="shared" si="31"/>
        <v>0</v>
      </c>
      <c r="I219" s="22">
        <f t="shared" si="27"/>
        <v>0</v>
      </c>
      <c r="J219" s="22">
        <f t="shared" si="28"/>
        <v>0</v>
      </c>
      <c r="K219" s="23" t="str">
        <f t="shared" si="32"/>
        <v>true</v>
      </c>
    </row>
    <row r="220" spans="2:11" x14ac:dyDescent="0.25">
      <c r="B220" s="19">
        <v>197</v>
      </c>
      <c r="C220" s="20">
        <f t="shared" si="33"/>
        <v>49522</v>
      </c>
      <c r="D220" s="21">
        <f t="shared" si="34"/>
        <v>8.4931506849315067E-2</v>
      </c>
      <c r="E220" s="22">
        <f t="shared" si="35"/>
        <v>0</v>
      </c>
      <c r="F220" s="22">
        <f t="shared" si="29"/>
        <v>0</v>
      </c>
      <c r="G220" s="22">
        <f t="shared" si="30"/>
        <v>0</v>
      </c>
      <c r="H220" s="22">
        <f t="shared" si="31"/>
        <v>0</v>
      </c>
      <c r="I220" s="22">
        <f t="shared" si="27"/>
        <v>0</v>
      </c>
      <c r="J220" s="22">
        <f t="shared" si="28"/>
        <v>0</v>
      </c>
      <c r="K220" s="23" t="str">
        <f t="shared" si="32"/>
        <v>true</v>
      </c>
    </row>
    <row r="221" spans="2:11" x14ac:dyDescent="0.25">
      <c r="B221" s="19">
        <v>198</v>
      </c>
      <c r="C221" s="20">
        <f t="shared" si="33"/>
        <v>49553</v>
      </c>
      <c r="D221" s="21">
        <f t="shared" si="34"/>
        <v>8.4931506849315067E-2</v>
      </c>
      <c r="E221" s="22">
        <f t="shared" si="35"/>
        <v>0</v>
      </c>
      <c r="F221" s="22">
        <f t="shared" si="29"/>
        <v>0</v>
      </c>
      <c r="G221" s="22">
        <f t="shared" si="30"/>
        <v>0</v>
      </c>
      <c r="H221" s="22">
        <f t="shared" si="31"/>
        <v>0</v>
      </c>
      <c r="I221" s="22">
        <f t="shared" si="27"/>
        <v>0</v>
      </c>
      <c r="J221" s="22">
        <f t="shared" si="28"/>
        <v>0</v>
      </c>
      <c r="K221" s="23" t="str">
        <f t="shared" si="32"/>
        <v>true</v>
      </c>
    </row>
    <row r="222" spans="2:11" x14ac:dyDescent="0.25">
      <c r="B222" s="19">
        <v>199</v>
      </c>
      <c r="C222" s="20">
        <f t="shared" si="33"/>
        <v>49583</v>
      </c>
      <c r="D222" s="21">
        <f t="shared" si="34"/>
        <v>8.2191780821917804E-2</v>
      </c>
      <c r="E222" s="22">
        <f t="shared" si="35"/>
        <v>0</v>
      </c>
      <c r="F222" s="22">
        <f t="shared" si="29"/>
        <v>0</v>
      </c>
      <c r="G222" s="22">
        <f t="shared" si="30"/>
        <v>0</v>
      </c>
      <c r="H222" s="22">
        <f t="shared" si="31"/>
        <v>0</v>
      </c>
      <c r="I222" s="22">
        <f t="shared" si="27"/>
        <v>0</v>
      </c>
      <c r="J222" s="22">
        <f t="shared" si="28"/>
        <v>0</v>
      </c>
      <c r="K222" s="23" t="str">
        <f t="shared" si="32"/>
        <v>true</v>
      </c>
    </row>
    <row r="223" spans="2:11" x14ac:dyDescent="0.25">
      <c r="B223" s="19">
        <v>200</v>
      </c>
      <c r="C223" s="20">
        <f t="shared" si="33"/>
        <v>49614</v>
      </c>
      <c r="D223" s="21">
        <f t="shared" si="34"/>
        <v>8.4931506849315067E-2</v>
      </c>
      <c r="E223" s="22">
        <f t="shared" si="35"/>
        <v>0</v>
      </c>
      <c r="F223" s="22">
        <f t="shared" si="29"/>
        <v>0</v>
      </c>
      <c r="G223" s="22">
        <f t="shared" si="30"/>
        <v>0</v>
      </c>
      <c r="H223" s="22">
        <f t="shared" si="31"/>
        <v>0</v>
      </c>
      <c r="I223" s="22">
        <f t="shared" si="27"/>
        <v>0</v>
      </c>
      <c r="J223" s="22">
        <f t="shared" si="28"/>
        <v>0</v>
      </c>
      <c r="K223" s="23" t="str">
        <f t="shared" si="32"/>
        <v>true</v>
      </c>
    </row>
    <row r="224" spans="2:11" x14ac:dyDescent="0.25">
      <c r="B224" s="19">
        <v>201</v>
      </c>
      <c r="C224" s="20">
        <f t="shared" si="33"/>
        <v>49644</v>
      </c>
      <c r="D224" s="21">
        <f t="shared" si="34"/>
        <v>8.2191780821917804E-2</v>
      </c>
      <c r="E224" s="22">
        <f t="shared" si="35"/>
        <v>0</v>
      </c>
      <c r="F224" s="22">
        <f t="shared" si="29"/>
        <v>0</v>
      </c>
      <c r="G224" s="22">
        <f t="shared" si="30"/>
        <v>0</v>
      </c>
      <c r="H224" s="22">
        <f t="shared" si="31"/>
        <v>0</v>
      </c>
      <c r="I224" s="22">
        <f t="shared" si="27"/>
        <v>0</v>
      </c>
      <c r="J224" s="22">
        <f t="shared" si="28"/>
        <v>0</v>
      </c>
      <c r="K224" s="23" t="str">
        <f t="shared" si="32"/>
        <v>true</v>
      </c>
    </row>
    <row r="225" spans="2:11" x14ac:dyDescent="0.25">
      <c r="B225" s="19">
        <v>202</v>
      </c>
      <c r="C225" s="20">
        <f t="shared" si="33"/>
        <v>49675</v>
      </c>
      <c r="D225" s="21">
        <f t="shared" si="34"/>
        <v>8.4931506849315067E-2</v>
      </c>
      <c r="E225" s="22">
        <f t="shared" si="35"/>
        <v>0</v>
      </c>
      <c r="F225" s="22">
        <f t="shared" si="29"/>
        <v>0</v>
      </c>
      <c r="G225" s="22">
        <f t="shared" si="30"/>
        <v>0</v>
      </c>
      <c r="H225" s="22">
        <f t="shared" si="31"/>
        <v>0</v>
      </c>
      <c r="I225" s="22">
        <f t="shared" si="27"/>
        <v>0</v>
      </c>
      <c r="J225" s="22">
        <f t="shared" si="28"/>
        <v>0</v>
      </c>
      <c r="K225" s="23" t="str">
        <f t="shared" si="32"/>
        <v>true</v>
      </c>
    </row>
    <row r="226" spans="2:11" x14ac:dyDescent="0.25">
      <c r="B226" s="19">
        <v>203</v>
      </c>
      <c r="C226" s="20">
        <f t="shared" si="33"/>
        <v>49706</v>
      </c>
      <c r="D226" s="21">
        <f t="shared" si="34"/>
        <v>8.4931506849315067E-2</v>
      </c>
      <c r="E226" s="22">
        <f t="shared" si="35"/>
        <v>0</v>
      </c>
      <c r="F226" s="22">
        <f t="shared" si="29"/>
        <v>0</v>
      </c>
      <c r="G226" s="22">
        <f t="shared" si="30"/>
        <v>0</v>
      </c>
      <c r="H226" s="22">
        <f t="shared" si="31"/>
        <v>0</v>
      </c>
      <c r="I226" s="22">
        <f t="shared" si="27"/>
        <v>0</v>
      </c>
      <c r="J226" s="22">
        <f t="shared" si="28"/>
        <v>0</v>
      </c>
      <c r="K226" s="23" t="str">
        <f t="shared" si="32"/>
        <v>true</v>
      </c>
    </row>
    <row r="227" spans="2:11" x14ac:dyDescent="0.25">
      <c r="B227" s="19">
        <v>204</v>
      </c>
      <c r="C227" s="20">
        <f t="shared" si="33"/>
        <v>49735</v>
      </c>
      <c r="D227" s="21">
        <f t="shared" si="34"/>
        <v>7.9452054794520555E-2</v>
      </c>
      <c r="E227" s="22">
        <f t="shared" si="35"/>
        <v>0</v>
      </c>
      <c r="F227" s="22">
        <f t="shared" si="29"/>
        <v>0</v>
      </c>
      <c r="G227" s="22">
        <f t="shared" si="30"/>
        <v>0</v>
      </c>
      <c r="H227" s="22">
        <f t="shared" si="31"/>
        <v>0</v>
      </c>
      <c r="I227" s="22">
        <f t="shared" si="27"/>
        <v>0</v>
      </c>
      <c r="J227" s="22">
        <f t="shared" si="28"/>
        <v>0</v>
      </c>
      <c r="K227" s="23" t="str">
        <f t="shared" si="32"/>
        <v>true</v>
      </c>
    </row>
    <row r="228" spans="2:11" x14ac:dyDescent="0.25">
      <c r="B228" s="19">
        <v>205</v>
      </c>
      <c r="C228" s="20">
        <f t="shared" si="33"/>
        <v>49766</v>
      </c>
      <c r="D228" s="21">
        <f t="shared" si="34"/>
        <v>8.4931506849315067E-2</v>
      </c>
      <c r="E228" s="22">
        <f t="shared" si="35"/>
        <v>0</v>
      </c>
      <c r="F228" s="22">
        <f t="shared" si="29"/>
        <v>0</v>
      </c>
      <c r="G228" s="22">
        <f t="shared" si="30"/>
        <v>0</v>
      </c>
      <c r="H228" s="22">
        <f t="shared" si="31"/>
        <v>0</v>
      </c>
      <c r="I228" s="22">
        <f t="shared" si="27"/>
        <v>0</v>
      </c>
      <c r="J228" s="22">
        <f t="shared" si="28"/>
        <v>0</v>
      </c>
      <c r="K228" s="23" t="str">
        <f t="shared" si="32"/>
        <v>true</v>
      </c>
    </row>
    <row r="229" spans="2:11" x14ac:dyDescent="0.25">
      <c r="B229" s="19">
        <v>206</v>
      </c>
      <c r="C229" s="20">
        <f t="shared" si="33"/>
        <v>49796</v>
      </c>
      <c r="D229" s="21">
        <f t="shared" si="34"/>
        <v>8.2191780821917804E-2</v>
      </c>
      <c r="E229" s="22">
        <f t="shared" si="35"/>
        <v>0</v>
      </c>
      <c r="F229" s="22">
        <f t="shared" si="29"/>
        <v>0</v>
      </c>
      <c r="G229" s="22">
        <f t="shared" si="30"/>
        <v>0</v>
      </c>
      <c r="H229" s="22">
        <f t="shared" si="31"/>
        <v>0</v>
      </c>
      <c r="I229" s="22">
        <f t="shared" si="27"/>
        <v>0</v>
      </c>
      <c r="J229" s="22">
        <f t="shared" si="28"/>
        <v>0</v>
      </c>
      <c r="K229" s="23" t="str">
        <f t="shared" si="32"/>
        <v>true</v>
      </c>
    </row>
    <row r="230" spans="2:11" x14ac:dyDescent="0.25">
      <c r="B230" s="19">
        <v>207</v>
      </c>
      <c r="C230" s="20">
        <f t="shared" si="33"/>
        <v>49827</v>
      </c>
      <c r="D230" s="21">
        <f t="shared" si="34"/>
        <v>8.4931506849315067E-2</v>
      </c>
      <c r="E230" s="22">
        <f t="shared" si="35"/>
        <v>0</v>
      </c>
      <c r="F230" s="22">
        <f t="shared" si="29"/>
        <v>0</v>
      </c>
      <c r="G230" s="22">
        <f t="shared" si="30"/>
        <v>0</v>
      </c>
      <c r="H230" s="22">
        <f t="shared" si="31"/>
        <v>0</v>
      </c>
      <c r="I230" s="22">
        <f t="shared" si="27"/>
        <v>0</v>
      </c>
      <c r="J230" s="22">
        <f t="shared" si="28"/>
        <v>0</v>
      </c>
      <c r="K230" s="23" t="str">
        <f t="shared" si="32"/>
        <v>true</v>
      </c>
    </row>
    <row r="231" spans="2:11" x14ac:dyDescent="0.25">
      <c r="B231" s="19">
        <v>208</v>
      </c>
      <c r="C231" s="20">
        <f t="shared" si="33"/>
        <v>49857</v>
      </c>
      <c r="D231" s="21">
        <f t="shared" si="34"/>
        <v>8.2191780821917804E-2</v>
      </c>
      <c r="E231" s="22">
        <f t="shared" si="35"/>
        <v>0</v>
      </c>
      <c r="F231" s="22">
        <f t="shared" si="29"/>
        <v>0</v>
      </c>
      <c r="G231" s="22">
        <f t="shared" si="30"/>
        <v>0</v>
      </c>
      <c r="H231" s="22">
        <f t="shared" si="31"/>
        <v>0</v>
      </c>
      <c r="I231" s="22">
        <f t="shared" si="27"/>
        <v>0</v>
      </c>
      <c r="J231" s="22">
        <f t="shared" si="28"/>
        <v>0</v>
      </c>
      <c r="K231" s="23" t="str">
        <f t="shared" si="32"/>
        <v>true</v>
      </c>
    </row>
    <row r="232" spans="2:11" x14ac:dyDescent="0.25">
      <c r="B232" s="19">
        <v>209</v>
      </c>
      <c r="C232" s="20">
        <f t="shared" si="33"/>
        <v>49888</v>
      </c>
      <c r="D232" s="21">
        <f t="shared" si="34"/>
        <v>8.4931506849315067E-2</v>
      </c>
      <c r="E232" s="22">
        <f t="shared" si="35"/>
        <v>0</v>
      </c>
      <c r="F232" s="22">
        <f t="shared" si="29"/>
        <v>0</v>
      </c>
      <c r="G232" s="22">
        <f t="shared" si="30"/>
        <v>0</v>
      </c>
      <c r="H232" s="22">
        <f t="shared" si="31"/>
        <v>0</v>
      </c>
      <c r="I232" s="22">
        <f t="shared" si="27"/>
        <v>0</v>
      </c>
      <c r="J232" s="22">
        <f t="shared" si="28"/>
        <v>0</v>
      </c>
      <c r="K232" s="23" t="str">
        <f t="shared" si="32"/>
        <v>true</v>
      </c>
    </row>
    <row r="233" spans="2:11" x14ac:dyDescent="0.25">
      <c r="B233" s="19">
        <v>210</v>
      </c>
      <c r="C233" s="20">
        <f t="shared" si="33"/>
        <v>49919</v>
      </c>
      <c r="D233" s="21">
        <f t="shared" si="34"/>
        <v>8.4931506849315067E-2</v>
      </c>
      <c r="E233" s="22">
        <f t="shared" si="35"/>
        <v>0</v>
      </c>
      <c r="F233" s="22">
        <f t="shared" si="29"/>
        <v>0</v>
      </c>
      <c r="G233" s="22">
        <f t="shared" si="30"/>
        <v>0</v>
      </c>
      <c r="H233" s="22">
        <f t="shared" si="31"/>
        <v>0</v>
      </c>
      <c r="I233" s="22">
        <f t="shared" si="27"/>
        <v>0</v>
      </c>
      <c r="J233" s="22">
        <f t="shared" si="28"/>
        <v>0</v>
      </c>
      <c r="K233" s="23" t="str">
        <f t="shared" si="32"/>
        <v>true</v>
      </c>
    </row>
    <row r="234" spans="2:11" x14ac:dyDescent="0.25">
      <c r="B234" s="19">
        <v>211</v>
      </c>
      <c r="C234" s="20">
        <f t="shared" si="33"/>
        <v>49949</v>
      </c>
      <c r="D234" s="21">
        <f t="shared" si="34"/>
        <v>8.2191780821917804E-2</v>
      </c>
      <c r="E234" s="22">
        <f t="shared" si="35"/>
        <v>0</v>
      </c>
      <c r="F234" s="22">
        <f t="shared" si="29"/>
        <v>0</v>
      </c>
      <c r="G234" s="22">
        <f t="shared" si="30"/>
        <v>0</v>
      </c>
      <c r="H234" s="22">
        <f t="shared" si="31"/>
        <v>0</v>
      </c>
      <c r="I234" s="22">
        <f t="shared" si="27"/>
        <v>0</v>
      </c>
      <c r="J234" s="22">
        <f t="shared" si="28"/>
        <v>0</v>
      </c>
      <c r="K234" s="23" t="str">
        <f t="shared" si="32"/>
        <v>true</v>
      </c>
    </row>
    <row r="235" spans="2:11" x14ac:dyDescent="0.25">
      <c r="B235" s="19">
        <v>212</v>
      </c>
      <c r="C235" s="20">
        <f t="shared" si="33"/>
        <v>49980</v>
      </c>
      <c r="D235" s="21">
        <f t="shared" si="34"/>
        <v>8.4931506849315067E-2</v>
      </c>
      <c r="E235" s="22">
        <f t="shared" si="35"/>
        <v>0</v>
      </c>
      <c r="F235" s="22">
        <f t="shared" si="29"/>
        <v>0</v>
      </c>
      <c r="G235" s="22">
        <f t="shared" si="30"/>
        <v>0</v>
      </c>
      <c r="H235" s="22">
        <f t="shared" si="31"/>
        <v>0</v>
      </c>
      <c r="I235" s="22">
        <f t="shared" si="27"/>
        <v>0</v>
      </c>
      <c r="J235" s="22">
        <f t="shared" si="28"/>
        <v>0</v>
      </c>
      <c r="K235" s="23" t="str">
        <f t="shared" si="32"/>
        <v>true</v>
      </c>
    </row>
    <row r="236" spans="2:11" x14ac:dyDescent="0.25">
      <c r="B236" s="19">
        <v>213</v>
      </c>
      <c r="C236" s="20">
        <f t="shared" si="33"/>
        <v>50010</v>
      </c>
      <c r="D236" s="21">
        <f t="shared" si="34"/>
        <v>8.2191780821917804E-2</v>
      </c>
      <c r="E236" s="22">
        <f t="shared" si="35"/>
        <v>0</v>
      </c>
      <c r="F236" s="22">
        <f t="shared" si="29"/>
        <v>0</v>
      </c>
      <c r="G236" s="22">
        <f t="shared" si="30"/>
        <v>0</v>
      </c>
      <c r="H236" s="22">
        <f t="shared" si="31"/>
        <v>0</v>
      </c>
      <c r="I236" s="22">
        <f t="shared" si="27"/>
        <v>0</v>
      </c>
      <c r="J236" s="22">
        <f t="shared" si="28"/>
        <v>0</v>
      </c>
      <c r="K236" s="23" t="str">
        <f t="shared" si="32"/>
        <v>true</v>
      </c>
    </row>
    <row r="237" spans="2:11" x14ac:dyDescent="0.25">
      <c r="B237" s="19">
        <v>214</v>
      </c>
      <c r="C237" s="20">
        <f t="shared" si="33"/>
        <v>50041</v>
      </c>
      <c r="D237" s="21">
        <f t="shared" si="34"/>
        <v>8.4931506849315067E-2</v>
      </c>
      <c r="E237" s="22">
        <f t="shared" si="35"/>
        <v>0</v>
      </c>
      <c r="F237" s="22">
        <f t="shared" si="29"/>
        <v>0</v>
      </c>
      <c r="G237" s="22">
        <f t="shared" si="30"/>
        <v>0</v>
      </c>
      <c r="H237" s="22">
        <f t="shared" si="31"/>
        <v>0</v>
      </c>
      <c r="I237" s="22">
        <f t="shared" si="27"/>
        <v>0</v>
      </c>
      <c r="J237" s="22">
        <f t="shared" si="28"/>
        <v>0</v>
      </c>
      <c r="K237" s="23" t="str">
        <f t="shared" si="32"/>
        <v>true</v>
      </c>
    </row>
    <row r="238" spans="2:11" x14ac:dyDescent="0.25">
      <c r="B238" s="19">
        <v>215</v>
      </c>
      <c r="C238" s="20">
        <f t="shared" si="33"/>
        <v>50072</v>
      </c>
      <c r="D238" s="21">
        <f t="shared" si="34"/>
        <v>8.4931506849315067E-2</v>
      </c>
      <c r="E238" s="22">
        <f t="shared" si="35"/>
        <v>0</v>
      </c>
      <c r="F238" s="22">
        <f t="shared" si="29"/>
        <v>0</v>
      </c>
      <c r="G238" s="22">
        <f t="shared" si="30"/>
        <v>0</v>
      </c>
      <c r="H238" s="22">
        <f t="shared" si="31"/>
        <v>0</v>
      </c>
      <c r="I238" s="22">
        <f t="shared" si="27"/>
        <v>0</v>
      </c>
      <c r="J238" s="22">
        <f t="shared" si="28"/>
        <v>0</v>
      </c>
      <c r="K238" s="23" t="str">
        <f t="shared" si="32"/>
        <v>true</v>
      </c>
    </row>
    <row r="239" spans="2:11" x14ac:dyDescent="0.25">
      <c r="B239" s="19">
        <v>216</v>
      </c>
      <c r="C239" s="20">
        <f t="shared" si="33"/>
        <v>50100</v>
      </c>
      <c r="D239" s="21">
        <f t="shared" si="34"/>
        <v>7.6712328767123292E-2</v>
      </c>
      <c r="E239" s="22">
        <f t="shared" si="35"/>
        <v>0</v>
      </c>
      <c r="F239" s="22">
        <f t="shared" si="29"/>
        <v>0</v>
      </c>
      <c r="G239" s="22">
        <f t="shared" si="30"/>
        <v>0</v>
      </c>
      <c r="H239" s="22">
        <f t="shared" si="31"/>
        <v>0</v>
      </c>
      <c r="I239" s="22">
        <f t="shared" si="27"/>
        <v>0</v>
      </c>
      <c r="J239" s="22">
        <f t="shared" si="28"/>
        <v>0</v>
      </c>
      <c r="K239" s="23" t="str">
        <f t="shared" si="32"/>
        <v>true</v>
      </c>
    </row>
    <row r="240" spans="2:11" x14ac:dyDescent="0.25">
      <c r="B240" s="19">
        <v>217</v>
      </c>
      <c r="C240" s="20">
        <f t="shared" si="33"/>
        <v>50131</v>
      </c>
      <c r="D240" s="21">
        <f t="shared" si="34"/>
        <v>8.4931506849315067E-2</v>
      </c>
      <c r="E240" s="22">
        <f t="shared" si="35"/>
        <v>0</v>
      </c>
      <c r="F240" s="22">
        <f t="shared" si="29"/>
        <v>0</v>
      </c>
      <c r="G240" s="22">
        <f t="shared" si="30"/>
        <v>0</v>
      </c>
      <c r="H240" s="22">
        <f t="shared" si="31"/>
        <v>0</v>
      </c>
      <c r="I240" s="22">
        <f t="shared" si="27"/>
        <v>0</v>
      </c>
      <c r="J240" s="22">
        <f t="shared" si="28"/>
        <v>0</v>
      </c>
      <c r="K240" s="23" t="str">
        <f t="shared" si="32"/>
        <v>true</v>
      </c>
    </row>
    <row r="241" spans="2:11" x14ac:dyDescent="0.25">
      <c r="B241" s="19">
        <v>218</v>
      </c>
      <c r="C241" s="20">
        <f t="shared" si="33"/>
        <v>50161</v>
      </c>
      <c r="D241" s="21">
        <f t="shared" si="34"/>
        <v>8.2191780821917804E-2</v>
      </c>
      <c r="E241" s="22">
        <f t="shared" si="35"/>
        <v>0</v>
      </c>
      <c r="F241" s="22">
        <f t="shared" si="29"/>
        <v>0</v>
      </c>
      <c r="G241" s="22">
        <f t="shared" si="30"/>
        <v>0</v>
      </c>
      <c r="H241" s="22">
        <f t="shared" si="31"/>
        <v>0</v>
      </c>
      <c r="I241" s="22">
        <f t="shared" si="27"/>
        <v>0</v>
      </c>
      <c r="J241" s="22">
        <f t="shared" si="28"/>
        <v>0</v>
      </c>
      <c r="K241" s="23" t="str">
        <f t="shared" si="32"/>
        <v>true</v>
      </c>
    </row>
    <row r="242" spans="2:11" x14ac:dyDescent="0.25">
      <c r="B242" s="19">
        <v>219</v>
      </c>
      <c r="C242" s="20">
        <f t="shared" si="33"/>
        <v>50192</v>
      </c>
      <c r="D242" s="21">
        <f t="shared" si="34"/>
        <v>8.4931506849315067E-2</v>
      </c>
      <c r="E242" s="22">
        <f t="shared" si="35"/>
        <v>0</v>
      </c>
      <c r="F242" s="22">
        <f t="shared" si="29"/>
        <v>0</v>
      </c>
      <c r="G242" s="22">
        <f t="shared" si="30"/>
        <v>0</v>
      </c>
      <c r="H242" s="22">
        <f t="shared" si="31"/>
        <v>0</v>
      </c>
      <c r="I242" s="22">
        <f t="shared" si="27"/>
        <v>0</v>
      </c>
      <c r="J242" s="22">
        <f t="shared" si="28"/>
        <v>0</v>
      </c>
      <c r="K242" s="23" t="str">
        <f t="shared" si="32"/>
        <v>true</v>
      </c>
    </row>
    <row r="243" spans="2:11" x14ac:dyDescent="0.25">
      <c r="B243" s="19">
        <v>220</v>
      </c>
      <c r="C243" s="20">
        <f t="shared" si="33"/>
        <v>50222</v>
      </c>
      <c r="D243" s="21">
        <f t="shared" si="34"/>
        <v>8.2191780821917804E-2</v>
      </c>
      <c r="E243" s="22">
        <f t="shared" si="35"/>
        <v>0</v>
      </c>
      <c r="F243" s="22">
        <f t="shared" si="29"/>
        <v>0</v>
      </c>
      <c r="G243" s="22">
        <f t="shared" si="30"/>
        <v>0</v>
      </c>
      <c r="H243" s="22">
        <f t="shared" si="31"/>
        <v>0</v>
      </c>
      <c r="I243" s="22">
        <f t="shared" si="27"/>
        <v>0</v>
      </c>
      <c r="J243" s="22">
        <f t="shared" si="28"/>
        <v>0</v>
      </c>
      <c r="K243" s="23" t="str">
        <f t="shared" si="32"/>
        <v>true</v>
      </c>
    </row>
    <row r="244" spans="2:11" x14ac:dyDescent="0.25">
      <c r="B244" s="19">
        <v>221</v>
      </c>
      <c r="C244" s="20">
        <f t="shared" si="33"/>
        <v>50253</v>
      </c>
      <c r="D244" s="21">
        <f t="shared" si="34"/>
        <v>8.4931506849315067E-2</v>
      </c>
      <c r="E244" s="22">
        <f t="shared" si="35"/>
        <v>0</v>
      </c>
      <c r="F244" s="22">
        <f t="shared" si="29"/>
        <v>0</v>
      </c>
      <c r="G244" s="22">
        <f t="shared" si="30"/>
        <v>0</v>
      </c>
      <c r="H244" s="22">
        <f t="shared" si="31"/>
        <v>0</v>
      </c>
      <c r="I244" s="22">
        <f t="shared" si="27"/>
        <v>0</v>
      </c>
      <c r="J244" s="22">
        <f t="shared" si="28"/>
        <v>0</v>
      </c>
      <c r="K244" s="23" t="str">
        <f t="shared" si="32"/>
        <v>true</v>
      </c>
    </row>
    <row r="245" spans="2:11" x14ac:dyDescent="0.25">
      <c r="B245" s="19">
        <v>222</v>
      </c>
      <c r="C245" s="20">
        <f t="shared" si="33"/>
        <v>50284</v>
      </c>
      <c r="D245" s="21">
        <f t="shared" si="34"/>
        <v>8.4931506849315067E-2</v>
      </c>
      <c r="E245" s="22">
        <f t="shared" si="35"/>
        <v>0</v>
      </c>
      <c r="F245" s="22">
        <f t="shared" si="29"/>
        <v>0</v>
      </c>
      <c r="G245" s="22">
        <f t="shared" si="30"/>
        <v>0</v>
      </c>
      <c r="H245" s="22">
        <f t="shared" si="31"/>
        <v>0</v>
      </c>
      <c r="I245" s="22">
        <f t="shared" si="27"/>
        <v>0</v>
      </c>
      <c r="J245" s="22">
        <f t="shared" si="28"/>
        <v>0</v>
      </c>
      <c r="K245" s="23" t="str">
        <f t="shared" si="32"/>
        <v>true</v>
      </c>
    </row>
    <row r="246" spans="2:11" x14ac:dyDescent="0.25">
      <c r="B246" s="19">
        <v>223</v>
      </c>
      <c r="C246" s="20">
        <f t="shared" si="33"/>
        <v>50314</v>
      </c>
      <c r="D246" s="21">
        <f t="shared" si="34"/>
        <v>8.2191780821917804E-2</v>
      </c>
      <c r="E246" s="22">
        <f t="shared" si="35"/>
        <v>0</v>
      </c>
      <c r="F246" s="22">
        <f t="shared" si="29"/>
        <v>0</v>
      </c>
      <c r="G246" s="22">
        <f t="shared" si="30"/>
        <v>0</v>
      </c>
      <c r="H246" s="22">
        <f t="shared" si="31"/>
        <v>0</v>
      </c>
      <c r="I246" s="22">
        <f t="shared" si="27"/>
        <v>0</v>
      </c>
      <c r="J246" s="22">
        <f t="shared" si="28"/>
        <v>0</v>
      </c>
      <c r="K246" s="23" t="str">
        <f t="shared" si="32"/>
        <v>true</v>
      </c>
    </row>
    <row r="247" spans="2:11" x14ac:dyDescent="0.25">
      <c r="B247" s="19">
        <v>224</v>
      </c>
      <c r="C247" s="20">
        <f t="shared" si="33"/>
        <v>50345</v>
      </c>
      <c r="D247" s="21">
        <f t="shared" si="34"/>
        <v>8.4931506849315067E-2</v>
      </c>
      <c r="E247" s="22">
        <f t="shared" si="35"/>
        <v>0</v>
      </c>
      <c r="F247" s="22">
        <f t="shared" si="29"/>
        <v>0</v>
      </c>
      <c r="G247" s="22">
        <f t="shared" si="30"/>
        <v>0</v>
      </c>
      <c r="H247" s="22">
        <f t="shared" si="31"/>
        <v>0</v>
      </c>
      <c r="I247" s="22">
        <f t="shared" si="27"/>
        <v>0</v>
      </c>
      <c r="J247" s="22">
        <f t="shared" si="28"/>
        <v>0</v>
      </c>
      <c r="K247" s="23" t="str">
        <f t="shared" si="32"/>
        <v>true</v>
      </c>
    </row>
    <row r="248" spans="2:11" x14ac:dyDescent="0.25">
      <c r="B248" s="19">
        <v>225</v>
      </c>
      <c r="C248" s="20">
        <f t="shared" si="33"/>
        <v>50375</v>
      </c>
      <c r="D248" s="21">
        <f t="shared" si="34"/>
        <v>8.2191780821917804E-2</v>
      </c>
      <c r="E248" s="22">
        <f t="shared" si="35"/>
        <v>0</v>
      </c>
      <c r="F248" s="22">
        <f t="shared" si="29"/>
        <v>0</v>
      </c>
      <c r="G248" s="22">
        <f t="shared" si="30"/>
        <v>0</v>
      </c>
      <c r="H248" s="22">
        <f t="shared" si="31"/>
        <v>0</v>
      </c>
      <c r="I248" s="22">
        <f t="shared" si="27"/>
        <v>0</v>
      </c>
      <c r="J248" s="22">
        <f t="shared" si="28"/>
        <v>0</v>
      </c>
      <c r="K248" s="23" t="str">
        <f t="shared" si="32"/>
        <v>true</v>
      </c>
    </row>
    <row r="249" spans="2:11" x14ac:dyDescent="0.25">
      <c r="B249" s="19">
        <v>226</v>
      </c>
      <c r="C249" s="20">
        <f t="shared" si="33"/>
        <v>50406</v>
      </c>
      <c r="D249" s="21">
        <f t="shared" si="34"/>
        <v>8.4931506849315067E-2</v>
      </c>
      <c r="E249" s="22">
        <f t="shared" si="35"/>
        <v>0</v>
      </c>
      <c r="F249" s="22">
        <f t="shared" si="29"/>
        <v>0</v>
      </c>
      <c r="G249" s="22">
        <f t="shared" si="30"/>
        <v>0</v>
      </c>
      <c r="H249" s="22">
        <f t="shared" si="31"/>
        <v>0</v>
      </c>
      <c r="I249" s="22">
        <f t="shared" si="27"/>
        <v>0</v>
      </c>
      <c r="J249" s="22">
        <f t="shared" si="28"/>
        <v>0</v>
      </c>
      <c r="K249" s="23" t="str">
        <f t="shared" si="32"/>
        <v>true</v>
      </c>
    </row>
    <row r="250" spans="2:11" x14ac:dyDescent="0.25">
      <c r="B250" s="19">
        <v>227</v>
      </c>
      <c r="C250" s="20">
        <f t="shared" si="33"/>
        <v>50437</v>
      </c>
      <c r="D250" s="21">
        <f t="shared" si="34"/>
        <v>8.4931506849315067E-2</v>
      </c>
      <c r="E250" s="22">
        <f t="shared" si="35"/>
        <v>0</v>
      </c>
      <c r="F250" s="22">
        <f t="shared" si="29"/>
        <v>0</v>
      </c>
      <c r="G250" s="22">
        <f t="shared" si="30"/>
        <v>0</v>
      </c>
      <c r="H250" s="22">
        <f t="shared" si="31"/>
        <v>0</v>
      </c>
      <c r="I250" s="22">
        <f t="shared" si="27"/>
        <v>0</v>
      </c>
      <c r="J250" s="22">
        <f t="shared" si="28"/>
        <v>0</v>
      </c>
      <c r="K250" s="23" t="str">
        <f t="shared" si="32"/>
        <v>true</v>
      </c>
    </row>
    <row r="251" spans="2:11" x14ac:dyDescent="0.25">
      <c r="B251" s="19">
        <v>228</v>
      </c>
      <c r="C251" s="20">
        <f t="shared" si="33"/>
        <v>50465</v>
      </c>
      <c r="D251" s="21">
        <f t="shared" si="34"/>
        <v>7.6712328767123292E-2</v>
      </c>
      <c r="E251" s="22">
        <f t="shared" si="35"/>
        <v>0</v>
      </c>
      <c r="F251" s="22">
        <f t="shared" si="29"/>
        <v>0</v>
      </c>
      <c r="G251" s="22">
        <f t="shared" si="30"/>
        <v>0</v>
      </c>
      <c r="H251" s="22">
        <f t="shared" si="31"/>
        <v>0</v>
      </c>
      <c r="I251" s="22">
        <f t="shared" si="27"/>
        <v>0</v>
      </c>
      <c r="J251" s="22">
        <f t="shared" si="28"/>
        <v>0</v>
      </c>
      <c r="K251" s="23" t="str">
        <f t="shared" si="32"/>
        <v>true</v>
      </c>
    </row>
    <row r="252" spans="2:11" x14ac:dyDescent="0.25">
      <c r="B252" s="19">
        <v>229</v>
      </c>
      <c r="C252" s="20">
        <f t="shared" si="33"/>
        <v>50496</v>
      </c>
      <c r="D252" s="21">
        <f t="shared" si="34"/>
        <v>8.4931506849315067E-2</v>
      </c>
      <c r="E252" s="22">
        <f t="shared" si="35"/>
        <v>0</v>
      </c>
      <c r="F252" s="22">
        <f t="shared" si="29"/>
        <v>0</v>
      </c>
      <c r="G252" s="22">
        <f t="shared" si="30"/>
        <v>0</v>
      </c>
      <c r="H252" s="22">
        <f t="shared" si="31"/>
        <v>0</v>
      </c>
      <c r="I252" s="22">
        <f t="shared" si="27"/>
        <v>0</v>
      </c>
      <c r="J252" s="22">
        <f t="shared" si="28"/>
        <v>0</v>
      </c>
      <c r="K252" s="23" t="str">
        <f t="shared" si="32"/>
        <v>true</v>
      </c>
    </row>
    <row r="253" spans="2:11" x14ac:dyDescent="0.25">
      <c r="B253" s="19">
        <v>230</v>
      </c>
      <c r="C253" s="20">
        <f t="shared" si="33"/>
        <v>50526</v>
      </c>
      <c r="D253" s="21">
        <f t="shared" si="34"/>
        <v>8.2191780821917804E-2</v>
      </c>
      <c r="E253" s="22">
        <f t="shared" si="35"/>
        <v>0</v>
      </c>
      <c r="F253" s="22">
        <f t="shared" si="29"/>
        <v>0</v>
      </c>
      <c r="G253" s="22">
        <f t="shared" si="30"/>
        <v>0</v>
      </c>
      <c r="H253" s="22">
        <f t="shared" si="31"/>
        <v>0</v>
      </c>
      <c r="I253" s="22">
        <f t="shared" si="27"/>
        <v>0</v>
      </c>
      <c r="J253" s="22">
        <f t="shared" si="28"/>
        <v>0</v>
      </c>
      <c r="K253" s="23" t="str">
        <f t="shared" si="32"/>
        <v>true</v>
      </c>
    </row>
    <row r="254" spans="2:11" x14ac:dyDescent="0.25">
      <c r="B254" s="19">
        <v>231</v>
      </c>
      <c r="C254" s="20">
        <f t="shared" si="33"/>
        <v>50557</v>
      </c>
      <c r="D254" s="21">
        <f t="shared" si="34"/>
        <v>8.4931506849315067E-2</v>
      </c>
      <c r="E254" s="22">
        <f t="shared" si="35"/>
        <v>0</v>
      </c>
      <c r="F254" s="22">
        <f t="shared" si="29"/>
        <v>0</v>
      </c>
      <c r="G254" s="22">
        <f t="shared" si="30"/>
        <v>0</v>
      </c>
      <c r="H254" s="22">
        <f t="shared" si="31"/>
        <v>0</v>
      </c>
      <c r="I254" s="22">
        <f t="shared" si="27"/>
        <v>0</v>
      </c>
      <c r="J254" s="22">
        <f t="shared" si="28"/>
        <v>0</v>
      </c>
      <c r="K254" s="23" t="str">
        <f t="shared" si="32"/>
        <v>true</v>
      </c>
    </row>
    <row r="255" spans="2:11" x14ac:dyDescent="0.25">
      <c r="B255" s="19">
        <v>232</v>
      </c>
      <c r="C255" s="20">
        <f t="shared" si="33"/>
        <v>50587</v>
      </c>
      <c r="D255" s="21">
        <f t="shared" si="34"/>
        <v>8.2191780821917804E-2</v>
      </c>
      <c r="E255" s="22">
        <f t="shared" si="35"/>
        <v>0</v>
      </c>
      <c r="F255" s="22">
        <f t="shared" si="29"/>
        <v>0</v>
      </c>
      <c r="G255" s="22">
        <f t="shared" si="30"/>
        <v>0</v>
      </c>
      <c r="H255" s="22">
        <f t="shared" si="31"/>
        <v>0</v>
      </c>
      <c r="I255" s="22">
        <f t="shared" si="27"/>
        <v>0</v>
      </c>
      <c r="J255" s="22">
        <f t="shared" si="28"/>
        <v>0</v>
      </c>
      <c r="K255" s="23" t="str">
        <f t="shared" si="32"/>
        <v>true</v>
      </c>
    </row>
    <row r="256" spans="2:11" x14ac:dyDescent="0.25">
      <c r="B256" s="19">
        <v>233</v>
      </c>
      <c r="C256" s="20">
        <f t="shared" si="33"/>
        <v>50618</v>
      </c>
      <c r="D256" s="21">
        <f t="shared" si="34"/>
        <v>8.4931506849315067E-2</v>
      </c>
      <c r="E256" s="22">
        <f t="shared" si="35"/>
        <v>0</v>
      </c>
      <c r="F256" s="22">
        <f t="shared" si="29"/>
        <v>0</v>
      </c>
      <c r="G256" s="22">
        <f t="shared" si="30"/>
        <v>0</v>
      </c>
      <c r="H256" s="22">
        <f t="shared" si="31"/>
        <v>0</v>
      </c>
      <c r="I256" s="22">
        <f t="shared" si="27"/>
        <v>0</v>
      </c>
      <c r="J256" s="22">
        <f t="shared" si="28"/>
        <v>0</v>
      </c>
      <c r="K256" s="23" t="str">
        <f t="shared" si="32"/>
        <v>true</v>
      </c>
    </row>
    <row r="257" spans="2:11" x14ac:dyDescent="0.25">
      <c r="B257" s="19">
        <v>234</v>
      </c>
      <c r="C257" s="20">
        <f t="shared" si="33"/>
        <v>50649</v>
      </c>
      <c r="D257" s="21">
        <f t="shared" si="34"/>
        <v>8.4931506849315067E-2</v>
      </c>
      <c r="E257" s="22">
        <f t="shared" si="35"/>
        <v>0</v>
      </c>
      <c r="F257" s="22">
        <f t="shared" si="29"/>
        <v>0</v>
      </c>
      <c r="G257" s="22">
        <f t="shared" si="30"/>
        <v>0</v>
      </c>
      <c r="H257" s="22">
        <f t="shared" si="31"/>
        <v>0</v>
      </c>
      <c r="I257" s="22">
        <f t="shared" si="27"/>
        <v>0</v>
      </c>
      <c r="J257" s="22">
        <f t="shared" si="28"/>
        <v>0</v>
      </c>
      <c r="K257" s="23" t="str">
        <f t="shared" si="32"/>
        <v>true</v>
      </c>
    </row>
    <row r="258" spans="2:11" x14ac:dyDescent="0.25">
      <c r="B258" s="19">
        <v>235</v>
      </c>
      <c r="C258" s="20">
        <f t="shared" si="33"/>
        <v>50679</v>
      </c>
      <c r="D258" s="21">
        <f t="shared" si="34"/>
        <v>8.2191780821917804E-2</v>
      </c>
      <c r="E258" s="22">
        <f t="shared" si="35"/>
        <v>0</v>
      </c>
      <c r="F258" s="22">
        <f t="shared" si="29"/>
        <v>0</v>
      </c>
      <c r="G258" s="22">
        <f t="shared" si="30"/>
        <v>0</v>
      </c>
      <c r="H258" s="22">
        <f t="shared" si="31"/>
        <v>0</v>
      </c>
      <c r="I258" s="22">
        <f t="shared" si="27"/>
        <v>0</v>
      </c>
      <c r="J258" s="22">
        <f t="shared" si="28"/>
        <v>0</v>
      </c>
      <c r="K258" s="23" t="str">
        <f t="shared" si="32"/>
        <v>true</v>
      </c>
    </row>
    <row r="259" spans="2:11" x14ac:dyDescent="0.25">
      <c r="B259" s="19">
        <v>236</v>
      </c>
      <c r="C259" s="20">
        <f t="shared" si="33"/>
        <v>50710</v>
      </c>
      <c r="D259" s="21">
        <f t="shared" si="34"/>
        <v>8.4931506849315067E-2</v>
      </c>
      <c r="E259" s="22">
        <f t="shared" si="35"/>
        <v>0</v>
      </c>
      <c r="F259" s="22">
        <f t="shared" si="29"/>
        <v>0</v>
      </c>
      <c r="G259" s="22">
        <f t="shared" si="30"/>
        <v>0</v>
      </c>
      <c r="H259" s="22">
        <f t="shared" si="31"/>
        <v>0</v>
      </c>
      <c r="I259" s="22">
        <f t="shared" si="27"/>
        <v>0</v>
      </c>
      <c r="J259" s="22">
        <f t="shared" si="28"/>
        <v>0</v>
      </c>
      <c r="K259" s="23" t="str">
        <f t="shared" si="32"/>
        <v>true</v>
      </c>
    </row>
    <row r="260" spans="2:11" x14ac:dyDescent="0.25">
      <c r="B260" s="19">
        <v>237</v>
      </c>
      <c r="C260" s="20">
        <f t="shared" si="33"/>
        <v>50740</v>
      </c>
      <c r="D260" s="21">
        <f t="shared" si="34"/>
        <v>8.2191780821917804E-2</v>
      </c>
      <c r="E260" s="22">
        <f t="shared" si="35"/>
        <v>0</v>
      </c>
      <c r="F260" s="22">
        <f t="shared" si="29"/>
        <v>0</v>
      </c>
      <c r="G260" s="22">
        <f t="shared" si="30"/>
        <v>0</v>
      </c>
      <c r="H260" s="22">
        <f t="shared" si="31"/>
        <v>0</v>
      </c>
      <c r="I260" s="22">
        <f t="shared" si="27"/>
        <v>0</v>
      </c>
      <c r="J260" s="22">
        <f t="shared" si="28"/>
        <v>0</v>
      </c>
      <c r="K260" s="23" t="str">
        <f t="shared" si="32"/>
        <v>true</v>
      </c>
    </row>
    <row r="261" spans="2:11" x14ac:dyDescent="0.25">
      <c r="B261" s="19">
        <v>238</v>
      </c>
      <c r="C261" s="20">
        <f t="shared" si="33"/>
        <v>50771</v>
      </c>
      <c r="D261" s="21">
        <f t="shared" si="34"/>
        <v>8.4931506849315067E-2</v>
      </c>
      <c r="E261" s="22">
        <f t="shared" si="35"/>
        <v>0</v>
      </c>
      <c r="F261" s="22">
        <f t="shared" si="29"/>
        <v>0</v>
      </c>
      <c r="G261" s="22">
        <f t="shared" si="30"/>
        <v>0</v>
      </c>
      <c r="H261" s="22">
        <f t="shared" si="31"/>
        <v>0</v>
      </c>
      <c r="I261" s="22">
        <f t="shared" si="27"/>
        <v>0</v>
      </c>
      <c r="J261" s="22">
        <f t="shared" si="28"/>
        <v>0</v>
      </c>
      <c r="K261" s="23" t="str">
        <f t="shared" si="32"/>
        <v>true</v>
      </c>
    </row>
    <row r="262" spans="2:11" x14ac:dyDescent="0.25">
      <c r="B262" s="19">
        <v>239</v>
      </c>
      <c r="C262" s="20">
        <f t="shared" si="33"/>
        <v>50802</v>
      </c>
      <c r="D262" s="21">
        <f t="shared" si="34"/>
        <v>8.4931506849315067E-2</v>
      </c>
      <c r="E262" s="22">
        <f t="shared" si="35"/>
        <v>0</v>
      </c>
      <c r="F262" s="22">
        <f t="shared" si="29"/>
        <v>0</v>
      </c>
      <c r="G262" s="22">
        <f t="shared" si="30"/>
        <v>0</v>
      </c>
      <c r="H262" s="22">
        <f t="shared" si="31"/>
        <v>0</v>
      </c>
      <c r="I262" s="22">
        <f t="shared" si="27"/>
        <v>0</v>
      </c>
      <c r="J262" s="22">
        <f t="shared" si="28"/>
        <v>0</v>
      </c>
      <c r="K262" s="23" t="str">
        <f t="shared" si="32"/>
        <v>true</v>
      </c>
    </row>
    <row r="263" spans="2:11" x14ac:dyDescent="0.25">
      <c r="B263" s="19">
        <v>240</v>
      </c>
      <c r="C263" s="20">
        <f t="shared" si="33"/>
        <v>50830</v>
      </c>
      <c r="D263" s="21">
        <f t="shared" si="34"/>
        <v>7.6712328767123292E-2</v>
      </c>
      <c r="E263" s="22">
        <f t="shared" si="35"/>
        <v>0</v>
      </c>
      <c r="F263" s="22">
        <f t="shared" si="29"/>
        <v>0</v>
      </c>
      <c r="G263" s="22">
        <f t="shared" si="30"/>
        <v>0</v>
      </c>
      <c r="H263" s="22">
        <f t="shared" si="31"/>
        <v>0</v>
      </c>
      <c r="I263" s="22">
        <f t="shared" si="27"/>
        <v>0</v>
      </c>
      <c r="J263" s="22">
        <f t="shared" si="28"/>
        <v>0</v>
      </c>
      <c r="K263" s="23" t="str">
        <f t="shared" si="32"/>
        <v>true</v>
      </c>
    </row>
    <row r="264" spans="2:11" x14ac:dyDescent="0.25">
      <c r="B264" s="19">
        <v>241</v>
      </c>
      <c r="C264" s="20">
        <f t="shared" si="33"/>
        <v>50861</v>
      </c>
      <c r="D264" s="21">
        <f t="shared" si="34"/>
        <v>8.4931506849315067E-2</v>
      </c>
      <c r="E264" s="22">
        <f t="shared" si="35"/>
        <v>0</v>
      </c>
      <c r="F264" s="22">
        <f t="shared" si="29"/>
        <v>0</v>
      </c>
      <c r="G264" s="22">
        <f t="shared" si="30"/>
        <v>0</v>
      </c>
      <c r="H264" s="22">
        <f t="shared" si="31"/>
        <v>0</v>
      </c>
      <c r="I264" s="22">
        <f t="shared" si="27"/>
        <v>0</v>
      </c>
      <c r="J264" s="22">
        <f t="shared" si="28"/>
        <v>0</v>
      </c>
      <c r="K264" s="23" t="str">
        <f t="shared" si="32"/>
        <v>true</v>
      </c>
    </row>
    <row r="265" spans="2:11" x14ac:dyDescent="0.25">
      <c r="B265" s="19">
        <v>242</v>
      </c>
      <c r="C265" s="20">
        <f t="shared" si="33"/>
        <v>50891</v>
      </c>
      <c r="D265" s="21">
        <f t="shared" si="34"/>
        <v>8.2191780821917804E-2</v>
      </c>
      <c r="E265" s="22">
        <f t="shared" si="35"/>
        <v>0</v>
      </c>
      <c r="F265" s="22">
        <f t="shared" si="29"/>
        <v>0</v>
      </c>
      <c r="G265" s="22">
        <f t="shared" si="30"/>
        <v>0</v>
      </c>
      <c r="H265" s="22">
        <f t="shared" si="31"/>
        <v>0</v>
      </c>
      <c r="I265" s="22">
        <f t="shared" si="27"/>
        <v>0</v>
      </c>
      <c r="J265" s="22">
        <f t="shared" si="28"/>
        <v>0</v>
      </c>
      <c r="K265" s="23" t="str">
        <f t="shared" si="32"/>
        <v>true</v>
      </c>
    </row>
    <row r="266" spans="2:11" x14ac:dyDescent="0.25">
      <c r="B266" s="19">
        <v>243</v>
      </c>
      <c r="C266" s="20">
        <f t="shared" si="33"/>
        <v>50922</v>
      </c>
      <c r="D266" s="21">
        <f t="shared" si="34"/>
        <v>8.4931506849315067E-2</v>
      </c>
      <c r="E266" s="22">
        <f t="shared" si="35"/>
        <v>0</v>
      </c>
      <c r="F266" s="22">
        <f t="shared" si="29"/>
        <v>0</v>
      </c>
      <c r="G266" s="22">
        <f t="shared" si="30"/>
        <v>0</v>
      </c>
      <c r="H266" s="22">
        <f t="shared" si="31"/>
        <v>0</v>
      </c>
      <c r="I266" s="22">
        <f t="shared" si="27"/>
        <v>0</v>
      </c>
      <c r="J266" s="22">
        <f t="shared" si="28"/>
        <v>0</v>
      </c>
      <c r="K266" s="23" t="str">
        <f t="shared" si="32"/>
        <v>true</v>
      </c>
    </row>
    <row r="267" spans="2:11" x14ac:dyDescent="0.25">
      <c r="B267" s="19">
        <v>244</v>
      </c>
      <c r="C267" s="20">
        <f t="shared" si="33"/>
        <v>50952</v>
      </c>
      <c r="D267" s="21">
        <f t="shared" si="34"/>
        <v>8.2191780821917804E-2</v>
      </c>
      <c r="E267" s="22">
        <f t="shared" si="35"/>
        <v>0</v>
      </c>
      <c r="F267" s="22">
        <f t="shared" si="29"/>
        <v>0</v>
      </c>
      <c r="G267" s="22">
        <f t="shared" si="30"/>
        <v>0</v>
      </c>
      <c r="H267" s="22">
        <f t="shared" si="31"/>
        <v>0</v>
      </c>
      <c r="I267" s="22">
        <f t="shared" si="27"/>
        <v>0</v>
      </c>
      <c r="J267" s="22">
        <f t="shared" si="28"/>
        <v>0</v>
      </c>
      <c r="K267" s="23" t="str">
        <f t="shared" si="32"/>
        <v>true</v>
      </c>
    </row>
    <row r="268" spans="2:11" x14ac:dyDescent="0.25">
      <c r="B268" s="19">
        <v>245</v>
      </c>
      <c r="C268" s="20">
        <f t="shared" si="33"/>
        <v>50983</v>
      </c>
      <c r="D268" s="21">
        <f t="shared" si="34"/>
        <v>8.4931506849315067E-2</v>
      </c>
      <c r="E268" s="22">
        <f t="shared" si="35"/>
        <v>0</v>
      </c>
      <c r="F268" s="22">
        <f t="shared" si="29"/>
        <v>0</v>
      </c>
      <c r="G268" s="22">
        <f t="shared" si="30"/>
        <v>0</v>
      </c>
      <c r="H268" s="22">
        <f t="shared" si="31"/>
        <v>0</v>
      </c>
      <c r="I268" s="22">
        <f t="shared" si="27"/>
        <v>0</v>
      </c>
      <c r="J268" s="22">
        <f t="shared" si="28"/>
        <v>0</v>
      </c>
      <c r="K268" s="23" t="str">
        <f t="shared" si="32"/>
        <v>true</v>
      </c>
    </row>
    <row r="269" spans="2:11" x14ac:dyDescent="0.25">
      <c r="B269" s="19">
        <v>246</v>
      </c>
      <c r="C269" s="20">
        <f t="shared" si="33"/>
        <v>51014</v>
      </c>
      <c r="D269" s="21">
        <f t="shared" si="34"/>
        <v>8.4931506849315067E-2</v>
      </c>
      <c r="E269" s="22">
        <f t="shared" si="35"/>
        <v>0</v>
      </c>
      <c r="F269" s="22">
        <f t="shared" si="29"/>
        <v>0</v>
      </c>
      <c r="G269" s="22">
        <f t="shared" si="30"/>
        <v>0</v>
      </c>
      <c r="H269" s="22">
        <f t="shared" si="31"/>
        <v>0</v>
      </c>
      <c r="I269" s="22">
        <f t="shared" si="27"/>
        <v>0</v>
      </c>
      <c r="J269" s="22">
        <f t="shared" si="28"/>
        <v>0</v>
      </c>
      <c r="K269" s="23" t="str">
        <f t="shared" si="32"/>
        <v>true</v>
      </c>
    </row>
    <row r="270" spans="2:11" x14ac:dyDescent="0.25">
      <c r="B270" s="19">
        <v>247</v>
      </c>
      <c r="C270" s="20">
        <f t="shared" si="33"/>
        <v>51044</v>
      </c>
      <c r="D270" s="21">
        <f t="shared" si="34"/>
        <v>8.2191780821917804E-2</v>
      </c>
      <c r="E270" s="22">
        <f t="shared" si="35"/>
        <v>0</v>
      </c>
      <c r="F270" s="22">
        <f t="shared" si="29"/>
        <v>0</v>
      </c>
      <c r="G270" s="22">
        <f t="shared" si="30"/>
        <v>0</v>
      </c>
      <c r="H270" s="22">
        <f t="shared" si="31"/>
        <v>0</v>
      </c>
      <c r="I270" s="22">
        <f t="shared" si="27"/>
        <v>0</v>
      </c>
      <c r="J270" s="22">
        <f t="shared" si="28"/>
        <v>0</v>
      </c>
      <c r="K270" s="23" t="str">
        <f t="shared" si="32"/>
        <v>true</v>
      </c>
    </row>
    <row r="271" spans="2:11" x14ac:dyDescent="0.25">
      <c r="B271" s="19">
        <v>248</v>
      </c>
      <c r="C271" s="20">
        <f t="shared" si="33"/>
        <v>51075</v>
      </c>
      <c r="D271" s="21">
        <f t="shared" si="34"/>
        <v>8.4931506849315067E-2</v>
      </c>
      <c r="E271" s="22">
        <f t="shared" si="35"/>
        <v>0</v>
      </c>
      <c r="F271" s="22">
        <f t="shared" si="29"/>
        <v>0</v>
      </c>
      <c r="G271" s="22">
        <f t="shared" si="30"/>
        <v>0</v>
      </c>
      <c r="H271" s="22">
        <f t="shared" si="31"/>
        <v>0</v>
      </c>
      <c r="I271" s="22">
        <f t="shared" si="27"/>
        <v>0</v>
      </c>
      <c r="J271" s="22">
        <f t="shared" si="28"/>
        <v>0</v>
      </c>
      <c r="K271" s="23" t="str">
        <f t="shared" si="32"/>
        <v>true</v>
      </c>
    </row>
    <row r="272" spans="2:11" x14ac:dyDescent="0.25">
      <c r="B272" s="19">
        <v>249</v>
      </c>
      <c r="C272" s="20">
        <f t="shared" si="33"/>
        <v>51105</v>
      </c>
      <c r="D272" s="21">
        <f t="shared" si="34"/>
        <v>8.2191780821917804E-2</v>
      </c>
      <c r="E272" s="22">
        <f t="shared" si="35"/>
        <v>0</v>
      </c>
      <c r="F272" s="22">
        <f t="shared" si="29"/>
        <v>0</v>
      </c>
      <c r="G272" s="22">
        <f t="shared" si="30"/>
        <v>0</v>
      </c>
      <c r="H272" s="22">
        <f t="shared" si="31"/>
        <v>0</v>
      </c>
      <c r="I272" s="22">
        <f t="shared" si="27"/>
        <v>0</v>
      </c>
      <c r="J272" s="22">
        <f t="shared" si="28"/>
        <v>0</v>
      </c>
      <c r="K272" s="23" t="str">
        <f t="shared" si="32"/>
        <v>true</v>
      </c>
    </row>
    <row r="273" spans="2:11" x14ac:dyDescent="0.25">
      <c r="B273" s="19">
        <v>250</v>
      </c>
      <c r="C273" s="20">
        <f t="shared" si="33"/>
        <v>51136</v>
      </c>
      <c r="D273" s="21">
        <f t="shared" si="34"/>
        <v>8.4931506849315067E-2</v>
      </c>
      <c r="E273" s="22">
        <f t="shared" si="35"/>
        <v>0</v>
      </c>
      <c r="F273" s="22">
        <f t="shared" si="29"/>
        <v>0</v>
      </c>
      <c r="G273" s="22">
        <f t="shared" si="30"/>
        <v>0</v>
      </c>
      <c r="H273" s="22">
        <f t="shared" si="31"/>
        <v>0</v>
      </c>
      <c r="I273" s="22">
        <f t="shared" si="27"/>
        <v>0</v>
      </c>
      <c r="J273" s="22">
        <f t="shared" si="28"/>
        <v>0</v>
      </c>
      <c r="K273" s="23" t="str">
        <f t="shared" si="32"/>
        <v>true</v>
      </c>
    </row>
    <row r="274" spans="2:11" x14ac:dyDescent="0.25">
      <c r="B274" s="19">
        <v>251</v>
      </c>
      <c r="C274" s="20">
        <f t="shared" si="33"/>
        <v>51167</v>
      </c>
      <c r="D274" s="21">
        <f t="shared" si="34"/>
        <v>8.4931506849315067E-2</v>
      </c>
      <c r="E274" s="22">
        <f t="shared" si="35"/>
        <v>0</v>
      </c>
      <c r="F274" s="22">
        <f t="shared" si="29"/>
        <v>0</v>
      </c>
      <c r="G274" s="22">
        <f t="shared" si="30"/>
        <v>0</v>
      </c>
      <c r="H274" s="22">
        <f t="shared" si="31"/>
        <v>0</v>
      </c>
      <c r="I274" s="22">
        <f t="shared" si="27"/>
        <v>0</v>
      </c>
      <c r="J274" s="22">
        <f t="shared" si="28"/>
        <v>0</v>
      </c>
      <c r="K274" s="23" t="str">
        <f t="shared" si="32"/>
        <v>true</v>
      </c>
    </row>
    <row r="275" spans="2:11" x14ac:dyDescent="0.25">
      <c r="B275" s="19">
        <v>252</v>
      </c>
      <c r="C275" s="20">
        <f t="shared" si="33"/>
        <v>51196</v>
      </c>
      <c r="D275" s="21">
        <f t="shared" si="34"/>
        <v>7.9452054794520555E-2</v>
      </c>
      <c r="E275" s="22">
        <f t="shared" si="35"/>
        <v>0</v>
      </c>
      <c r="F275" s="22">
        <f t="shared" si="29"/>
        <v>0</v>
      </c>
      <c r="G275" s="22">
        <f t="shared" si="30"/>
        <v>0</v>
      </c>
      <c r="H275" s="22">
        <f t="shared" si="31"/>
        <v>0</v>
      </c>
      <c r="I275" s="22">
        <f t="shared" si="27"/>
        <v>0</v>
      </c>
      <c r="J275" s="22">
        <f t="shared" si="28"/>
        <v>0</v>
      </c>
      <c r="K275" s="23" t="str">
        <f t="shared" si="32"/>
        <v>true</v>
      </c>
    </row>
    <row r="276" spans="2:11" x14ac:dyDescent="0.25">
      <c r="B276" s="19">
        <v>253</v>
      </c>
      <c r="C276" s="20">
        <f t="shared" si="33"/>
        <v>51227</v>
      </c>
      <c r="D276" s="21">
        <f t="shared" si="34"/>
        <v>8.4931506849315067E-2</v>
      </c>
      <c r="E276" s="22">
        <f t="shared" si="35"/>
        <v>0</v>
      </c>
      <c r="F276" s="22">
        <f t="shared" si="29"/>
        <v>0</v>
      </c>
      <c r="G276" s="22">
        <f t="shared" si="30"/>
        <v>0</v>
      </c>
      <c r="H276" s="22">
        <f t="shared" si="31"/>
        <v>0</v>
      </c>
      <c r="I276" s="22">
        <f t="shared" si="27"/>
        <v>0</v>
      </c>
      <c r="J276" s="22">
        <f t="shared" si="28"/>
        <v>0</v>
      </c>
      <c r="K276" s="23" t="str">
        <f t="shared" si="32"/>
        <v>true</v>
      </c>
    </row>
    <row r="277" spans="2:11" x14ac:dyDescent="0.25">
      <c r="B277" s="19">
        <v>254</v>
      </c>
      <c r="C277" s="20">
        <f t="shared" si="33"/>
        <v>51257</v>
      </c>
      <c r="D277" s="21">
        <f t="shared" si="34"/>
        <v>8.2191780821917804E-2</v>
      </c>
      <c r="E277" s="22">
        <f t="shared" si="35"/>
        <v>0</v>
      </c>
      <c r="F277" s="22">
        <f t="shared" si="29"/>
        <v>0</v>
      </c>
      <c r="G277" s="22">
        <f t="shared" si="30"/>
        <v>0</v>
      </c>
      <c r="H277" s="22">
        <f t="shared" si="31"/>
        <v>0</v>
      </c>
      <c r="I277" s="22">
        <f t="shared" si="27"/>
        <v>0</v>
      </c>
      <c r="J277" s="22">
        <f t="shared" si="28"/>
        <v>0</v>
      </c>
      <c r="K277" s="23" t="str">
        <f t="shared" si="32"/>
        <v>true</v>
      </c>
    </row>
    <row r="278" spans="2:11" x14ac:dyDescent="0.25">
      <c r="B278" s="19">
        <v>255</v>
      </c>
      <c r="C278" s="20">
        <f t="shared" si="33"/>
        <v>51288</v>
      </c>
      <c r="D278" s="21">
        <f t="shared" si="34"/>
        <v>8.4931506849315067E-2</v>
      </c>
      <c r="E278" s="22">
        <f t="shared" si="35"/>
        <v>0</v>
      </c>
      <c r="F278" s="22">
        <f t="shared" si="29"/>
        <v>0</v>
      </c>
      <c r="G278" s="22">
        <f t="shared" si="30"/>
        <v>0</v>
      </c>
      <c r="H278" s="22">
        <f t="shared" si="31"/>
        <v>0</v>
      </c>
      <c r="I278" s="22">
        <f t="shared" si="27"/>
        <v>0</v>
      </c>
      <c r="J278" s="22">
        <f t="shared" si="28"/>
        <v>0</v>
      </c>
      <c r="K278" s="23" t="str">
        <f t="shared" si="32"/>
        <v>true</v>
      </c>
    </row>
    <row r="279" spans="2:11" x14ac:dyDescent="0.25">
      <c r="B279" s="19">
        <v>256</v>
      </c>
      <c r="C279" s="20">
        <f t="shared" si="33"/>
        <v>51318</v>
      </c>
      <c r="D279" s="21">
        <f t="shared" si="34"/>
        <v>8.2191780821917804E-2</v>
      </c>
      <c r="E279" s="22">
        <f t="shared" si="35"/>
        <v>0</v>
      </c>
      <c r="F279" s="22">
        <f t="shared" si="29"/>
        <v>0</v>
      </c>
      <c r="G279" s="22">
        <f t="shared" si="30"/>
        <v>0</v>
      </c>
      <c r="H279" s="22">
        <f t="shared" si="31"/>
        <v>0</v>
      </c>
      <c r="I279" s="22">
        <f t="shared" si="27"/>
        <v>0</v>
      </c>
      <c r="J279" s="22">
        <f t="shared" si="28"/>
        <v>0</v>
      </c>
      <c r="K279" s="23" t="str">
        <f t="shared" si="32"/>
        <v>true</v>
      </c>
    </row>
    <row r="280" spans="2:11" x14ac:dyDescent="0.25">
      <c r="B280" s="19">
        <v>257</v>
      </c>
      <c r="C280" s="20">
        <f t="shared" si="33"/>
        <v>51349</v>
      </c>
      <c r="D280" s="21">
        <f t="shared" si="34"/>
        <v>8.4931506849315067E-2</v>
      </c>
      <c r="E280" s="22">
        <f t="shared" si="35"/>
        <v>0</v>
      </c>
      <c r="F280" s="22">
        <f t="shared" si="29"/>
        <v>0</v>
      </c>
      <c r="G280" s="22">
        <f t="shared" si="30"/>
        <v>0</v>
      </c>
      <c r="H280" s="22">
        <f t="shared" si="31"/>
        <v>0</v>
      </c>
      <c r="I280" s="22">
        <f t="shared" ref="I280:I343" si="36">MAX(IF(B280=$E$21,E280-G280,0),0)</f>
        <v>0</v>
      </c>
      <c r="J280" s="22">
        <f t="shared" ref="J280:J343" si="37">MAX(E280-G280-I280,0)</f>
        <v>0</v>
      </c>
      <c r="K280" s="23" t="str">
        <f t="shared" si="32"/>
        <v>true</v>
      </c>
    </row>
    <row r="281" spans="2:11" x14ac:dyDescent="0.25">
      <c r="B281" s="19">
        <v>258</v>
      </c>
      <c r="C281" s="20">
        <f t="shared" si="33"/>
        <v>51380</v>
      </c>
      <c r="D281" s="21">
        <f t="shared" si="34"/>
        <v>8.4931506849315067E-2</v>
      </c>
      <c r="E281" s="22">
        <f t="shared" si="35"/>
        <v>0</v>
      </c>
      <c r="F281" s="22">
        <f t="shared" ref="F281:F344" si="38">IF(J280&lt;1,0,IF($E$15="interest only",H281,IF($E$15="fixed payment",$E$17,IF(E$21&gt;=B281,PMT(E$19/12,E$20*12,-E$9,0),0))))</f>
        <v>0</v>
      </c>
      <c r="G281" s="22">
        <f t="shared" ref="G281:G344" si="39">IF(J280&lt;1,0,IF($E$15="amortization",F281-H281,IF($E$15="interest only",0,IF($E$15="fixed payment",F281-H281))))</f>
        <v>0</v>
      </c>
      <c r="H281" s="22">
        <f t="shared" ref="H281:H344" si="40">E281*E$19*D281</f>
        <v>0</v>
      </c>
      <c r="I281" s="22">
        <f t="shared" si="36"/>
        <v>0</v>
      </c>
      <c r="J281" s="22">
        <f t="shared" si="37"/>
        <v>0</v>
      </c>
      <c r="K281" s="23" t="str">
        <f t="shared" ref="K281:K344" si="41">IF((H281+G281)=F281,"true","false")</f>
        <v>true</v>
      </c>
    </row>
    <row r="282" spans="2:11" x14ac:dyDescent="0.25">
      <c r="B282" s="19">
        <v>259</v>
      </c>
      <c r="C282" s="20">
        <f t="shared" ref="C282:C345" si="42">EOMONTH(C281,0)+1</f>
        <v>51410</v>
      </c>
      <c r="D282" s="21">
        <f t="shared" ref="D282:D345" si="43">IF($E$13="Days 365",(C282-C281)/365,(C282-C281)/360)</f>
        <v>8.2191780821917804E-2</v>
      </c>
      <c r="E282" s="22">
        <f t="shared" ref="E282:E345" si="44">J281</f>
        <v>0</v>
      </c>
      <c r="F282" s="22">
        <f t="shared" si="38"/>
        <v>0</v>
      </c>
      <c r="G282" s="22">
        <f t="shared" si="39"/>
        <v>0</v>
      </c>
      <c r="H282" s="22">
        <f t="shared" si="40"/>
        <v>0</v>
      </c>
      <c r="I282" s="22">
        <f t="shared" si="36"/>
        <v>0</v>
      </c>
      <c r="J282" s="22">
        <f t="shared" si="37"/>
        <v>0</v>
      </c>
      <c r="K282" s="23" t="str">
        <f t="shared" si="41"/>
        <v>true</v>
      </c>
    </row>
    <row r="283" spans="2:11" x14ac:dyDescent="0.25">
      <c r="B283" s="19">
        <v>260</v>
      </c>
      <c r="C283" s="20">
        <f t="shared" si="42"/>
        <v>51441</v>
      </c>
      <c r="D283" s="21">
        <f t="shared" si="43"/>
        <v>8.4931506849315067E-2</v>
      </c>
      <c r="E283" s="22">
        <f t="shared" si="44"/>
        <v>0</v>
      </c>
      <c r="F283" s="22">
        <f t="shared" si="38"/>
        <v>0</v>
      </c>
      <c r="G283" s="22">
        <f t="shared" si="39"/>
        <v>0</v>
      </c>
      <c r="H283" s="22">
        <f t="shared" si="40"/>
        <v>0</v>
      </c>
      <c r="I283" s="22">
        <f t="shared" si="36"/>
        <v>0</v>
      </c>
      <c r="J283" s="22">
        <f t="shared" si="37"/>
        <v>0</v>
      </c>
      <c r="K283" s="23" t="str">
        <f t="shared" si="41"/>
        <v>true</v>
      </c>
    </row>
    <row r="284" spans="2:11" x14ac:dyDescent="0.25">
      <c r="B284" s="19">
        <v>261</v>
      </c>
      <c r="C284" s="20">
        <f t="shared" si="42"/>
        <v>51471</v>
      </c>
      <c r="D284" s="21">
        <f t="shared" si="43"/>
        <v>8.2191780821917804E-2</v>
      </c>
      <c r="E284" s="22">
        <f t="shared" si="44"/>
        <v>0</v>
      </c>
      <c r="F284" s="22">
        <f t="shared" si="38"/>
        <v>0</v>
      </c>
      <c r="G284" s="22">
        <f t="shared" si="39"/>
        <v>0</v>
      </c>
      <c r="H284" s="22">
        <f t="shared" si="40"/>
        <v>0</v>
      </c>
      <c r="I284" s="22">
        <f t="shared" si="36"/>
        <v>0</v>
      </c>
      <c r="J284" s="22">
        <f t="shared" si="37"/>
        <v>0</v>
      </c>
      <c r="K284" s="23" t="str">
        <f t="shared" si="41"/>
        <v>true</v>
      </c>
    </row>
    <row r="285" spans="2:11" x14ac:dyDescent="0.25">
      <c r="B285" s="19">
        <v>262</v>
      </c>
      <c r="C285" s="20">
        <f t="shared" si="42"/>
        <v>51502</v>
      </c>
      <c r="D285" s="21">
        <f t="shared" si="43"/>
        <v>8.4931506849315067E-2</v>
      </c>
      <c r="E285" s="22">
        <f t="shared" si="44"/>
        <v>0</v>
      </c>
      <c r="F285" s="22">
        <f t="shared" si="38"/>
        <v>0</v>
      </c>
      <c r="G285" s="22">
        <f t="shared" si="39"/>
        <v>0</v>
      </c>
      <c r="H285" s="22">
        <f t="shared" si="40"/>
        <v>0</v>
      </c>
      <c r="I285" s="22">
        <f t="shared" si="36"/>
        <v>0</v>
      </c>
      <c r="J285" s="22">
        <f t="shared" si="37"/>
        <v>0</v>
      </c>
      <c r="K285" s="23" t="str">
        <f t="shared" si="41"/>
        <v>true</v>
      </c>
    </row>
    <row r="286" spans="2:11" x14ac:dyDescent="0.25">
      <c r="B286" s="19">
        <v>263</v>
      </c>
      <c r="C286" s="20">
        <f t="shared" si="42"/>
        <v>51533</v>
      </c>
      <c r="D286" s="21">
        <f t="shared" si="43"/>
        <v>8.4931506849315067E-2</v>
      </c>
      <c r="E286" s="22">
        <f t="shared" si="44"/>
        <v>0</v>
      </c>
      <c r="F286" s="22">
        <f t="shared" si="38"/>
        <v>0</v>
      </c>
      <c r="G286" s="22">
        <f t="shared" si="39"/>
        <v>0</v>
      </c>
      <c r="H286" s="22">
        <f t="shared" si="40"/>
        <v>0</v>
      </c>
      <c r="I286" s="22">
        <f t="shared" si="36"/>
        <v>0</v>
      </c>
      <c r="J286" s="22">
        <f t="shared" si="37"/>
        <v>0</v>
      </c>
      <c r="K286" s="23" t="str">
        <f t="shared" si="41"/>
        <v>true</v>
      </c>
    </row>
    <row r="287" spans="2:11" x14ac:dyDescent="0.25">
      <c r="B287" s="19">
        <v>264</v>
      </c>
      <c r="C287" s="20">
        <f t="shared" si="42"/>
        <v>51561</v>
      </c>
      <c r="D287" s="21">
        <f t="shared" si="43"/>
        <v>7.6712328767123292E-2</v>
      </c>
      <c r="E287" s="22">
        <f t="shared" si="44"/>
        <v>0</v>
      </c>
      <c r="F287" s="22">
        <f t="shared" si="38"/>
        <v>0</v>
      </c>
      <c r="G287" s="22">
        <f t="shared" si="39"/>
        <v>0</v>
      </c>
      <c r="H287" s="22">
        <f t="shared" si="40"/>
        <v>0</v>
      </c>
      <c r="I287" s="22">
        <f t="shared" si="36"/>
        <v>0</v>
      </c>
      <c r="J287" s="22">
        <f t="shared" si="37"/>
        <v>0</v>
      </c>
      <c r="K287" s="23" t="str">
        <f t="shared" si="41"/>
        <v>true</v>
      </c>
    </row>
    <row r="288" spans="2:11" x14ac:dyDescent="0.25">
      <c r="B288" s="19">
        <v>265</v>
      </c>
      <c r="C288" s="20">
        <f t="shared" si="42"/>
        <v>51592</v>
      </c>
      <c r="D288" s="21">
        <f t="shared" si="43"/>
        <v>8.4931506849315067E-2</v>
      </c>
      <c r="E288" s="22">
        <f t="shared" si="44"/>
        <v>0</v>
      </c>
      <c r="F288" s="22">
        <f t="shared" si="38"/>
        <v>0</v>
      </c>
      <c r="G288" s="22">
        <f t="shared" si="39"/>
        <v>0</v>
      </c>
      <c r="H288" s="22">
        <f t="shared" si="40"/>
        <v>0</v>
      </c>
      <c r="I288" s="22">
        <f t="shared" si="36"/>
        <v>0</v>
      </c>
      <c r="J288" s="22">
        <f t="shared" si="37"/>
        <v>0</v>
      </c>
      <c r="K288" s="23" t="str">
        <f t="shared" si="41"/>
        <v>true</v>
      </c>
    </row>
    <row r="289" spans="2:11" x14ac:dyDescent="0.25">
      <c r="B289" s="19">
        <v>266</v>
      </c>
      <c r="C289" s="20">
        <f t="shared" si="42"/>
        <v>51622</v>
      </c>
      <c r="D289" s="21">
        <f t="shared" si="43"/>
        <v>8.2191780821917804E-2</v>
      </c>
      <c r="E289" s="22">
        <f t="shared" si="44"/>
        <v>0</v>
      </c>
      <c r="F289" s="22">
        <f t="shared" si="38"/>
        <v>0</v>
      </c>
      <c r="G289" s="22">
        <f t="shared" si="39"/>
        <v>0</v>
      </c>
      <c r="H289" s="22">
        <f t="shared" si="40"/>
        <v>0</v>
      </c>
      <c r="I289" s="22">
        <f t="shared" si="36"/>
        <v>0</v>
      </c>
      <c r="J289" s="22">
        <f t="shared" si="37"/>
        <v>0</v>
      </c>
      <c r="K289" s="23" t="str">
        <f t="shared" si="41"/>
        <v>true</v>
      </c>
    </row>
    <row r="290" spans="2:11" x14ac:dyDescent="0.25">
      <c r="B290" s="19">
        <v>267</v>
      </c>
      <c r="C290" s="20">
        <f t="shared" si="42"/>
        <v>51653</v>
      </c>
      <c r="D290" s="21">
        <f t="shared" si="43"/>
        <v>8.4931506849315067E-2</v>
      </c>
      <c r="E290" s="22">
        <f t="shared" si="44"/>
        <v>0</v>
      </c>
      <c r="F290" s="22">
        <f t="shared" si="38"/>
        <v>0</v>
      </c>
      <c r="G290" s="22">
        <f t="shared" si="39"/>
        <v>0</v>
      </c>
      <c r="H290" s="22">
        <f t="shared" si="40"/>
        <v>0</v>
      </c>
      <c r="I290" s="22">
        <f t="shared" si="36"/>
        <v>0</v>
      </c>
      <c r="J290" s="22">
        <f t="shared" si="37"/>
        <v>0</v>
      </c>
      <c r="K290" s="23" t="str">
        <f t="shared" si="41"/>
        <v>true</v>
      </c>
    </row>
    <row r="291" spans="2:11" x14ac:dyDescent="0.25">
      <c r="B291" s="19">
        <v>268</v>
      </c>
      <c r="C291" s="20">
        <f t="shared" si="42"/>
        <v>51683</v>
      </c>
      <c r="D291" s="21">
        <f t="shared" si="43"/>
        <v>8.2191780821917804E-2</v>
      </c>
      <c r="E291" s="22">
        <f t="shared" si="44"/>
        <v>0</v>
      </c>
      <c r="F291" s="22">
        <f t="shared" si="38"/>
        <v>0</v>
      </c>
      <c r="G291" s="22">
        <f t="shared" si="39"/>
        <v>0</v>
      </c>
      <c r="H291" s="22">
        <f t="shared" si="40"/>
        <v>0</v>
      </c>
      <c r="I291" s="22">
        <f t="shared" si="36"/>
        <v>0</v>
      </c>
      <c r="J291" s="22">
        <f t="shared" si="37"/>
        <v>0</v>
      </c>
      <c r="K291" s="23" t="str">
        <f t="shared" si="41"/>
        <v>true</v>
      </c>
    </row>
    <row r="292" spans="2:11" x14ac:dyDescent="0.25">
      <c r="B292" s="19">
        <v>269</v>
      </c>
      <c r="C292" s="20">
        <f t="shared" si="42"/>
        <v>51714</v>
      </c>
      <c r="D292" s="21">
        <f t="shared" si="43"/>
        <v>8.4931506849315067E-2</v>
      </c>
      <c r="E292" s="22">
        <f t="shared" si="44"/>
        <v>0</v>
      </c>
      <c r="F292" s="22">
        <f t="shared" si="38"/>
        <v>0</v>
      </c>
      <c r="G292" s="22">
        <f t="shared" si="39"/>
        <v>0</v>
      </c>
      <c r="H292" s="22">
        <f t="shared" si="40"/>
        <v>0</v>
      </c>
      <c r="I292" s="22">
        <f t="shared" si="36"/>
        <v>0</v>
      </c>
      <c r="J292" s="22">
        <f t="shared" si="37"/>
        <v>0</v>
      </c>
      <c r="K292" s="23" t="str">
        <f t="shared" si="41"/>
        <v>true</v>
      </c>
    </row>
    <row r="293" spans="2:11" x14ac:dyDescent="0.25">
      <c r="B293" s="19">
        <v>270</v>
      </c>
      <c r="C293" s="20">
        <f t="shared" si="42"/>
        <v>51745</v>
      </c>
      <c r="D293" s="21">
        <f t="shared" si="43"/>
        <v>8.4931506849315067E-2</v>
      </c>
      <c r="E293" s="22">
        <f t="shared" si="44"/>
        <v>0</v>
      </c>
      <c r="F293" s="22">
        <f t="shared" si="38"/>
        <v>0</v>
      </c>
      <c r="G293" s="22">
        <f t="shared" si="39"/>
        <v>0</v>
      </c>
      <c r="H293" s="22">
        <f t="shared" si="40"/>
        <v>0</v>
      </c>
      <c r="I293" s="22">
        <f t="shared" si="36"/>
        <v>0</v>
      </c>
      <c r="J293" s="22">
        <f t="shared" si="37"/>
        <v>0</v>
      </c>
      <c r="K293" s="23" t="str">
        <f t="shared" si="41"/>
        <v>true</v>
      </c>
    </row>
    <row r="294" spans="2:11" x14ac:dyDescent="0.25">
      <c r="B294" s="19">
        <v>271</v>
      </c>
      <c r="C294" s="20">
        <f t="shared" si="42"/>
        <v>51775</v>
      </c>
      <c r="D294" s="21">
        <f t="shared" si="43"/>
        <v>8.2191780821917804E-2</v>
      </c>
      <c r="E294" s="22">
        <f t="shared" si="44"/>
        <v>0</v>
      </c>
      <c r="F294" s="22">
        <f t="shared" si="38"/>
        <v>0</v>
      </c>
      <c r="G294" s="22">
        <f t="shared" si="39"/>
        <v>0</v>
      </c>
      <c r="H294" s="22">
        <f t="shared" si="40"/>
        <v>0</v>
      </c>
      <c r="I294" s="22">
        <f t="shared" si="36"/>
        <v>0</v>
      </c>
      <c r="J294" s="22">
        <f t="shared" si="37"/>
        <v>0</v>
      </c>
      <c r="K294" s="23" t="str">
        <f t="shared" si="41"/>
        <v>true</v>
      </c>
    </row>
    <row r="295" spans="2:11" x14ac:dyDescent="0.25">
      <c r="B295" s="19">
        <v>272</v>
      </c>
      <c r="C295" s="20">
        <f t="shared" si="42"/>
        <v>51806</v>
      </c>
      <c r="D295" s="21">
        <f t="shared" si="43"/>
        <v>8.4931506849315067E-2</v>
      </c>
      <c r="E295" s="22">
        <f t="shared" si="44"/>
        <v>0</v>
      </c>
      <c r="F295" s="22">
        <f t="shared" si="38"/>
        <v>0</v>
      </c>
      <c r="G295" s="22">
        <f t="shared" si="39"/>
        <v>0</v>
      </c>
      <c r="H295" s="22">
        <f t="shared" si="40"/>
        <v>0</v>
      </c>
      <c r="I295" s="22">
        <f t="shared" si="36"/>
        <v>0</v>
      </c>
      <c r="J295" s="22">
        <f t="shared" si="37"/>
        <v>0</v>
      </c>
      <c r="K295" s="23" t="str">
        <f t="shared" si="41"/>
        <v>true</v>
      </c>
    </row>
    <row r="296" spans="2:11" x14ac:dyDescent="0.25">
      <c r="B296" s="19">
        <v>273</v>
      </c>
      <c r="C296" s="20">
        <f t="shared" si="42"/>
        <v>51836</v>
      </c>
      <c r="D296" s="21">
        <f t="shared" si="43"/>
        <v>8.2191780821917804E-2</v>
      </c>
      <c r="E296" s="22">
        <f t="shared" si="44"/>
        <v>0</v>
      </c>
      <c r="F296" s="22">
        <f t="shared" si="38"/>
        <v>0</v>
      </c>
      <c r="G296" s="22">
        <f t="shared" si="39"/>
        <v>0</v>
      </c>
      <c r="H296" s="22">
        <f t="shared" si="40"/>
        <v>0</v>
      </c>
      <c r="I296" s="22">
        <f t="shared" si="36"/>
        <v>0</v>
      </c>
      <c r="J296" s="22">
        <f t="shared" si="37"/>
        <v>0</v>
      </c>
      <c r="K296" s="23" t="str">
        <f t="shared" si="41"/>
        <v>true</v>
      </c>
    </row>
    <row r="297" spans="2:11" x14ac:dyDescent="0.25">
      <c r="B297" s="19">
        <v>274</v>
      </c>
      <c r="C297" s="20">
        <f t="shared" si="42"/>
        <v>51867</v>
      </c>
      <c r="D297" s="21">
        <f t="shared" si="43"/>
        <v>8.4931506849315067E-2</v>
      </c>
      <c r="E297" s="22">
        <f t="shared" si="44"/>
        <v>0</v>
      </c>
      <c r="F297" s="22">
        <f t="shared" si="38"/>
        <v>0</v>
      </c>
      <c r="G297" s="22">
        <f t="shared" si="39"/>
        <v>0</v>
      </c>
      <c r="H297" s="22">
        <f t="shared" si="40"/>
        <v>0</v>
      </c>
      <c r="I297" s="22">
        <f t="shared" si="36"/>
        <v>0</v>
      </c>
      <c r="J297" s="22">
        <f t="shared" si="37"/>
        <v>0</v>
      </c>
      <c r="K297" s="23" t="str">
        <f t="shared" si="41"/>
        <v>true</v>
      </c>
    </row>
    <row r="298" spans="2:11" x14ac:dyDescent="0.25">
      <c r="B298" s="19">
        <v>275</v>
      </c>
      <c r="C298" s="20">
        <f t="shared" si="42"/>
        <v>51898</v>
      </c>
      <c r="D298" s="21">
        <f t="shared" si="43"/>
        <v>8.4931506849315067E-2</v>
      </c>
      <c r="E298" s="22">
        <f t="shared" si="44"/>
        <v>0</v>
      </c>
      <c r="F298" s="22">
        <f t="shared" si="38"/>
        <v>0</v>
      </c>
      <c r="G298" s="22">
        <f t="shared" si="39"/>
        <v>0</v>
      </c>
      <c r="H298" s="22">
        <f t="shared" si="40"/>
        <v>0</v>
      </c>
      <c r="I298" s="22">
        <f t="shared" si="36"/>
        <v>0</v>
      </c>
      <c r="J298" s="22">
        <f t="shared" si="37"/>
        <v>0</v>
      </c>
      <c r="K298" s="23" t="str">
        <f t="shared" si="41"/>
        <v>true</v>
      </c>
    </row>
    <row r="299" spans="2:11" x14ac:dyDescent="0.25">
      <c r="B299" s="19">
        <v>276</v>
      </c>
      <c r="C299" s="20">
        <f t="shared" si="42"/>
        <v>51926</v>
      </c>
      <c r="D299" s="21">
        <f t="shared" si="43"/>
        <v>7.6712328767123292E-2</v>
      </c>
      <c r="E299" s="22">
        <f t="shared" si="44"/>
        <v>0</v>
      </c>
      <c r="F299" s="22">
        <f t="shared" si="38"/>
        <v>0</v>
      </c>
      <c r="G299" s="22">
        <f t="shared" si="39"/>
        <v>0</v>
      </c>
      <c r="H299" s="22">
        <f t="shared" si="40"/>
        <v>0</v>
      </c>
      <c r="I299" s="22">
        <f t="shared" si="36"/>
        <v>0</v>
      </c>
      <c r="J299" s="22">
        <f t="shared" si="37"/>
        <v>0</v>
      </c>
      <c r="K299" s="23" t="str">
        <f t="shared" si="41"/>
        <v>true</v>
      </c>
    </row>
    <row r="300" spans="2:11" x14ac:dyDescent="0.25">
      <c r="B300" s="19">
        <v>277</v>
      </c>
      <c r="C300" s="20">
        <f t="shared" si="42"/>
        <v>51957</v>
      </c>
      <c r="D300" s="21">
        <f t="shared" si="43"/>
        <v>8.4931506849315067E-2</v>
      </c>
      <c r="E300" s="22">
        <f t="shared" si="44"/>
        <v>0</v>
      </c>
      <c r="F300" s="22">
        <f t="shared" si="38"/>
        <v>0</v>
      </c>
      <c r="G300" s="22">
        <f t="shared" si="39"/>
        <v>0</v>
      </c>
      <c r="H300" s="22">
        <f t="shared" si="40"/>
        <v>0</v>
      </c>
      <c r="I300" s="22">
        <f t="shared" si="36"/>
        <v>0</v>
      </c>
      <c r="J300" s="22">
        <f t="shared" si="37"/>
        <v>0</v>
      </c>
      <c r="K300" s="23" t="str">
        <f t="shared" si="41"/>
        <v>true</v>
      </c>
    </row>
    <row r="301" spans="2:11" x14ac:dyDescent="0.25">
      <c r="B301" s="19">
        <v>278</v>
      </c>
      <c r="C301" s="20">
        <f t="shared" si="42"/>
        <v>51987</v>
      </c>
      <c r="D301" s="21">
        <f t="shared" si="43"/>
        <v>8.2191780821917804E-2</v>
      </c>
      <c r="E301" s="22">
        <f t="shared" si="44"/>
        <v>0</v>
      </c>
      <c r="F301" s="22">
        <f t="shared" si="38"/>
        <v>0</v>
      </c>
      <c r="G301" s="22">
        <f t="shared" si="39"/>
        <v>0</v>
      </c>
      <c r="H301" s="22">
        <f t="shared" si="40"/>
        <v>0</v>
      </c>
      <c r="I301" s="22">
        <f t="shared" si="36"/>
        <v>0</v>
      </c>
      <c r="J301" s="22">
        <f t="shared" si="37"/>
        <v>0</v>
      </c>
      <c r="K301" s="23" t="str">
        <f t="shared" si="41"/>
        <v>true</v>
      </c>
    </row>
    <row r="302" spans="2:11" x14ac:dyDescent="0.25">
      <c r="B302" s="19">
        <v>279</v>
      </c>
      <c r="C302" s="20">
        <f t="shared" si="42"/>
        <v>52018</v>
      </c>
      <c r="D302" s="21">
        <f t="shared" si="43"/>
        <v>8.4931506849315067E-2</v>
      </c>
      <c r="E302" s="22">
        <f t="shared" si="44"/>
        <v>0</v>
      </c>
      <c r="F302" s="22">
        <f t="shared" si="38"/>
        <v>0</v>
      </c>
      <c r="G302" s="22">
        <f t="shared" si="39"/>
        <v>0</v>
      </c>
      <c r="H302" s="22">
        <f t="shared" si="40"/>
        <v>0</v>
      </c>
      <c r="I302" s="22">
        <f t="shared" si="36"/>
        <v>0</v>
      </c>
      <c r="J302" s="22">
        <f t="shared" si="37"/>
        <v>0</v>
      </c>
      <c r="K302" s="23" t="str">
        <f t="shared" si="41"/>
        <v>true</v>
      </c>
    </row>
    <row r="303" spans="2:11" x14ac:dyDescent="0.25">
      <c r="B303" s="19">
        <v>280</v>
      </c>
      <c r="C303" s="20">
        <f t="shared" si="42"/>
        <v>52048</v>
      </c>
      <c r="D303" s="21">
        <f t="shared" si="43"/>
        <v>8.2191780821917804E-2</v>
      </c>
      <c r="E303" s="22">
        <f t="shared" si="44"/>
        <v>0</v>
      </c>
      <c r="F303" s="22">
        <f t="shared" si="38"/>
        <v>0</v>
      </c>
      <c r="G303" s="22">
        <f t="shared" si="39"/>
        <v>0</v>
      </c>
      <c r="H303" s="22">
        <f t="shared" si="40"/>
        <v>0</v>
      </c>
      <c r="I303" s="22">
        <f t="shared" si="36"/>
        <v>0</v>
      </c>
      <c r="J303" s="22">
        <f t="shared" si="37"/>
        <v>0</v>
      </c>
      <c r="K303" s="23" t="str">
        <f t="shared" si="41"/>
        <v>true</v>
      </c>
    </row>
    <row r="304" spans="2:11" x14ac:dyDescent="0.25">
      <c r="B304" s="19">
        <v>281</v>
      </c>
      <c r="C304" s="20">
        <f t="shared" si="42"/>
        <v>52079</v>
      </c>
      <c r="D304" s="21">
        <f t="shared" si="43"/>
        <v>8.4931506849315067E-2</v>
      </c>
      <c r="E304" s="22">
        <f t="shared" si="44"/>
        <v>0</v>
      </c>
      <c r="F304" s="22">
        <f t="shared" si="38"/>
        <v>0</v>
      </c>
      <c r="G304" s="22">
        <f t="shared" si="39"/>
        <v>0</v>
      </c>
      <c r="H304" s="22">
        <f t="shared" si="40"/>
        <v>0</v>
      </c>
      <c r="I304" s="22">
        <f t="shared" si="36"/>
        <v>0</v>
      </c>
      <c r="J304" s="22">
        <f t="shared" si="37"/>
        <v>0</v>
      </c>
      <c r="K304" s="23" t="str">
        <f t="shared" si="41"/>
        <v>true</v>
      </c>
    </row>
    <row r="305" spans="2:11" x14ac:dyDescent="0.25">
      <c r="B305" s="19">
        <v>282</v>
      </c>
      <c r="C305" s="20">
        <f t="shared" si="42"/>
        <v>52110</v>
      </c>
      <c r="D305" s="21">
        <f t="shared" si="43"/>
        <v>8.4931506849315067E-2</v>
      </c>
      <c r="E305" s="22">
        <f t="shared" si="44"/>
        <v>0</v>
      </c>
      <c r="F305" s="22">
        <f t="shared" si="38"/>
        <v>0</v>
      </c>
      <c r="G305" s="22">
        <f t="shared" si="39"/>
        <v>0</v>
      </c>
      <c r="H305" s="22">
        <f t="shared" si="40"/>
        <v>0</v>
      </c>
      <c r="I305" s="22">
        <f t="shared" si="36"/>
        <v>0</v>
      </c>
      <c r="J305" s="22">
        <f t="shared" si="37"/>
        <v>0</v>
      </c>
      <c r="K305" s="23" t="str">
        <f t="shared" si="41"/>
        <v>true</v>
      </c>
    </row>
    <row r="306" spans="2:11" x14ac:dyDescent="0.25">
      <c r="B306" s="19">
        <v>283</v>
      </c>
      <c r="C306" s="20">
        <f t="shared" si="42"/>
        <v>52140</v>
      </c>
      <c r="D306" s="21">
        <f t="shared" si="43"/>
        <v>8.2191780821917804E-2</v>
      </c>
      <c r="E306" s="22">
        <f t="shared" si="44"/>
        <v>0</v>
      </c>
      <c r="F306" s="22">
        <f t="shared" si="38"/>
        <v>0</v>
      </c>
      <c r="G306" s="22">
        <f t="shared" si="39"/>
        <v>0</v>
      </c>
      <c r="H306" s="22">
        <f t="shared" si="40"/>
        <v>0</v>
      </c>
      <c r="I306" s="22">
        <f t="shared" si="36"/>
        <v>0</v>
      </c>
      <c r="J306" s="22">
        <f t="shared" si="37"/>
        <v>0</v>
      </c>
      <c r="K306" s="23" t="str">
        <f t="shared" si="41"/>
        <v>true</v>
      </c>
    </row>
    <row r="307" spans="2:11" x14ac:dyDescent="0.25">
      <c r="B307" s="19">
        <v>284</v>
      </c>
      <c r="C307" s="20">
        <f t="shared" si="42"/>
        <v>52171</v>
      </c>
      <c r="D307" s="21">
        <f t="shared" si="43"/>
        <v>8.4931506849315067E-2</v>
      </c>
      <c r="E307" s="22">
        <f t="shared" si="44"/>
        <v>0</v>
      </c>
      <c r="F307" s="22">
        <f t="shared" si="38"/>
        <v>0</v>
      </c>
      <c r="G307" s="22">
        <f t="shared" si="39"/>
        <v>0</v>
      </c>
      <c r="H307" s="22">
        <f t="shared" si="40"/>
        <v>0</v>
      </c>
      <c r="I307" s="22">
        <f t="shared" si="36"/>
        <v>0</v>
      </c>
      <c r="J307" s="22">
        <f t="shared" si="37"/>
        <v>0</v>
      </c>
      <c r="K307" s="23" t="str">
        <f t="shared" si="41"/>
        <v>true</v>
      </c>
    </row>
    <row r="308" spans="2:11" x14ac:dyDescent="0.25">
      <c r="B308" s="19">
        <v>285</v>
      </c>
      <c r="C308" s="20">
        <f t="shared" si="42"/>
        <v>52201</v>
      </c>
      <c r="D308" s="21">
        <f t="shared" si="43"/>
        <v>8.2191780821917804E-2</v>
      </c>
      <c r="E308" s="22">
        <f t="shared" si="44"/>
        <v>0</v>
      </c>
      <c r="F308" s="22">
        <f t="shared" si="38"/>
        <v>0</v>
      </c>
      <c r="G308" s="22">
        <f t="shared" si="39"/>
        <v>0</v>
      </c>
      <c r="H308" s="22">
        <f t="shared" si="40"/>
        <v>0</v>
      </c>
      <c r="I308" s="22">
        <f t="shared" si="36"/>
        <v>0</v>
      </c>
      <c r="J308" s="22">
        <f t="shared" si="37"/>
        <v>0</v>
      </c>
      <c r="K308" s="23" t="str">
        <f t="shared" si="41"/>
        <v>true</v>
      </c>
    </row>
    <row r="309" spans="2:11" x14ac:dyDescent="0.25">
      <c r="B309" s="19">
        <v>286</v>
      </c>
      <c r="C309" s="20">
        <f t="shared" si="42"/>
        <v>52232</v>
      </c>
      <c r="D309" s="21">
        <f t="shared" si="43"/>
        <v>8.4931506849315067E-2</v>
      </c>
      <c r="E309" s="22">
        <f t="shared" si="44"/>
        <v>0</v>
      </c>
      <c r="F309" s="22">
        <f t="shared" si="38"/>
        <v>0</v>
      </c>
      <c r="G309" s="22">
        <f t="shared" si="39"/>
        <v>0</v>
      </c>
      <c r="H309" s="22">
        <f t="shared" si="40"/>
        <v>0</v>
      </c>
      <c r="I309" s="22">
        <f t="shared" si="36"/>
        <v>0</v>
      </c>
      <c r="J309" s="22">
        <f t="shared" si="37"/>
        <v>0</v>
      </c>
      <c r="K309" s="23" t="str">
        <f t="shared" si="41"/>
        <v>true</v>
      </c>
    </row>
    <row r="310" spans="2:11" x14ac:dyDescent="0.25">
      <c r="B310" s="19">
        <v>287</v>
      </c>
      <c r="C310" s="20">
        <f t="shared" si="42"/>
        <v>52263</v>
      </c>
      <c r="D310" s="21">
        <f t="shared" si="43"/>
        <v>8.4931506849315067E-2</v>
      </c>
      <c r="E310" s="22">
        <f t="shared" si="44"/>
        <v>0</v>
      </c>
      <c r="F310" s="22">
        <f t="shared" si="38"/>
        <v>0</v>
      </c>
      <c r="G310" s="22">
        <f t="shared" si="39"/>
        <v>0</v>
      </c>
      <c r="H310" s="22">
        <f t="shared" si="40"/>
        <v>0</v>
      </c>
      <c r="I310" s="22">
        <f t="shared" si="36"/>
        <v>0</v>
      </c>
      <c r="J310" s="22">
        <f t="shared" si="37"/>
        <v>0</v>
      </c>
      <c r="K310" s="23" t="str">
        <f t="shared" si="41"/>
        <v>true</v>
      </c>
    </row>
    <row r="311" spans="2:11" x14ac:dyDescent="0.25">
      <c r="B311" s="19">
        <v>288</v>
      </c>
      <c r="C311" s="20">
        <f t="shared" si="42"/>
        <v>52291</v>
      </c>
      <c r="D311" s="21">
        <f t="shared" si="43"/>
        <v>7.6712328767123292E-2</v>
      </c>
      <c r="E311" s="22">
        <f t="shared" si="44"/>
        <v>0</v>
      </c>
      <c r="F311" s="22">
        <f t="shared" si="38"/>
        <v>0</v>
      </c>
      <c r="G311" s="22">
        <f t="shared" si="39"/>
        <v>0</v>
      </c>
      <c r="H311" s="22">
        <f t="shared" si="40"/>
        <v>0</v>
      </c>
      <c r="I311" s="22">
        <f t="shared" si="36"/>
        <v>0</v>
      </c>
      <c r="J311" s="22">
        <f t="shared" si="37"/>
        <v>0</v>
      </c>
      <c r="K311" s="23" t="str">
        <f t="shared" si="41"/>
        <v>true</v>
      </c>
    </row>
    <row r="312" spans="2:11" x14ac:dyDescent="0.25">
      <c r="B312" s="19">
        <v>289</v>
      </c>
      <c r="C312" s="20">
        <f t="shared" si="42"/>
        <v>52322</v>
      </c>
      <c r="D312" s="21">
        <f t="shared" si="43"/>
        <v>8.4931506849315067E-2</v>
      </c>
      <c r="E312" s="22">
        <f t="shared" si="44"/>
        <v>0</v>
      </c>
      <c r="F312" s="22">
        <f t="shared" si="38"/>
        <v>0</v>
      </c>
      <c r="G312" s="22">
        <f t="shared" si="39"/>
        <v>0</v>
      </c>
      <c r="H312" s="22">
        <f t="shared" si="40"/>
        <v>0</v>
      </c>
      <c r="I312" s="22">
        <f t="shared" si="36"/>
        <v>0</v>
      </c>
      <c r="J312" s="22">
        <f t="shared" si="37"/>
        <v>0</v>
      </c>
      <c r="K312" s="23" t="str">
        <f t="shared" si="41"/>
        <v>true</v>
      </c>
    </row>
    <row r="313" spans="2:11" x14ac:dyDescent="0.25">
      <c r="B313" s="19">
        <v>290</v>
      </c>
      <c r="C313" s="20">
        <f t="shared" si="42"/>
        <v>52352</v>
      </c>
      <c r="D313" s="21">
        <f t="shared" si="43"/>
        <v>8.2191780821917804E-2</v>
      </c>
      <c r="E313" s="22">
        <f t="shared" si="44"/>
        <v>0</v>
      </c>
      <c r="F313" s="22">
        <f t="shared" si="38"/>
        <v>0</v>
      </c>
      <c r="G313" s="22">
        <f t="shared" si="39"/>
        <v>0</v>
      </c>
      <c r="H313" s="22">
        <f t="shared" si="40"/>
        <v>0</v>
      </c>
      <c r="I313" s="22">
        <f t="shared" si="36"/>
        <v>0</v>
      </c>
      <c r="J313" s="22">
        <f t="shared" si="37"/>
        <v>0</v>
      </c>
      <c r="K313" s="23" t="str">
        <f t="shared" si="41"/>
        <v>true</v>
      </c>
    </row>
    <row r="314" spans="2:11" x14ac:dyDescent="0.25">
      <c r="B314" s="19">
        <v>291</v>
      </c>
      <c r="C314" s="20">
        <f t="shared" si="42"/>
        <v>52383</v>
      </c>
      <c r="D314" s="21">
        <f t="shared" si="43"/>
        <v>8.4931506849315067E-2</v>
      </c>
      <c r="E314" s="22">
        <f t="shared" si="44"/>
        <v>0</v>
      </c>
      <c r="F314" s="22">
        <f t="shared" si="38"/>
        <v>0</v>
      </c>
      <c r="G314" s="22">
        <f t="shared" si="39"/>
        <v>0</v>
      </c>
      <c r="H314" s="22">
        <f t="shared" si="40"/>
        <v>0</v>
      </c>
      <c r="I314" s="22">
        <f t="shared" si="36"/>
        <v>0</v>
      </c>
      <c r="J314" s="22">
        <f t="shared" si="37"/>
        <v>0</v>
      </c>
      <c r="K314" s="23" t="str">
        <f t="shared" si="41"/>
        <v>true</v>
      </c>
    </row>
    <row r="315" spans="2:11" x14ac:dyDescent="0.25">
      <c r="B315" s="19">
        <v>292</v>
      </c>
      <c r="C315" s="20">
        <f t="shared" si="42"/>
        <v>52413</v>
      </c>
      <c r="D315" s="21">
        <f t="shared" si="43"/>
        <v>8.2191780821917804E-2</v>
      </c>
      <c r="E315" s="22">
        <f t="shared" si="44"/>
        <v>0</v>
      </c>
      <c r="F315" s="22">
        <f t="shared" si="38"/>
        <v>0</v>
      </c>
      <c r="G315" s="22">
        <f t="shared" si="39"/>
        <v>0</v>
      </c>
      <c r="H315" s="22">
        <f t="shared" si="40"/>
        <v>0</v>
      </c>
      <c r="I315" s="22">
        <f t="shared" si="36"/>
        <v>0</v>
      </c>
      <c r="J315" s="22">
        <f t="shared" si="37"/>
        <v>0</v>
      </c>
      <c r="K315" s="23" t="str">
        <f t="shared" si="41"/>
        <v>true</v>
      </c>
    </row>
    <row r="316" spans="2:11" x14ac:dyDescent="0.25">
      <c r="B316" s="19">
        <v>293</v>
      </c>
      <c r="C316" s="20">
        <f t="shared" si="42"/>
        <v>52444</v>
      </c>
      <c r="D316" s="21">
        <f t="shared" si="43"/>
        <v>8.4931506849315067E-2</v>
      </c>
      <c r="E316" s="22">
        <f t="shared" si="44"/>
        <v>0</v>
      </c>
      <c r="F316" s="22">
        <f t="shared" si="38"/>
        <v>0</v>
      </c>
      <c r="G316" s="22">
        <f t="shared" si="39"/>
        <v>0</v>
      </c>
      <c r="H316" s="22">
        <f t="shared" si="40"/>
        <v>0</v>
      </c>
      <c r="I316" s="22">
        <f t="shared" si="36"/>
        <v>0</v>
      </c>
      <c r="J316" s="22">
        <f t="shared" si="37"/>
        <v>0</v>
      </c>
      <c r="K316" s="23" t="str">
        <f t="shared" si="41"/>
        <v>true</v>
      </c>
    </row>
    <row r="317" spans="2:11" x14ac:dyDescent="0.25">
      <c r="B317" s="19">
        <v>294</v>
      </c>
      <c r="C317" s="20">
        <f t="shared" si="42"/>
        <v>52475</v>
      </c>
      <c r="D317" s="21">
        <f t="shared" si="43"/>
        <v>8.4931506849315067E-2</v>
      </c>
      <c r="E317" s="22">
        <f t="shared" si="44"/>
        <v>0</v>
      </c>
      <c r="F317" s="22">
        <f t="shared" si="38"/>
        <v>0</v>
      </c>
      <c r="G317" s="22">
        <f t="shared" si="39"/>
        <v>0</v>
      </c>
      <c r="H317" s="22">
        <f t="shared" si="40"/>
        <v>0</v>
      </c>
      <c r="I317" s="22">
        <f t="shared" si="36"/>
        <v>0</v>
      </c>
      <c r="J317" s="22">
        <f t="shared" si="37"/>
        <v>0</v>
      </c>
      <c r="K317" s="23" t="str">
        <f t="shared" si="41"/>
        <v>true</v>
      </c>
    </row>
    <row r="318" spans="2:11" x14ac:dyDescent="0.25">
      <c r="B318" s="19">
        <v>295</v>
      </c>
      <c r="C318" s="20">
        <f t="shared" si="42"/>
        <v>52505</v>
      </c>
      <c r="D318" s="21">
        <f t="shared" si="43"/>
        <v>8.2191780821917804E-2</v>
      </c>
      <c r="E318" s="22">
        <f t="shared" si="44"/>
        <v>0</v>
      </c>
      <c r="F318" s="22">
        <f t="shared" si="38"/>
        <v>0</v>
      </c>
      <c r="G318" s="22">
        <f t="shared" si="39"/>
        <v>0</v>
      </c>
      <c r="H318" s="22">
        <f t="shared" si="40"/>
        <v>0</v>
      </c>
      <c r="I318" s="22">
        <f t="shared" si="36"/>
        <v>0</v>
      </c>
      <c r="J318" s="22">
        <f t="shared" si="37"/>
        <v>0</v>
      </c>
      <c r="K318" s="23" t="str">
        <f t="shared" si="41"/>
        <v>true</v>
      </c>
    </row>
    <row r="319" spans="2:11" x14ac:dyDescent="0.25">
      <c r="B319" s="19">
        <v>296</v>
      </c>
      <c r="C319" s="20">
        <f t="shared" si="42"/>
        <v>52536</v>
      </c>
      <c r="D319" s="21">
        <f t="shared" si="43"/>
        <v>8.4931506849315067E-2</v>
      </c>
      <c r="E319" s="22">
        <f t="shared" si="44"/>
        <v>0</v>
      </c>
      <c r="F319" s="22">
        <f t="shared" si="38"/>
        <v>0</v>
      </c>
      <c r="G319" s="22">
        <f t="shared" si="39"/>
        <v>0</v>
      </c>
      <c r="H319" s="22">
        <f t="shared" si="40"/>
        <v>0</v>
      </c>
      <c r="I319" s="22">
        <f t="shared" si="36"/>
        <v>0</v>
      </c>
      <c r="J319" s="22">
        <f t="shared" si="37"/>
        <v>0</v>
      </c>
      <c r="K319" s="23" t="str">
        <f t="shared" si="41"/>
        <v>true</v>
      </c>
    </row>
    <row r="320" spans="2:11" x14ac:dyDescent="0.25">
      <c r="B320" s="19">
        <v>297</v>
      </c>
      <c r="C320" s="20">
        <f t="shared" si="42"/>
        <v>52566</v>
      </c>
      <c r="D320" s="21">
        <f t="shared" si="43"/>
        <v>8.2191780821917804E-2</v>
      </c>
      <c r="E320" s="22">
        <f t="shared" si="44"/>
        <v>0</v>
      </c>
      <c r="F320" s="22">
        <f t="shared" si="38"/>
        <v>0</v>
      </c>
      <c r="G320" s="22">
        <f t="shared" si="39"/>
        <v>0</v>
      </c>
      <c r="H320" s="22">
        <f t="shared" si="40"/>
        <v>0</v>
      </c>
      <c r="I320" s="22">
        <f t="shared" si="36"/>
        <v>0</v>
      </c>
      <c r="J320" s="22">
        <f t="shared" si="37"/>
        <v>0</v>
      </c>
      <c r="K320" s="23" t="str">
        <f t="shared" si="41"/>
        <v>true</v>
      </c>
    </row>
    <row r="321" spans="2:11" x14ac:dyDescent="0.25">
      <c r="B321" s="19">
        <v>298</v>
      </c>
      <c r="C321" s="20">
        <f t="shared" si="42"/>
        <v>52597</v>
      </c>
      <c r="D321" s="21">
        <f t="shared" si="43"/>
        <v>8.4931506849315067E-2</v>
      </c>
      <c r="E321" s="22">
        <f t="shared" si="44"/>
        <v>0</v>
      </c>
      <c r="F321" s="22">
        <f t="shared" si="38"/>
        <v>0</v>
      </c>
      <c r="G321" s="22">
        <f t="shared" si="39"/>
        <v>0</v>
      </c>
      <c r="H321" s="22">
        <f t="shared" si="40"/>
        <v>0</v>
      </c>
      <c r="I321" s="22">
        <f t="shared" si="36"/>
        <v>0</v>
      </c>
      <c r="J321" s="22">
        <f t="shared" si="37"/>
        <v>0</v>
      </c>
      <c r="K321" s="23" t="str">
        <f t="shared" si="41"/>
        <v>true</v>
      </c>
    </row>
    <row r="322" spans="2:11" x14ac:dyDescent="0.25">
      <c r="B322" s="19">
        <v>299</v>
      </c>
      <c r="C322" s="20">
        <f t="shared" si="42"/>
        <v>52628</v>
      </c>
      <c r="D322" s="21">
        <f t="shared" si="43"/>
        <v>8.4931506849315067E-2</v>
      </c>
      <c r="E322" s="22">
        <f t="shared" si="44"/>
        <v>0</v>
      </c>
      <c r="F322" s="22">
        <f t="shared" si="38"/>
        <v>0</v>
      </c>
      <c r="G322" s="22">
        <f t="shared" si="39"/>
        <v>0</v>
      </c>
      <c r="H322" s="22">
        <f t="shared" si="40"/>
        <v>0</v>
      </c>
      <c r="I322" s="22">
        <f t="shared" si="36"/>
        <v>0</v>
      </c>
      <c r="J322" s="22">
        <f t="shared" si="37"/>
        <v>0</v>
      </c>
      <c r="K322" s="23" t="str">
        <f t="shared" si="41"/>
        <v>true</v>
      </c>
    </row>
    <row r="323" spans="2:11" x14ac:dyDescent="0.25">
      <c r="B323" s="19">
        <v>300</v>
      </c>
      <c r="C323" s="20">
        <f t="shared" si="42"/>
        <v>52657</v>
      </c>
      <c r="D323" s="21">
        <f t="shared" si="43"/>
        <v>7.9452054794520555E-2</v>
      </c>
      <c r="E323" s="22">
        <f t="shared" si="44"/>
        <v>0</v>
      </c>
      <c r="F323" s="22">
        <f t="shared" si="38"/>
        <v>0</v>
      </c>
      <c r="G323" s="22">
        <f t="shared" si="39"/>
        <v>0</v>
      </c>
      <c r="H323" s="22">
        <f t="shared" si="40"/>
        <v>0</v>
      </c>
      <c r="I323" s="22">
        <f t="shared" si="36"/>
        <v>0</v>
      </c>
      <c r="J323" s="22">
        <f t="shared" si="37"/>
        <v>0</v>
      </c>
      <c r="K323" s="23" t="str">
        <f t="shared" si="41"/>
        <v>true</v>
      </c>
    </row>
    <row r="324" spans="2:11" x14ac:dyDescent="0.25">
      <c r="B324" s="19">
        <v>301</v>
      </c>
      <c r="C324" s="20">
        <f t="shared" si="42"/>
        <v>52688</v>
      </c>
      <c r="D324" s="21">
        <f t="shared" si="43"/>
        <v>8.4931506849315067E-2</v>
      </c>
      <c r="E324" s="22">
        <f t="shared" si="44"/>
        <v>0</v>
      </c>
      <c r="F324" s="22">
        <f t="shared" si="38"/>
        <v>0</v>
      </c>
      <c r="G324" s="22">
        <f t="shared" si="39"/>
        <v>0</v>
      </c>
      <c r="H324" s="22">
        <f t="shared" si="40"/>
        <v>0</v>
      </c>
      <c r="I324" s="22">
        <f t="shared" si="36"/>
        <v>0</v>
      </c>
      <c r="J324" s="22">
        <f t="shared" si="37"/>
        <v>0</v>
      </c>
      <c r="K324" s="23" t="str">
        <f t="shared" si="41"/>
        <v>true</v>
      </c>
    </row>
    <row r="325" spans="2:11" x14ac:dyDescent="0.25">
      <c r="B325" s="19">
        <v>302</v>
      </c>
      <c r="C325" s="20">
        <f t="shared" si="42"/>
        <v>52718</v>
      </c>
      <c r="D325" s="21">
        <f t="shared" si="43"/>
        <v>8.2191780821917804E-2</v>
      </c>
      <c r="E325" s="22">
        <f t="shared" si="44"/>
        <v>0</v>
      </c>
      <c r="F325" s="22">
        <f t="shared" si="38"/>
        <v>0</v>
      </c>
      <c r="G325" s="22">
        <f t="shared" si="39"/>
        <v>0</v>
      </c>
      <c r="H325" s="22">
        <f t="shared" si="40"/>
        <v>0</v>
      </c>
      <c r="I325" s="22">
        <f t="shared" si="36"/>
        <v>0</v>
      </c>
      <c r="J325" s="22">
        <f t="shared" si="37"/>
        <v>0</v>
      </c>
      <c r="K325" s="23" t="str">
        <f t="shared" si="41"/>
        <v>true</v>
      </c>
    </row>
    <row r="326" spans="2:11" x14ac:dyDescent="0.25">
      <c r="B326" s="19">
        <v>303</v>
      </c>
      <c r="C326" s="20">
        <f t="shared" si="42"/>
        <v>52749</v>
      </c>
      <c r="D326" s="21">
        <f t="shared" si="43"/>
        <v>8.4931506849315067E-2</v>
      </c>
      <c r="E326" s="22">
        <f t="shared" si="44"/>
        <v>0</v>
      </c>
      <c r="F326" s="22">
        <f t="shared" si="38"/>
        <v>0</v>
      </c>
      <c r="G326" s="22">
        <f t="shared" si="39"/>
        <v>0</v>
      </c>
      <c r="H326" s="22">
        <f t="shared" si="40"/>
        <v>0</v>
      </c>
      <c r="I326" s="22">
        <f t="shared" si="36"/>
        <v>0</v>
      </c>
      <c r="J326" s="22">
        <f t="shared" si="37"/>
        <v>0</v>
      </c>
      <c r="K326" s="23" t="str">
        <f t="shared" si="41"/>
        <v>true</v>
      </c>
    </row>
    <row r="327" spans="2:11" x14ac:dyDescent="0.25">
      <c r="B327" s="19">
        <v>304</v>
      </c>
      <c r="C327" s="20">
        <f t="shared" si="42"/>
        <v>52779</v>
      </c>
      <c r="D327" s="21">
        <f t="shared" si="43"/>
        <v>8.2191780821917804E-2</v>
      </c>
      <c r="E327" s="22">
        <f t="shared" si="44"/>
        <v>0</v>
      </c>
      <c r="F327" s="22">
        <f t="shared" si="38"/>
        <v>0</v>
      </c>
      <c r="G327" s="22">
        <f t="shared" si="39"/>
        <v>0</v>
      </c>
      <c r="H327" s="22">
        <f t="shared" si="40"/>
        <v>0</v>
      </c>
      <c r="I327" s="22">
        <f t="shared" si="36"/>
        <v>0</v>
      </c>
      <c r="J327" s="22">
        <f t="shared" si="37"/>
        <v>0</v>
      </c>
      <c r="K327" s="23" t="str">
        <f t="shared" si="41"/>
        <v>true</v>
      </c>
    </row>
    <row r="328" spans="2:11" x14ac:dyDescent="0.25">
      <c r="B328" s="19">
        <v>305</v>
      </c>
      <c r="C328" s="20">
        <f t="shared" si="42"/>
        <v>52810</v>
      </c>
      <c r="D328" s="21">
        <f t="shared" si="43"/>
        <v>8.4931506849315067E-2</v>
      </c>
      <c r="E328" s="22">
        <f t="shared" si="44"/>
        <v>0</v>
      </c>
      <c r="F328" s="22">
        <f t="shared" si="38"/>
        <v>0</v>
      </c>
      <c r="G328" s="22">
        <f t="shared" si="39"/>
        <v>0</v>
      </c>
      <c r="H328" s="22">
        <f t="shared" si="40"/>
        <v>0</v>
      </c>
      <c r="I328" s="22">
        <f t="shared" si="36"/>
        <v>0</v>
      </c>
      <c r="J328" s="22">
        <f t="shared" si="37"/>
        <v>0</v>
      </c>
      <c r="K328" s="23" t="str">
        <f t="shared" si="41"/>
        <v>true</v>
      </c>
    </row>
    <row r="329" spans="2:11" x14ac:dyDescent="0.25">
      <c r="B329" s="19">
        <v>306</v>
      </c>
      <c r="C329" s="20">
        <f t="shared" si="42"/>
        <v>52841</v>
      </c>
      <c r="D329" s="21">
        <f t="shared" si="43"/>
        <v>8.4931506849315067E-2</v>
      </c>
      <c r="E329" s="22">
        <f t="shared" si="44"/>
        <v>0</v>
      </c>
      <c r="F329" s="22">
        <f t="shared" si="38"/>
        <v>0</v>
      </c>
      <c r="G329" s="22">
        <f t="shared" si="39"/>
        <v>0</v>
      </c>
      <c r="H329" s="22">
        <f t="shared" si="40"/>
        <v>0</v>
      </c>
      <c r="I329" s="22">
        <f t="shared" si="36"/>
        <v>0</v>
      </c>
      <c r="J329" s="22">
        <f t="shared" si="37"/>
        <v>0</v>
      </c>
      <c r="K329" s="23" t="str">
        <f t="shared" si="41"/>
        <v>true</v>
      </c>
    </row>
    <row r="330" spans="2:11" x14ac:dyDescent="0.25">
      <c r="B330" s="19">
        <v>307</v>
      </c>
      <c r="C330" s="20">
        <f t="shared" si="42"/>
        <v>52871</v>
      </c>
      <c r="D330" s="21">
        <f t="shared" si="43"/>
        <v>8.2191780821917804E-2</v>
      </c>
      <c r="E330" s="22">
        <f t="shared" si="44"/>
        <v>0</v>
      </c>
      <c r="F330" s="22">
        <f t="shared" si="38"/>
        <v>0</v>
      </c>
      <c r="G330" s="22">
        <f t="shared" si="39"/>
        <v>0</v>
      </c>
      <c r="H330" s="22">
        <f t="shared" si="40"/>
        <v>0</v>
      </c>
      <c r="I330" s="22">
        <f t="shared" si="36"/>
        <v>0</v>
      </c>
      <c r="J330" s="22">
        <f t="shared" si="37"/>
        <v>0</v>
      </c>
      <c r="K330" s="23" t="str">
        <f t="shared" si="41"/>
        <v>true</v>
      </c>
    </row>
    <row r="331" spans="2:11" x14ac:dyDescent="0.25">
      <c r="B331" s="19">
        <v>308</v>
      </c>
      <c r="C331" s="20">
        <f t="shared" si="42"/>
        <v>52902</v>
      </c>
      <c r="D331" s="21">
        <f t="shared" si="43"/>
        <v>8.4931506849315067E-2</v>
      </c>
      <c r="E331" s="22">
        <f t="shared" si="44"/>
        <v>0</v>
      </c>
      <c r="F331" s="22">
        <f t="shared" si="38"/>
        <v>0</v>
      </c>
      <c r="G331" s="22">
        <f t="shared" si="39"/>
        <v>0</v>
      </c>
      <c r="H331" s="22">
        <f t="shared" si="40"/>
        <v>0</v>
      </c>
      <c r="I331" s="22">
        <f t="shared" si="36"/>
        <v>0</v>
      </c>
      <c r="J331" s="22">
        <f t="shared" si="37"/>
        <v>0</v>
      </c>
      <c r="K331" s="23" t="str">
        <f t="shared" si="41"/>
        <v>true</v>
      </c>
    </row>
    <row r="332" spans="2:11" x14ac:dyDescent="0.25">
      <c r="B332" s="19">
        <v>309</v>
      </c>
      <c r="C332" s="20">
        <f t="shared" si="42"/>
        <v>52932</v>
      </c>
      <c r="D332" s="21">
        <f t="shared" si="43"/>
        <v>8.2191780821917804E-2</v>
      </c>
      <c r="E332" s="22">
        <f t="shared" si="44"/>
        <v>0</v>
      </c>
      <c r="F332" s="22">
        <f t="shared" si="38"/>
        <v>0</v>
      </c>
      <c r="G332" s="22">
        <f t="shared" si="39"/>
        <v>0</v>
      </c>
      <c r="H332" s="22">
        <f t="shared" si="40"/>
        <v>0</v>
      </c>
      <c r="I332" s="22">
        <f t="shared" si="36"/>
        <v>0</v>
      </c>
      <c r="J332" s="22">
        <f t="shared" si="37"/>
        <v>0</v>
      </c>
      <c r="K332" s="23" t="str">
        <f t="shared" si="41"/>
        <v>true</v>
      </c>
    </row>
    <row r="333" spans="2:11" x14ac:dyDescent="0.25">
      <c r="B333" s="19">
        <v>310</v>
      </c>
      <c r="C333" s="20">
        <f t="shared" si="42"/>
        <v>52963</v>
      </c>
      <c r="D333" s="21">
        <f t="shared" si="43"/>
        <v>8.4931506849315067E-2</v>
      </c>
      <c r="E333" s="22">
        <f t="shared" si="44"/>
        <v>0</v>
      </c>
      <c r="F333" s="22">
        <f t="shared" si="38"/>
        <v>0</v>
      </c>
      <c r="G333" s="22">
        <f t="shared" si="39"/>
        <v>0</v>
      </c>
      <c r="H333" s="22">
        <f t="shared" si="40"/>
        <v>0</v>
      </c>
      <c r="I333" s="22">
        <f t="shared" si="36"/>
        <v>0</v>
      </c>
      <c r="J333" s="22">
        <f t="shared" si="37"/>
        <v>0</v>
      </c>
      <c r="K333" s="23" t="str">
        <f t="shared" si="41"/>
        <v>true</v>
      </c>
    </row>
    <row r="334" spans="2:11" x14ac:dyDescent="0.25">
      <c r="B334" s="19">
        <v>311</v>
      </c>
      <c r="C334" s="20">
        <f t="shared" si="42"/>
        <v>52994</v>
      </c>
      <c r="D334" s="21">
        <f t="shared" si="43"/>
        <v>8.4931506849315067E-2</v>
      </c>
      <c r="E334" s="22">
        <f t="shared" si="44"/>
        <v>0</v>
      </c>
      <c r="F334" s="22">
        <f t="shared" si="38"/>
        <v>0</v>
      </c>
      <c r="G334" s="22">
        <f t="shared" si="39"/>
        <v>0</v>
      </c>
      <c r="H334" s="22">
        <f t="shared" si="40"/>
        <v>0</v>
      </c>
      <c r="I334" s="22">
        <f t="shared" si="36"/>
        <v>0</v>
      </c>
      <c r="J334" s="22">
        <f t="shared" si="37"/>
        <v>0</v>
      </c>
      <c r="K334" s="23" t="str">
        <f t="shared" si="41"/>
        <v>true</v>
      </c>
    </row>
    <row r="335" spans="2:11" x14ac:dyDescent="0.25">
      <c r="B335" s="19">
        <v>312</v>
      </c>
      <c r="C335" s="20">
        <f t="shared" si="42"/>
        <v>53022</v>
      </c>
      <c r="D335" s="21">
        <f t="shared" si="43"/>
        <v>7.6712328767123292E-2</v>
      </c>
      <c r="E335" s="22">
        <f t="shared" si="44"/>
        <v>0</v>
      </c>
      <c r="F335" s="22">
        <f t="shared" si="38"/>
        <v>0</v>
      </c>
      <c r="G335" s="22">
        <f t="shared" si="39"/>
        <v>0</v>
      </c>
      <c r="H335" s="22">
        <f t="shared" si="40"/>
        <v>0</v>
      </c>
      <c r="I335" s="22">
        <f t="shared" si="36"/>
        <v>0</v>
      </c>
      <c r="J335" s="22">
        <f t="shared" si="37"/>
        <v>0</v>
      </c>
      <c r="K335" s="23" t="str">
        <f t="shared" si="41"/>
        <v>true</v>
      </c>
    </row>
    <row r="336" spans="2:11" x14ac:dyDescent="0.25">
      <c r="B336" s="19">
        <v>313</v>
      </c>
      <c r="C336" s="20">
        <f t="shared" si="42"/>
        <v>53053</v>
      </c>
      <c r="D336" s="21">
        <f t="shared" si="43"/>
        <v>8.4931506849315067E-2</v>
      </c>
      <c r="E336" s="22">
        <f t="shared" si="44"/>
        <v>0</v>
      </c>
      <c r="F336" s="22">
        <f t="shared" si="38"/>
        <v>0</v>
      </c>
      <c r="G336" s="22">
        <f t="shared" si="39"/>
        <v>0</v>
      </c>
      <c r="H336" s="22">
        <f t="shared" si="40"/>
        <v>0</v>
      </c>
      <c r="I336" s="22">
        <f t="shared" si="36"/>
        <v>0</v>
      </c>
      <c r="J336" s="22">
        <f t="shared" si="37"/>
        <v>0</v>
      </c>
      <c r="K336" s="23" t="str">
        <f t="shared" si="41"/>
        <v>true</v>
      </c>
    </row>
    <row r="337" spans="2:11" x14ac:dyDescent="0.25">
      <c r="B337" s="19">
        <v>314</v>
      </c>
      <c r="C337" s="20">
        <f t="shared" si="42"/>
        <v>53083</v>
      </c>
      <c r="D337" s="21">
        <f t="shared" si="43"/>
        <v>8.2191780821917804E-2</v>
      </c>
      <c r="E337" s="22">
        <f t="shared" si="44"/>
        <v>0</v>
      </c>
      <c r="F337" s="22">
        <f t="shared" si="38"/>
        <v>0</v>
      </c>
      <c r="G337" s="22">
        <f t="shared" si="39"/>
        <v>0</v>
      </c>
      <c r="H337" s="22">
        <f t="shared" si="40"/>
        <v>0</v>
      </c>
      <c r="I337" s="22">
        <f t="shared" si="36"/>
        <v>0</v>
      </c>
      <c r="J337" s="22">
        <f t="shared" si="37"/>
        <v>0</v>
      </c>
      <c r="K337" s="23" t="str">
        <f t="shared" si="41"/>
        <v>true</v>
      </c>
    </row>
    <row r="338" spans="2:11" x14ac:dyDescent="0.25">
      <c r="B338" s="19">
        <v>315</v>
      </c>
      <c r="C338" s="20">
        <f t="shared" si="42"/>
        <v>53114</v>
      </c>
      <c r="D338" s="21">
        <f t="shared" si="43"/>
        <v>8.4931506849315067E-2</v>
      </c>
      <c r="E338" s="22">
        <f t="shared" si="44"/>
        <v>0</v>
      </c>
      <c r="F338" s="22">
        <f t="shared" si="38"/>
        <v>0</v>
      </c>
      <c r="G338" s="22">
        <f t="shared" si="39"/>
        <v>0</v>
      </c>
      <c r="H338" s="22">
        <f t="shared" si="40"/>
        <v>0</v>
      </c>
      <c r="I338" s="22">
        <f t="shared" si="36"/>
        <v>0</v>
      </c>
      <c r="J338" s="22">
        <f t="shared" si="37"/>
        <v>0</v>
      </c>
      <c r="K338" s="23" t="str">
        <f t="shared" si="41"/>
        <v>true</v>
      </c>
    </row>
    <row r="339" spans="2:11" x14ac:dyDescent="0.25">
      <c r="B339" s="19">
        <v>316</v>
      </c>
      <c r="C339" s="20">
        <f t="shared" si="42"/>
        <v>53144</v>
      </c>
      <c r="D339" s="21">
        <f t="shared" si="43"/>
        <v>8.2191780821917804E-2</v>
      </c>
      <c r="E339" s="22">
        <f t="shared" si="44"/>
        <v>0</v>
      </c>
      <c r="F339" s="22">
        <f t="shared" si="38"/>
        <v>0</v>
      </c>
      <c r="G339" s="22">
        <f t="shared" si="39"/>
        <v>0</v>
      </c>
      <c r="H339" s="22">
        <f t="shared" si="40"/>
        <v>0</v>
      </c>
      <c r="I339" s="22">
        <f t="shared" si="36"/>
        <v>0</v>
      </c>
      <c r="J339" s="22">
        <f t="shared" si="37"/>
        <v>0</v>
      </c>
      <c r="K339" s="23" t="str">
        <f t="shared" si="41"/>
        <v>true</v>
      </c>
    </row>
    <row r="340" spans="2:11" x14ac:dyDescent="0.25">
      <c r="B340" s="19">
        <v>317</v>
      </c>
      <c r="C340" s="20">
        <f t="shared" si="42"/>
        <v>53175</v>
      </c>
      <c r="D340" s="21">
        <f t="shared" si="43"/>
        <v>8.4931506849315067E-2</v>
      </c>
      <c r="E340" s="22">
        <f t="shared" si="44"/>
        <v>0</v>
      </c>
      <c r="F340" s="22">
        <f t="shared" si="38"/>
        <v>0</v>
      </c>
      <c r="G340" s="22">
        <f t="shared" si="39"/>
        <v>0</v>
      </c>
      <c r="H340" s="22">
        <f t="shared" si="40"/>
        <v>0</v>
      </c>
      <c r="I340" s="22">
        <f t="shared" si="36"/>
        <v>0</v>
      </c>
      <c r="J340" s="22">
        <f t="shared" si="37"/>
        <v>0</v>
      </c>
      <c r="K340" s="23" t="str">
        <f t="shared" si="41"/>
        <v>true</v>
      </c>
    </row>
    <row r="341" spans="2:11" x14ac:dyDescent="0.25">
      <c r="B341" s="19">
        <v>318</v>
      </c>
      <c r="C341" s="20">
        <f t="shared" si="42"/>
        <v>53206</v>
      </c>
      <c r="D341" s="21">
        <f t="shared" si="43"/>
        <v>8.4931506849315067E-2</v>
      </c>
      <c r="E341" s="22">
        <f t="shared" si="44"/>
        <v>0</v>
      </c>
      <c r="F341" s="22">
        <f t="shared" si="38"/>
        <v>0</v>
      </c>
      <c r="G341" s="22">
        <f t="shared" si="39"/>
        <v>0</v>
      </c>
      <c r="H341" s="22">
        <f t="shared" si="40"/>
        <v>0</v>
      </c>
      <c r="I341" s="22">
        <f t="shared" si="36"/>
        <v>0</v>
      </c>
      <c r="J341" s="22">
        <f t="shared" si="37"/>
        <v>0</v>
      </c>
      <c r="K341" s="23" t="str">
        <f t="shared" si="41"/>
        <v>true</v>
      </c>
    </row>
    <row r="342" spans="2:11" x14ac:dyDescent="0.25">
      <c r="B342" s="19">
        <v>319</v>
      </c>
      <c r="C342" s="20">
        <f t="shared" si="42"/>
        <v>53236</v>
      </c>
      <c r="D342" s="21">
        <f t="shared" si="43"/>
        <v>8.2191780821917804E-2</v>
      </c>
      <c r="E342" s="22">
        <f t="shared" si="44"/>
        <v>0</v>
      </c>
      <c r="F342" s="22">
        <f t="shared" si="38"/>
        <v>0</v>
      </c>
      <c r="G342" s="22">
        <f t="shared" si="39"/>
        <v>0</v>
      </c>
      <c r="H342" s="22">
        <f t="shared" si="40"/>
        <v>0</v>
      </c>
      <c r="I342" s="22">
        <f t="shared" si="36"/>
        <v>0</v>
      </c>
      <c r="J342" s="22">
        <f t="shared" si="37"/>
        <v>0</v>
      </c>
      <c r="K342" s="23" t="str">
        <f t="shared" si="41"/>
        <v>true</v>
      </c>
    </row>
    <row r="343" spans="2:11" x14ac:dyDescent="0.25">
      <c r="B343" s="19">
        <v>320</v>
      </c>
      <c r="C343" s="20">
        <f t="shared" si="42"/>
        <v>53267</v>
      </c>
      <c r="D343" s="21">
        <f t="shared" si="43"/>
        <v>8.4931506849315067E-2</v>
      </c>
      <c r="E343" s="22">
        <f t="shared" si="44"/>
        <v>0</v>
      </c>
      <c r="F343" s="22">
        <f t="shared" si="38"/>
        <v>0</v>
      </c>
      <c r="G343" s="22">
        <f t="shared" si="39"/>
        <v>0</v>
      </c>
      <c r="H343" s="22">
        <f t="shared" si="40"/>
        <v>0</v>
      </c>
      <c r="I343" s="22">
        <f t="shared" si="36"/>
        <v>0</v>
      </c>
      <c r="J343" s="22">
        <f t="shared" si="37"/>
        <v>0</v>
      </c>
      <c r="K343" s="23" t="str">
        <f t="shared" si="41"/>
        <v>true</v>
      </c>
    </row>
    <row r="344" spans="2:11" x14ac:dyDescent="0.25">
      <c r="B344" s="19">
        <v>321</v>
      </c>
      <c r="C344" s="20">
        <f t="shared" si="42"/>
        <v>53297</v>
      </c>
      <c r="D344" s="21">
        <f t="shared" si="43"/>
        <v>8.2191780821917804E-2</v>
      </c>
      <c r="E344" s="22">
        <f t="shared" si="44"/>
        <v>0</v>
      </c>
      <c r="F344" s="22">
        <f t="shared" si="38"/>
        <v>0</v>
      </c>
      <c r="G344" s="22">
        <f t="shared" si="39"/>
        <v>0</v>
      </c>
      <c r="H344" s="22">
        <f t="shared" si="40"/>
        <v>0</v>
      </c>
      <c r="I344" s="22">
        <f t="shared" ref="I344:I383" si="45">MAX(IF(B344=$E$21,E344-G344,0),0)</f>
        <v>0</v>
      </c>
      <c r="J344" s="22">
        <f t="shared" ref="J344:J383" si="46">MAX(E344-G344-I344,0)</f>
        <v>0</v>
      </c>
      <c r="K344" s="23" t="str">
        <f t="shared" si="41"/>
        <v>true</v>
      </c>
    </row>
    <row r="345" spans="2:11" x14ac:dyDescent="0.25">
      <c r="B345" s="19">
        <v>322</v>
      </c>
      <c r="C345" s="20">
        <f t="shared" si="42"/>
        <v>53328</v>
      </c>
      <c r="D345" s="21">
        <f t="shared" si="43"/>
        <v>8.4931506849315067E-2</v>
      </c>
      <c r="E345" s="22">
        <f t="shared" si="44"/>
        <v>0</v>
      </c>
      <c r="F345" s="22">
        <f t="shared" ref="F345:F383" si="47">IF(J344&lt;1,0,IF($E$15="interest only",H345,IF($E$15="fixed payment",$E$17,IF(E$21&gt;=B345,PMT(E$19/12,E$20*12,-E$9,0),0))))</f>
        <v>0</v>
      </c>
      <c r="G345" s="22">
        <f t="shared" ref="G345:G383" si="48">IF(J344&lt;1,0,IF($E$15="amortization",F345-H345,IF($E$15="interest only",0,IF($E$15="fixed payment",F345-H345))))</f>
        <v>0</v>
      </c>
      <c r="H345" s="22">
        <f t="shared" ref="H345:H383" si="49">E345*E$19*D345</f>
        <v>0</v>
      </c>
      <c r="I345" s="22">
        <f t="shared" si="45"/>
        <v>0</v>
      </c>
      <c r="J345" s="22">
        <f t="shared" si="46"/>
        <v>0</v>
      </c>
      <c r="K345" s="23" t="str">
        <f t="shared" ref="K345:K383" si="50">IF((H345+G345)=F345,"true","false")</f>
        <v>true</v>
      </c>
    </row>
    <row r="346" spans="2:11" x14ac:dyDescent="0.25">
      <c r="B346" s="19">
        <v>323</v>
      </c>
      <c r="C346" s="20">
        <f t="shared" ref="C346:C383" si="51">EOMONTH(C345,0)+1</f>
        <v>53359</v>
      </c>
      <c r="D346" s="21">
        <f t="shared" ref="D346:D383" si="52">IF($E$13="Days 365",(C346-C345)/365,(C346-C345)/360)</f>
        <v>8.4931506849315067E-2</v>
      </c>
      <c r="E346" s="22">
        <f t="shared" ref="E346:E383" si="53">J345</f>
        <v>0</v>
      </c>
      <c r="F346" s="22">
        <f t="shared" si="47"/>
        <v>0</v>
      </c>
      <c r="G346" s="22">
        <f t="shared" si="48"/>
        <v>0</v>
      </c>
      <c r="H346" s="22">
        <f t="shared" si="49"/>
        <v>0</v>
      </c>
      <c r="I346" s="22">
        <f t="shared" si="45"/>
        <v>0</v>
      </c>
      <c r="J346" s="22">
        <f t="shared" si="46"/>
        <v>0</v>
      </c>
      <c r="K346" s="23" t="str">
        <f t="shared" si="50"/>
        <v>true</v>
      </c>
    </row>
    <row r="347" spans="2:11" x14ac:dyDescent="0.25">
      <c r="B347" s="19">
        <v>324</v>
      </c>
      <c r="C347" s="20">
        <f t="shared" si="51"/>
        <v>53387</v>
      </c>
      <c r="D347" s="21">
        <f t="shared" si="52"/>
        <v>7.6712328767123292E-2</v>
      </c>
      <c r="E347" s="22">
        <f t="shared" si="53"/>
        <v>0</v>
      </c>
      <c r="F347" s="22">
        <f t="shared" si="47"/>
        <v>0</v>
      </c>
      <c r="G347" s="22">
        <f t="shared" si="48"/>
        <v>0</v>
      </c>
      <c r="H347" s="22">
        <f t="shared" si="49"/>
        <v>0</v>
      </c>
      <c r="I347" s="22">
        <f t="shared" si="45"/>
        <v>0</v>
      </c>
      <c r="J347" s="22">
        <f t="shared" si="46"/>
        <v>0</v>
      </c>
      <c r="K347" s="23" t="str">
        <f t="shared" si="50"/>
        <v>true</v>
      </c>
    </row>
    <row r="348" spans="2:11" x14ac:dyDescent="0.25">
      <c r="B348" s="19">
        <v>325</v>
      </c>
      <c r="C348" s="20">
        <f t="shared" si="51"/>
        <v>53418</v>
      </c>
      <c r="D348" s="21">
        <f t="shared" si="52"/>
        <v>8.4931506849315067E-2</v>
      </c>
      <c r="E348" s="22">
        <f t="shared" si="53"/>
        <v>0</v>
      </c>
      <c r="F348" s="22">
        <f t="shared" si="47"/>
        <v>0</v>
      </c>
      <c r="G348" s="22">
        <f t="shared" si="48"/>
        <v>0</v>
      </c>
      <c r="H348" s="22">
        <f t="shared" si="49"/>
        <v>0</v>
      </c>
      <c r="I348" s="22">
        <f t="shared" si="45"/>
        <v>0</v>
      </c>
      <c r="J348" s="22">
        <f t="shared" si="46"/>
        <v>0</v>
      </c>
      <c r="K348" s="23" t="str">
        <f t="shared" si="50"/>
        <v>true</v>
      </c>
    </row>
    <row r="349" spans="2:11" x14ac:dyDescent="0.25">
      <c r="B349" s="19">
        <v>326</v>
      </c>
      <c r="C349" s="20">
        <f t="shared" si="51"/>
        <v>53448</v>
      </c>
      <c r="D349" s="21">
        <f t="shared" si="52"/>
        <v>8.2191780821917804E-2</v>
      </c>
      <c r="E349" s="22">
        <f t="shared" si="53"/>
        <v>0</v>
      </c>
      <c r="F349" s="22">
        <f t="shared" si="47"/>
        <v>0</v>
      </c>
      <c r="G349" s="22">
        <f t="shared" si="48"/>
        <v>0</v>
      </c>
      <c r="H349" s="22">
        <f t="shared" si="49"/>
        <v>0</v>
      </c>
      <c r="I349" s="22">
        <f t="shared" si="45"/>
        <v>0</v>
      </c>
      <c r="J349" s="22">
        <f t="shared" si="46"/>
        <v>0</v>
      </c>
      <c r="K349" s="23" t="str">
        <f t="shared" si="50"/>
        <v>true</v>
      </c>
    </row>
    <row r="350" spans="2:11" x14ac:dyDescent="0.25">
      <c r="B350" s="19">
        <v>327</v>
      </c>
      <c r="C350" s="20">
        <f t="shared" si="51"/>
        <v>53479</v>
      </c>
      <c r="D350" s="21">
        <f t="shared" si="52"/>
        <v>8.4931506849315067E-2</v>
      </c>
      <c r="E350" s="22">
        <f t="shared" si="53"/>
        <v>0</v>
      </c>
      <c r="F350" s="22">
        <f t="shared" si="47"/>
        <v>0</v>
      </c>
      <c r="G350" s="22">
        <f t="shared" si="48"/>
        <v>0</v>
      </c>
      <c r="H350" s="22">
        <f t="shared" si="49"/>
        <v>0</v>
      </c>
      <c r="I350" s="22">
        <f t="shared" si="45"/>
        <v>0</v>
      </c>
      <c r="J350" s="22">
        <f t="shared" si="46"/>
        <v>0</v>
      </c>
      <c r="K350" s="23" t="str">
        <f t="shared" si="50"/>
        <v>true</v>
      </c>
    </row>
    <row r="351" spans="2:11" x14ac:dyDescent="0.25">
      <c r="B351" s="19">
        <v>328</v>
      </c>
      <c r="C351" s="20">
        <f t="shared" si="51"/>
        <v>53509</v>
      </c>
      <c r="D351" s="21">
        <f t="shared" si="52"/>
        <v>8.2191780821917804E-2</v>
      </c>
      <c r="E351" s="22">
        <f t="shared" si="53"/>
        <v>0</v>
      </c>
      <c r="F351" s="22">
        <f t="shared" si="47"/>
        <v>0</v>
      </c>
      <c r="G351" s="22">
        <f t="shared" si="48"/>
        <v>0</v>
      </c>
      <c r="H351" s="22">
        <f t="shared" si="49"/>
        <v>0</v>
      </c>
      <c r="I351" s="22">
        <f t="shared" si="45"/>
        <v>0</v>
      </c>
      <c r="J351" s="22">
        <f t="shared" si="46"/>
        <v>0</v>
      </c>
      <c r="K351" s="23" t="str">
        <f t="shared" si="50"/>
        <v>true</v>
      </c>
    </row>
    <row r="352" spans="2:11" x14ac:dyDescent="0.25">
      <c r="B352" s="19">
        <v>329</v>
      </c>
      <c r="C352" s="20">
        <f t="shared" si="51"/>
        <v>53540</v>
      </c>
      <c r="D352" s="21">
        <f t="shared" si="52"/>
        <v>8.4931506849315067E-2</v>
      </c>
      <c r="E352" s="22">
        <f t="shared" si="53"/>
        <v>0</v>
      </c>
      <c r="F352" s="22">
        <f t="shared" si="47"/>
        <v>0</v>
      </c>
      <c r="G352" s="22">
        <f t="shared" si="48"/>
        <v>0</v>
      </c>
      <c r="H352" s="22">
        <f t="shared" si="49"/>
        <v>0</v>
      </c>
      <c r="I352" s="22">
        <f t="shared" si="45"/>
        <v>0</v>
      </c>
      <c r="J352" s="22">
        <f t="shared" si="46"/>
        <v>0</v>
      </c>
      <c r="K352" s="23" t="str">
        <f t="shared" si="50"/>
        <v>true</v>
      </c>
    </row>
    <row r="353" spans="2:11" x14ac:dyDescent="0.25">
      <c r="B353" s="19">
        <v>330</v>
      </c>
      <c r="C353" s="20">
        <f t="shared" si="51"/>
        <v>53571</v>
      </c>
      <c r="D353" s="21">
        <f t="shared" si="52"/>
        <v>8.4931506849315067E-2</v>
      </c>
      <c r="E353" s="22">
        <f t="shared" si="53"/>
        <v>0</v>
      </c>
      <c r="F353" s="22">
        <f t="shared" si="47"/>
        <v>0</v>
      </c>
      <c r="G353" s="22">
        <f t="shared" si="48"/>
        <v>0</v>
      </c>
      <c r="H353" s="22">
        <f t="shared" si="49"/>
        <v>0</v>
      </c>
      <c r="I353" s="22">
        <f t="shared" si="45"/>
        <v>0</v>
      </c>
      <c r="J353" s="22">
        <f t="shared" si="46"/>
        <v>0</v>
      </c>
      <c r="K353" s="23" t="str">
        <f t="shared" si="50"/>
        <v>true</v>
      </c>
    </row>
    <row r="354" spans="2:11" x14ac:dyDescent="0.25">
      <c r="B354" s="19">
        <v>331</v>
      </c>
      <c r="C354" s="20">
        <f t="shared" si="51"/>
        <v>53601</v>
      </c>
      <c r="D354" s="21">
        <f t="shared" si="52"/>
        <v>8.2191780821917804E-2</v>
      </c>
      <c r="E354" s="22">
        <f t="shared" si="53"/>
        <v>0</v>
      </c>
      <c r="F354" s="22">
        <f t="shared" si="47"/>
        <v>0</v>
      </c>
      <c r="G354" s="22">
        <f t="shared" si="48"/>
        <v>0</v>
      </c>
      <c r="H354" s="22">
        <f t="shared" si="49"/>
        <v>0</v>
      </c>
      <c r="I354" s="22">
        <f t="shared" si="45"/>
        <v>0</v>
      </c>
      <c r="J354" s="22">
        <f t="shared" si="46"/>
        <v>0</v>
      </c>
      <c r="K354" s="23" t="str">
        <f t="shared" si="50"/>
        <v>true</v>
      </c>
    </row>
    <row r="355" spans="2:11" x14ac:dyDescent="0.25">
      <c r="B355" s="19">
        <v>332</v>
      </c>
      <c r="C355" s="20">
        <f t="shared" si="51"/>
        <v>53632</v>
      </c>
      <c r="D355" s="21">
        <f t="shared" si="52"/>
        <v>8.4931506849315067E-2</v>
      </c>
      <c r="E355" s="22">
        <f t="shared" si="53"/>
        <v>0</v>
      </c>
      <c r="F355" s="22">
        <f t="shared" si="47"/>
        <v>0</v>
      </c>
      <c r="G355" s="22">
        <f t="shared" si="48"/>
        <v>0</v>
      </c>
      <c r="H355" s="22">
        <f t="shared" si="49"/>
        <v>0</v>
      </c>
      <c r="I355" s="22">
        <f t="shared" si="45"/>
        <v>0</v>
      </c>
      <c r="J355" s="22">
        <f t="shared" si="46"/>
        <v>0</v>
      </c>
      <c r="K355" s="23" t="str">
        <f t="shared" si="50"/>
        <v>true</v>
      </c>
    </row>
    <row r="356" spans="2:11" x14ac:dyDescent="0.25">
      <c r="B356" s="19">
        <v>333</v>
      </c>
      <c r="C356" s="20">
        <f t="shared" si="51"/>
        <v>53662</v>
      </c>
      <c r="D356" s="21">
        <f t="shared" si="52"/>
        <v>8.2191780821917804E-2</v>
      </c>
      <c r="E356" s="22">
        <f t="shared" si="53"/>
        <v>0</v>
      </c>
      <c r="F356" s="22">
        <f t="shared" si="47"/>
        <v>0</v>
      </c>
      <c r="G356" s="22">
        <f t="shared" si="48"/>
        <v>0</v>
      </c>
      <c r="H356" s="22">
        <f t="shared" si="49"/>
        <v>0</v>
      </c>
      <c r="I356" s="22">
        <f t="shared" si="45"/>
        <v>0</v>
      </c>
      <c r="J356" s="22">
        <f t="shared" si="46"/>
        <v>0</v>
      </c>
      <c r="K356" s="23" t="str">
        <f t="shared" si="50"/>
        <v>true</v>
      </c>
    </row>
    <row r="357" spans="2:11" x14ac:dyDescent="0.25">
      <c r="B357" s="19">
        <v>334</v>
      </c>
      <c r="C357" s="20">
        <f t="shared" si="51"/>
        <v>53693</v>
      </c>
      <c r="D357" s="21">
        <f t="shared" si="52"/>
        <v>8.4931506849315067E-2</v>
      </c>
      <c r="E357" s="22">
        <f t="shared" si="53"/>
        <v>0</v>
      </c>
      <c r="F357" s="22">
        <f t="shared" si="47"/>
        <v>0</v>
      </c>
      <c r="G357" s="22">
        <f t="shared" si="48"/>
        <v>0</v>
      </c>
      <c r="H357" s="22">
        <f t="shared" si="49"/>
        <v>0</v>
      </c>
      <c r="I357" s="22">
        <f t="shared" si="45"/>
        <v>0</v>
      </c>
      <c r="J357" s="22">
        <f t="shared" si="46"/>
        <v>0</v>
      </c>
      <c r="K357" s="23" t="str">
        <f t="shared" si="50"/>
        <v>true</v>
      </c>
    </row>
    <row r="358" spans="2:11" x14ac:dyDescent="0.25">
      <c r="B358" s="19">
        <v>335</v>
      </c>
      <c r="C358" s="20">
        <f t="shared" si="51"/>
        <v>53724</v>
      </c>
      <c r="D358" s="21">
        <f t="shared" si="52"/>
        <v>8.4931506849315067E-2</v>
      </c>
      <c r="E358" s="22">
        <f t="shared" si="53"/>
        <v>0</v>
      </c>
      <c r="F358" s="22">
        <f t="shared" si="47"/>
        <v>0</v>
      </c>
      <c r="G358" s="22">
        <f t="shared" si="48"/>
        <v>0</v>
      </c>
      <c r="H358" s="22">
        <f t="shared" si="49"/>
        <v>0</v>
      </c>
      <c r="I358" s="22">
        <f t="shared" si="45"/>
        <v>0</v>
      </c>
      <c r="J358" s="22">
        <f t="shared" si="46"/>
        <v>0</v>
      </c>
      <c r="K358" s="23" t="str">
        <f t="shared" si="50"/>
        <v>true</v>
      </c>
    </row>
    <row r="359" spans="2:11" x14ac:dyDescent="0.25">
      <c r="B359" s="19">
        <v>336</v>
      </c>
      <c r="C359" s="20">
        <f t="shared" si="51"/>
        <v>53752</v>
      </c>
      <c r="D359" s="21">
        <f t="shared" si="52"/>
        <v>7.6712328767123292E-2</v>
      </c>
      <c r="E359" s="22">
        <f t="shared" si="53"/>
        <v>0</v>
      </c>
      <c r="F359" s="22">
        <f t="shared" si="47"/>
        <v>0</v>
      </c>
      <c r="G359" s="22">
        <f t="shared" si="48"/>
        <v>0</v>
      </c>
      <c r="H359" s="22">
        <f t="shared" si="49"/>
        <v>0</v>
      </c>
      <c r="I359" s="22">
        <f t="shared" si="45"/>
        <v>0</v>
      </c>
      <c r="J359" s="22">
        <f t="shared" si="46"/>
        <v>0</v>
      </c>
      <c r="K359" s="23" t="str">
        <f t="shared" si="50"/>
        <v>true</v>
      </c>
    </row>
    <row r="360" spans="2:11" x14ac:dyDescent="0.25">
      <c r="B360" s="19">
        <v>337</v>
      </c>
      <c r="C360" s="20">
        <f t="shared" si="51"/>
        <v>53783</v>
      </c>
      <c r="D360" s="21">
        <f t="shared" si="52"/>
        <v>8.4931506849315067E-2</v>
      </c>
      <c r="E360" s="22">
        <f t="shared" si="53"/>
        <v>0</v>
      </c>
      <c r="F360" s="22">
        <f t="shared" si="47"/>
        <v>0</v>
      </c>
      <c r="G360" s="22">
        <f t="shared" si="48"/>
        <v>0</v>
      </c>
      <c r="H360" s="22">
        <f t="shared" si="49"/>
        <v>0</v>
      </c>
      <c r="I360" s="22">
        <f t="shared" si="45"/>
        <v>0</v>
      </c>
      <c r="J360" s="22">
        <f t="shared" si="46"/>
        <v>0</v>
      </c>
      <c r="K360" s="23" t="str">
        <f t="shared" si="50"/>
        <v>true</v>
      </c>
    </row>
    <row r="361" spans="2:11" x14ac:dyDescent="0.25">
      <c r="B361" s="19">
        <v>338</v>
      </c>
      <c r="C361" s="20">
        <f t="shared" si="51"/>
        <v>53813</v>
      </c>
      <c r="D361" s="21">
        <f t="shared" si="52"/>
        <v>8.2191780821917804E-2</v>
      </c>
      <c r="E361" s="22">
        <f t="shared" si="53"/>
        <v>0</v>
      </c>
      <c r="F361" s="22">
        <f t="shared" si="47"/>
        <v>0</v>
      </c>
      <c r="G361" s="22">
        <f t="shared" si="48"/>
        <v>0</v>
      </c>
      <c r="H361" s="22">
        <f t="shared" si="49"/>
        <v>0</v>
      </c>
      <c r="I361" s="22">
        <f t="shared" si="45"/>
        <v>0</v>
      </c>
      <c r="J361" s="22">
        <f t="shared" si="46"/>
        <v>0</v>
      </c>
      <c r="K361" s="23" t="str">
        <f t="shared" si="50"/>
        <v>true</v>
      </c>
    </row>
    <row r="362" spans="2:11" x14ac:dyDescent="0.25">
      <c r="B362" s="19">
        <v>339</v>
      </c>
      <c r="C362" s="20">
        <f t="shared" si="51"/>
        <v>53844</v>
      </c>
      <c r="D362" s="21">
        <f t="shared" si="52"/>
        <v>8.4931506849315067E-2</v>
      </c>
      <c r="E362" s="22">
        <f t="shared" si="53"/>
        <v>0</v>
      </c>
      <c r="F362" s="22">
        <f t="shared" si="47"/>
        <v>0</v>
      </c>
      <c r="G362" s="22">
        <f t="shared" si="48"/>
        <v>0</v>
      </c>
      <c r="H362" s="22">
        <f t="shared" si="49"/>
        <v>0</v>
      </c>
      <c r="I362" s="22">
        <f t="shared" si="45"/>
        <v>0</v>
      </c>
      <c r="J362" s="22">
        <f t="shared" si="46"/>
        <v>0</v>
      </c>
      <c r="K362" s="23" t="str">
        <f t="shared" si="50"/>
        <v>true</v>
      </c>
    </row>
    <row r="363" spans="2:11" x14ac:dyDescent="0.25">
      <c r="B363" s="19">
        <v>340</v>
      </c>
      <c r="C363" s="20">
        <f t="shared" si="51"/>
        <v>53874</v>
      </c>
      <c r="D363" s="21">
        <f t="shared" si="52"/>
        <v>8.2191780821917804E-2</v>
      </c>
      <c r="E363" s="22">
        <f t="shared" si="53"/>
        <v>0</v>
      </c>
      <c r="F363" s="22">
        <f t="shared" si="47"/>
        <v>0</v>
      </c>
      <c r="G363" s="22">
        <f t="shared" si="48"/>
        <v>0</v>
      </c>
      <c r="H363" s="22">
        <f t="shared" si="49"/>
        <v>0</v>
      </c>
      <c r="I363" s="22">
        <f t="shared" si="45"/>
        <v>0</v>
      </c>
      <c r="J363" s="22">
        <f t="shared" si="46"/>
        <v>0</v>
      </c>
      <c r="K363" s="23" t="str">
        <f t="shared" si="50"/>
        <v>true</v>
      </c>
    </row>
    <row r="364" spans="2:11" x14ac:dyDescent="0.25">
      <c r="B364" s="19">
        <v>341</v>
      </c>
      <c r="C364" s="20">
        <f t="shared" si="51"/>
        <v>53905</v>
      </c>
      <c r="D364" s="21">
        <f t="shared" si="52"/>
        <v>8.4931506849315067E-2</v>
      </c>
      <c r="E364" s="22">
        <f t="shared" si="53"/>
        <v>0</v>
      </c>
      <c r="F364" s="22">
        <f t="shared" si="47"/>
        <v>0</v>
      </c>
      <c r="G364" s="22">
        <f t="shared" si="48"/>
        <v>0</v>
      </c>
      <c r="H364" s="22">
        <f t="shared" si="49"/>
        <v>0</v>
      </c>
      <c r="I364" s="22">
        <f t="shared" si="45"/>
        <v>0</v>
      </c>
      <c r="J364" s="22">
        <f t="shared" si="46"/>
        <v>0</v>
      </c>
      <c r="K364" s="23" t="str">
        <f t="shared" si="50"/>
        <v>true</v>
      </c>
    </row>
    <row r="365" spans="2:11" x14ac:dyDescent="0.25">
      <c r="B365" s="19">
        <v>342</v>
      </c>
      <c r="C365" s="20">
        <f t="shared" si="51"/>
        <v>53936</v>
      </c>
      <c r="D365" s="21">
        <f t="shared" si="52"/>
        <v>8.4931506849315067E-2</v>
      </c>
      <c r="E365" s="22">
        <f t="shared" si="53"/>
        <v>0</v>
      </c>
      <c r="F365" s="22">
        <f t="shared" si="47"/>
        <v>0</v>
      </c>
      <c r="G365" s="22">
        <f t="shared" si="48"/>
        <v>0</v>
      </c>
      <c r="H365" s="22">
        <f t="shared" si="49"/>
        <v>0</v>
      </c>
      <c r="I365" s="22">
        <f t="shared" si="45"/>
        <v>0</v>
      </c>
      <c r="J365" s="22">
        <f t="shared" si="46"/>
        <v>0</v>
      </c>
      <c r="K365" s="23" t="str">
        <f t="shared" si="50"/>
        <v>true</v>
      </c>
    </row>
    <row r="366" spans="2:11" x14ac:dyDescent="0.25">
      <c r="B366" s="19">
        <v>343</v>
      </c>
      <c r="C366" s="20">
        <f t="shared" si="51"/>
        <v>53966</v>
      </c>
      <c r="D366" s="21">
        <f t="shared" si="52"/>
        <v>8.2191780821917804E-2</v>
      </c>
      <c r="E366" s="22">
        <f t="shared" si="53"/>
        <v>0</v>
      </c>
      <c r="F366" s="22">
        <f t="shared" si="47"/>
        <v>0</v>
      </c>
      <c r="G366" s="22">
        <f t="shared" si="48"/>
        <v>0</v>
      </c>
      <c r="H366" s="22">
        <f t="shared" si="49"/>
        <v>0</v>
      </c>
      <c r="I366" s="22">
        <f t="shared" si="45"/>
        <v>0</v>
      </c>
      <c r="J366" s="22">
        <f t="shared" si="46"/>
        <v>0</v>
      </c>
      <c r="K366" s="23" t="str">
        <f t="shared" si="50"/>
        <v>true</v>
      </c>
    </row>
    <row r="367" spans="2:11" x14ac:dyDescent="0.25">
      <c r="B367" s="19">
        <v>344</v>
      </c>
      <c r="C367" s="20">
        <f t="shared" si="51"/>
        <v>53997</v>
      </c>
      <c r="D367" s="21">
        <f t="shared" si="52"/>
        <v>8.4931506849315067E-2</v>
      </c>
      <c r="E367" s="22">
        <f t="shared" si="53"/>
        <v>0</v>
      </c>
      <c r="F367" s="22">
        <f t="shared" si="47"/>
        <v>0</v>
      </c>
      <c r="G367" s="22">
        <f t="shared" si="48"/>
        <v>0</v>
      </c>
      <c r="H367" s="22">
        <f t="shared" si="49"/>
        <v>0</v>
      </c>
      <c r="I367" s="22">
        <f t="shared" si="45"/>
        <v>0</v>
      </c>
      <c r="J367" s="22">
        <f t="shared" si="46"/>
        <v>0</v>
      </c>
      <c r="K367" s="23" t="str">
        <f t="shared" si="50"/>
        <v>true</v>
      </c>
    </row>
    <row r="368" spans="2:11" x14ac:dyDescent="0.25">
      <c r="B368" s="19">
        <v>345</v>
      </c>
      <c r="C368" s="20">
        <f t="shared" si="51"/>
        <v>54027</v>
      </c>
      <c r="D368" s="21">
        <f t="shared" si="52"/>
        <v>8.2191780821917804E-2</v>
      </c>
      <c r="E368" s="22">
        <f t="shared" si="53"/>
        <v>0</v>
      </c>
      <c r="F368" s="22">
        <f t="shared" si="47"/>
        <v>0</v>
      </c>
      <c r="G368" s="22">
        <f t="shared" si="48"/>
        <v>0</v>
      </c>
      <c r="H368" s="22">
        <f t="shared" si="49"/>
        <v>0</v>
      </c>
      <c r="I368" s="22">
        <f t="shared" si="45"/>
        <v>0</v>
      </c>
      <c r="J368" s="22">
        <f t="shared" si="46"/>
        <v>0</v>
      </c>
      <c r="K368" s="23" t="str">
        <f t="shared" si="50"/>
        <v>true</v>
      </c>
    </row>
    <row r="369" spans="2:11" x14ac:dyDescent="0.25">
      <c r="B369" s="19">
        <v>346</v>
      </c>
      <c r="C369" s="20">
        <f t="shared" si="51"/>
        <v>54058</v>
      </c>
      <c r="D369" s="21">
        <f t="shared" si="52"/>
        <v>8.4931506849315067E-2</v>
      </c>
      <c r="E369" s="22">
        <f t="shared" si="53"/>
        <v>0</v>
      </c>
      <c r="F369" s="22">
        <f t="shared" si="47"/>
        <v>0</v>
      </c>
      <c r="G369" s="22">
        <f t="shared" si="48"/>
        <v>0</v>
      </c>
      <c r="H369" s="22">
        <f t="shared" si="49"/>
        <v>0</v>
      </c>
      <c r="I369" s="22">
        <f t="shared" si="45"/>
        <v>0</v>
      </c>
      <c r="J369" s="22">
        <f t="shared" si="46"/>
        <v>0</v>
      </c>
      <c r="K369" s="23" t="str">
        <f t="shared" si="50"/>
        <v>true</v>
      </c>
    </row>
    <row r="370" spans="2:11" x14ac:dyDescent="0.25">
      <c r="B370" s="19">
        <v>347</v>
      </c>
      <c r="C370" s="20">
        <f t="shared" si="51"/>
        <v>54089</v>
      </c>
      <c r="D370" s="21">
        <f t="shared" si="52"/>
        <v>8.4931506849315067E-2</v>
      </c>
      <c r="E370" s="22">
        <f t="shared" si="53"/>
        <v>0</v>
      </c>
      <c r="F370" s="22">
        <f t="shared" si="47"/>
        <v>0</v>
      </c>
      <c r="G370" s="22">
        <f t="shared" si="48"/>
        <v>0</v>
      </c>
      <c r="H370" s="22">
        <f t="shared" si="49"/>
        <v>0</v>
      </c>
      <c r="I370" s="22">
        <f t="shared" si="45"/>
        <v>0</v>
      </c>
      <c r="J370" s="22">
        <f t="shared" si="46"/>
        <v>0</v>
      </c>
      <c r="K370" s="23" t="str">
        <f t="shared" si="50"/>
        <v>true</v>
      </c>
    </row>
    <row r="371" spans="2:11" x14ac:dyDescent="0.25">
      <c r="B371" s="19">
        <v>348</v>
      </c>
      <c r="C371" s="20">
        <f t="shared" si="51"/>
        <v>54118</v>
      </c>
      <c r="D371" s="21">
        <f t="shared" si="52"/>
        <v>7.9452054794520555E-2</v>
      </c>
      <c r="E371" s="22">
        <f t="shared" si="53"/>
        <v>0</v>
      </c>
      <c r="F371" s="22">
        <f t="shared" si="47"/>
        <v>0</v>
      </c>
      <c r="G371" s="22">
        <f t="shared" si="48"/>
        <v>0</v>
      </c>
      <c r="H371" s="22">
        <f t="shared" si="49"/>
        <v>0</v>
      </c>
      <c r="I371" s="22">
        <f t="shared" si="45"/>
        <v>0</v>
      </c>
      <c r="J371" s="22">
        <f t="shared" si="46"/>
        <v>0</v>
      </c>
      <c r="K371" s="23" t="str">
        <f t="shared" si="50"/>
        <v>true</v>
      </c>
    </row>
    <row r="372" spans="2:11" x14ac:dyDescent="0.25">
      <c r="B372" s="19">
        <v>349</v>
      </c>
      <c r="C372" s="20">
        <f t="shared" si="51"/>
        <v>54149</v>
      </c>
      <c r="D372" s="21">
        <f t="shared" si="52"/>
        <v>8.4931506849315067E-2</v>
      </c>
      <c r="E372" s="22">
        <f t="shared" si="53"/>
        <v>0</v>
      </c>
      <c r="F372" s="22">
        <f t="shared" si="47"/>
        <v>0</v>
      </c>
      <c r="G372" s="22">
        <f t="shared" si="48"/>
        <v>0</v>
      </c>
      <c r="H372" s="22">
        <f t="shared" si="49"/>
        <v>0</v>
      </c>
      <c r="I372" s="22">
        <f t="shared" si="45"/>
        <v>0</v>
      </c>
      <c r="J372" s="22">
        <f t="shared" si="46"/>
        <v>0</v>
      </c>
      <c r="K372" s="23" t="str">
        <f t="shared" si="50"/>
        <v>true</v>
      </c>
    </row>
    <row r="373" spans="2:11" x14ac:dyDescent="0.25">
      <c r="B373" s="19">
        <v>350</v>
      </c>
      <c r="C373" s="20">
        <f t="shared" si="51"/>
        <v>54179</v>
      </c>
      <c r="D373" s="21">
        <f t="shared" si="52"/>
        <v>8.2191780821917804E-2</v>
      </c>
      <c r="E373" s="22">
        <f t="shared" si="53"/>
        <v>0</v>
      </c>
      <c r="F373" s="22">
        <f t="shared" si="47"/>
        <v>0</v>
      </c>
      <c r="G373" s="22">
        <f t="shared" si="48"/>
        <v>0</v>
      </c>
      <c r="H373" s="22">
        <f t="shared" si="49"/>
        <v>0</v>
      </c>
      <c r="I373" s="22">
        <f t="shared" si="45"/>
        <v>0</v>
      </c>
      <c r="J373" s="22">
        <f t="shared" si="46"/>
        <v>0</v>
      </c>
      <c r="K373" s="23" t="str">
        <f t="shared" si="50"/>
        <v>true</v>
      </c>
    </row>
    <row r="374" spans="2:11" x14ac:dyDescent="0.25">
      <c r="B374" s="19">
        <v>351</v>
      </c>
      <c r="C374" s="20">
        <f t="shared" si="51"/>
        <v>54210</v>
      </c>
      <c r="D374" s="21">
        <f t="shared" si="52"/>
        <v>8.4931506849315067E-2</v>
      </c>
      <c r="E374" s="22">
        <f t="shared" si="53"/>
        <v>0</v>
      </c>
      <c r="F374" s="22">
        <f t="shared" si="47"/>
        <v>0</v>
      </c>
      <c r="G374" s="22">
        <f t="shared" si="48"/>
        <v>0</v>
      </c>
      <c r="H374" s="22">
        <f t="shared" si="49"/>
        <v>0</v>
      </c>
      <c r="I374" s="22">
        <f t="shared" si="45"/>
        <v>0</v>
      </c>
      <c r="J374" s="22">
        <f t="shared" si="46"/>
        <v>0</v>
      </c>
      <c r="K374" s="23" t="str">
        <f t="shared" si="50"/>
        <v>true</v>
      </c>
    </row>
    <row r="375" spans="2:11" x14ac:dyDescent="0.25">
      <c r="B375" s="19">
        <v>352</v>
      </c>
      <c r="C375" s="20">
        <f t="shared" si="51"/>
        <v>54240</v>
      </c>
      <c r="D375" s="21">
        <f t="shared" si="52"/>
        <v>8.2191780821917804E-2</v>
      </c>
      <c r="E375" s="22">
        <f t="shared" si="53"/>
        <v>0</v>
      </c>
      <c r="F375" s="22">
        <f t="shared" si="47"/>
        <v>0</v>
      </c>
      <c r="G375" s="22">
        <f t="shared" si="48"/>
        <v>0</v>
      </c>
      <c r="H375" s="22">
        <f t="shared" si="49"/>
        <v>0</v>
      </c>
      <c r="I375" s="22">
        <f t="shared" si="45"/>
        <v>0</v>
      </c>
      <c r="J375" s="22">
        <f t="shared" si="46"/>
        <v>0</v>
      </c>
      <c r="K375" s="23" t="str">
        <f t="shared" si="50"/>
        <v>true</v>
      </c>
    </row>
    <row r="376" spans="2:11" x14ac:dyDescent="0.25">
      <c r="B376" s="19">
        <v>353</v>
      </c>
      <c r="C376" s="20">
        <f t="shared" si="51"/>
        <v>54271</v>
      </c>
      <c r="D376" s="21">
        <f t="shared" si="52"/>
        <v>8.4931506849315067E-2</v>
      </c>
      <c r="E376" s="22">
        <f t="shared" si="53"/>
        <v>0</v>
      </c>
      <c r="F376" s="22">
        <f t="shared" si="47"/>
        <v>0</v>
      </c>
      <c r="G376" s="22">
        <f t="shared" si="48"/>
        <v>0</v>
      </c>
      <c r="H376" s="22">
        <f t="shared" si="49"/>
        <v>0</v>
      </c>
      <c r="I376" s="22">
        <f t="shared" si="45"/>
        <v>0</v>
      </c>
      <c r="J376" s="22">
        <f t="shared" si="46"/>
        <v>0</v>
      </c>
      <c r="K376" s="23" t="str">
        <f t="shared" si="50"/>
        <v>true</v>
      </c>
    </row>
    <row r="377" spans="2:11" x14ac:dyDescent="0.25">
      <c r="B377" s="19">
        <v>354</v>
      </c>
      <c r="C377" s="20">
        <f t="shared" si="51"/>
        <v>54302</v>
      </c>
      <c r="D377" s="21">
        <f t="shared" si="52"/>
        <v>8.4931506849315067E-2</v>
      </c>
      <c r="E377" s="22">
        <f t="shared" si="53"/>
        <v>0</v>
      </c>
      <c r="F377" s="22">
        <f t="shared" si="47"/>
        <v>0</v>
      </c>
      <c r="G377" s="22">
        <f t="shared" si="48"/>
        <v>0</v>
      </c>
      <c r="H377" s="22">
        <f t="shared" si="49"/>
        <v>0</v>
      </c>
      <c r="I377" s="22">
        <f t="shared" si="45"/>
        <v>0</v>
      </c>
      <c r="J377" s="22">
        <f t="shared" si="46"/>
        <v>0</v>
      </c>
      <c r="K377" s="23" t="str">
        <f t="shared" si="50"/>
        <v>true</v>
      </c>
    </row>
    <row r="378" spans="2:11" x14ac:dyDescent="0.25">
      <c r="B378" s="19">
        <v>355</v>
      </c>
      <c r="C378" s="20">
        <f t="shared" si="51"/>
        <v>54332</v>
      </c>
      <c r="D378" s="21">
        <f t="shared" si="52"/>
        <v>8.2191780821917804E-2</v>
      </c>
      <c r="E378" s="22">
        <f t="shared" si="53"/>
        <v>0</v>
      </c>
      <c r="F378" s="22">
        <f t="shared" si="47"/>
        <v>0</v>
      </c>
      <c r="G378" s="22">
        <f t="shared" si="48"/>
        <v>0</v>
      </c>
      <c r="H378" s="22">
        <f t="shared" si="49"/>
        <v>0</v>
      </c>
      <c r="I378" s="22">
        <f t="shared" si="45"/>
        <v>0</v>
      </c>
      <c r="J378" s="22">
        <f t="shared" si="46"/>
        <v>0</v>
      </c>
      <c r="K378" s="23" t="str">
        <f t="shared" si="50"/>
        <v>true</v>
      </c>
    </row>
    <row r="379" spans="2:11" x14ac:dyDescent="0.25">
      <c r="B379" s="19">
        <v>356</v>
      </c>
      <c r="C379" s="20">
        <f t="shared" si="51"/>
        <v>54363</v>
      </c>
      <c r="D379" s="21">
        <f t="shared" si="52"/>
        <v>8.4931506849315067E-2</v>
      </c>
      <c r="E379" s="22">
        <f t="shared" si="53"/>
        <v>0</v>
      </c>
      <c r="F379" s="22">
        <f t="shared" si="47"/>
        <v>0</v>
      </c>
      <c r="G379" s="22">
        <f t="shared" si="48"/>
        <v>0</v>
      </c>
      <c r="H379" s="22">
        <f t="shared" si="49"/>
        <v>0</v>
      </c>
      <c r="I379" s="22">
        <f t="shared" si="45"/>
        <v>0</v>
      </c>
      <c r="J379" s="22">
        <f t="shared" si="46"/>
        <v>0</v>
      </c>
      <c r="K379" s="23" t="str">
        <f t="shared" si="50"/>
        <v>true</v>
      </c>
    </row>
    <row r="380" spans="2:11" x14ac:dyDescent="0.25">
      <c r="B380" s="19">
        <v>357</v>
      </c>
      <c r="C380" s="20">
        <f t="shared" si="51"/>
        <v>54393</v>
      </c>
      <c r="D380" s="21">
        <f t="shared" si="52"/>
        <v>8.2191780821917804E-2</v>
      </c>
      <c r="E380" s="22">
        <f t="shared" si="53"/>
        <v>0</v>
      </c>
      <c r="F380" s="22">
        <f t="shared" si="47"/>
        <v>0</v>
      </c>
      <c r="G380" s="22">
        <f t="shared" si="48"/>
        <v>0</v>
      </c>
      <c r="H380" s="22">
        <f t="shared" si="49"/>
        <v>0</v>
      </c>
      <c r="I380" s="22">
        <f t="shared" si="45"/>
        <v>0</v>
      </c>
      <c r="J380" s="22">
        <f t="shared" si="46"/>
        <v>0</v>
      </c>
      <c r="K380" s="23" t="str">
        <f t="shared" si="50"/>
        <v>true</v>
      </c>
    </row>
    <row r="381" spans="2:11" x14ac:dyDescent="0.25">
      <c r="B381" s="19">
        <v>358</v>
      </c>
      <c r="C381" s="20">
        <f t="shared" si="51"/>
        <v>54424</v>
      </c>
      <c r="D381" s="21">
        <f t="shared" si="52"/>
        <v>8.4931506849315067E-2</v>
      </c>
      <c r="E381" s="22">
        <f t="shared" si="53"/>
        <v>0</v>
      </c>
      <c r="F381" s="22">
        <f t="shared" si="47"/>
        <v>0</v>
      </c>
      <c r="G381" s="22">
        <f t="shared" si="48"/>
        <v>0</v>
      </c>
      <c r="H381" s="22">
        <f t="shared" si="49"/>
        <v>0</v>
      </c>
      <c r="I381" s="22">
        <f t="shared" si="45"/>
        <v>0</v>
      </c>
      <c r="J381" s="22">
        <f t="shared" si="46"/>
        <v>0</v>
      </c>
      <c r="K381" s="23" t="str">
        <f t="shared" si="50"/>
        <v>true</v>
      </c>
    </row>
    <row r="382" spans="2:11" x14ac:dyDescent="0.25">
      <c r="B382" s="19">
        <v>359</v>
      </c>
      <c r="C382" s="20">
        <f t="shared" si="51"/>
        <v>54455</v>
      </c>
      <c r="D382" s="21">
        <f t="shared" si="52"/>
        <v>8.4931506849315067E-2</v>
      </c>
      <c r="E382" s="22">
        <f t="shared" si="53"/>
        <v>0</v>
      </c>
      <c r="F382" s="22">
        <f t="shared" si="47"/>
        <v>0</v>
      </c>
      <c r="G382" s="22">
        <f t="shared" si="48"/>
        <v>0</v>
      </c>
      <c r="H382" s="22">
        <f t="shared" si="49"/>
        <v>0</v>
      </c>
      <c r="I382" s="22">
        <f t="shared" si="45"/>
        <v>0</v>
      </c>
      <c r="J382" s="22">
        <f t="shared" si="46"/>
        <v>0</v>
      </c>
      <c r="K382" s="23" t="str">
        <f t="shared" si="50"/>
        <v>true</v>
      </c>
    </row>
    <row r="383" spans="2:11" x14ac:dyDescent="0.25">
      <c r="B383" s="19">
        <v>360</v>
      </c>
      <c r="C383" s="20">
        <f t="shared" si="51"/>
        <v>54483</v>
      </c>
      <c r="D383" s="21">
        <f t="shared" si="52"/>
        <v>7.6712328767123292E-2</v>
      </c>
      <c r="E383" s="22">
        <f t="shared" si="53"/>
        <v>0</v>
      </c>
      <c r="F383" s="22">
        <f t="shared" si="47"/>
        <v>0</v>
      </c>
      <c r="G383" s="22">
        <f t="shared" si="48"/>
        <v>0</v>
      </c>
      <c r="H383" s="22">
        <f t="shared" si="49"/>
        <v>0</v>
      </c>
      <c r="I383" s="22">
        <f t="shared" si="45"/>
        <v>0</v>
      </c>
      <c r="J383" s="22">
        <f t="shared" si="46"/>
        <v>0</v>
      </c>
      <c r="K383" s="23" t="str">
        <f t="shared" si="50"/>
        <v>true</v>
      </c>
    </row>
  </sheetData>
  <dataValidations count="2">
    <dataValidation type="list" allowBlank="1" showInputMessage="1" showErrorMessage="1" sqref="E15" xr:uid="{48539F33-771E-46ED-A10B-533D4949B370}">
      <formula1>"Amortization, Interest Only, Fixed Payment"</formula1>
    </dataValidation>
    <dataValidation type="list" allowBlank="1" showInputMessage="1" showErrorMessage="1" sqref="E13" xr:uid="{44D16F28-3F55-41D9-97EE-ECBE1B9D23B0}">
      <formula1>"Days 365, Days 360"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rvegajr</dc:creator>
  <cp:lastModifiedBy>rvegajr</cp:lastModifiedBy>
  <dcterms:created xsi:type="dcterms:W3CDTF">2020-02-11T17:56:01Z</dcterms:created>
  <dcterms:modified xsi:type="dcterms:W3CDTF">2020-02-11T17:58:55Z</dcterms:modified>
</cp:coreProperties>
</file>