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unj\Desktop\DA - Advanced Excel\Advanced MS Excel\Assignments\Answers\"/>
    </mc:Choice>
  </mc:AlternateContent>
  <xr:revisionPtr revIDLastSave="0" documentId="13_ncr:1_{E5786FFF-443A-424D-AC04-1F71B3076CBE}" xr6:coauthVersionLast="47" xr6:coauthVersionMax="47" xr10:uidLastSave="{00000000-0000-0000-0000-000000000000}"/>
  <bookViews>
    <workbookView xWindow="-90" yWindow="-90" windowWidth="16637" windowHeight="8983" xr2:uid="{00000000-000D-0000-FFFF-FFFF00000000}"/>
  </bookViews>
  <sheets>
    <sheet name="IF AND OR nested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M12" i="1" l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O12" i="1" l="1" a="1"/>
  <c r="O12" i="1"/>
  <c r="O13" i="1" a="1"/>
  <c r="O13" i="1"/>
  <c r="O14" i="1" a="1"/>
  <c r="O14" i="1" s="1"/>
  <c r="O15" i="1" a="1"/>
  <c r="O15" i="1"/>
  <c r="O16" i="1" a="1"/>
  <c r="O16" i="1" s="1"/>
  <c r="O17" i="1" a="1"/>
  <c r="O17" i="1"/>
  <c r="O18" i="1" a="1"/>
  <c r="O18" i="1" s="1"/>
  <c r="O19" i="1" a="1"/>
  <c r="O19" i="1"/>
  <c r="O20" i="1" a="1"/>
  <c r="O20" i="1" s="1"/>
  <c r="O21" i="1" a="1"/>
  <c r="O21" i="1"/>
  <c r="O22" i="1" a="1"/>
  <c r="O22" i="1" s="1"/>
  <c r="O23" i="1" a="1"/>
  <c r="O23" i="1"/>
  <c r="O24" i="1" a="1"/>
  <c r="O24" i="1" s="1"/>
  <c r="O25" i="1" a="1"/>
  <c r="O25" i="1"/>
  <c r="O26" i="1" a="1"/>
  <c r="O26" i="1" s="1"/>
  <c r="O27" i="1" a="1"/>
  <c r="O27" i="1"/>
  <c r="O28" i="1" a="1"/>
  <c r="O28" i="1" s="1"/>
  <c r="O29" i="1" a="1"/>
  <c r="O29" i="1"/>
  <c r="O30" i="1" a="1"/>
  <c r="O30" i="1" s="1"/>
  <c r="O31" i="1" a="1"/>
  <c r="O31" i="1"/>
  <c r="O32" i="1" a="1"/>
  <c r="O32" i="1" s="1"/>
  <c r="O33" i="1" a="1"/>
  <c r="O33" i="1"/>
  <c r="O34" i="1" a="1"/>
  <c r="O34" i="1" s="1"/>
  <c r="O35" i="1" a="1"/>
  <c r="O35" i="1"/>
  <c r="O36" i="1" a="1"/>
  <c r="O36" i="1" s="1"/>
  <c r="O37" i="1" a="1"/>
  <c r="O37" i="1"/>
  <c r="O38" i="1" a="1"/>
  <c r="O38" i="1" s="1"/>
  <c r="O39" i="1" a="1"/>
  <c r="O39" i="1"/>
  <c r="O40" i="1" a="1"/>
  <c r="O40" i="1" s="1"/>
  <c r="O41" i="1" a="1"/>
  <c r="O41" i="1"/>
  <c r="O42" i="1" a="1"/>
  <c r="O42" i="1" s="1"/>
  <c r="O43" i="1" a="1"/>
  <c r="O43" i="1"/>
  <c r="O44" i="1" a="1"/>
  <c r="O44" i="1" s="1"/>
  <c r="O45" i="1" a="1"/>
  <c r="O45" i="1"/>
  <c r="O46" i="1" a="1"/>
  <c r="O46" i="1" s="1"/>
  <c r="O47" i="1" a="1"/>
  <c r="O47" i="1"/>
  <c r="O48" i="1" a="1"/>
  <c r="O48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O11" i="1" a="1"/>
  <c r="O11" i="1" s="1"/>
  <c r="N11" i="1"/>
  <c r="L11" i="1"/>
  <c r="K11" i="1"/>
  <c r="J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<sst xmlns="http://schemas.openxmlformats.org/spreadsheetml/2006/main" count="244" uniqueCount="103">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</sst>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14" fontId="4" fillId="2" borderId="1" xfId="0" applyNumberFormat="1" applyFont="1" applyFill="1" applyBorder="1"/>
    <xf numFmtId="0" fontId="4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0" zoomScaleNormal="70" workbookViewId="0">
      <selection activeCell="M14" sqref="M14"/>
    </sheetView>
  </sheetViews>
  <sheetFormatPr defaultColWidth="14.421875" defaultRowHeight="15" customHeight="1" x14ac:dyDescent="0.85"/>
  <cols>
    <col min="1" max="3" width="8.69140625" customWidth="1"/>
    <col min="4" max="4" width="10.69140625" customWidth="1"/>
    <col min="5" max="5" width="8.69140625" customWidth="1"/>
    <col min="6" max="6" width="10.84375" customWidth="1"/>
    <col min="7" max="7" width="14.265625" customWidth="1"/>
    <col min="8" max="8" width="14.11328125" customWidth="1"/>
    <col min="9" max="9" width="8.69140625" customWidth="1"/>
    <col min="10" max="10" width="18.921875" bestFit="1" customWidth="1"/>
    <col min="11" max="11" width="10.3046875" customWidth="1"/>
    <col min="12" max="12" width="11.921875" customWidth="1"/>
    <col min="13" max="13" width="11.61328125" customWidth="1"/>
    <col min="14" max="14" width="11.19140625" customWidth="1"/>
    <col min="15" max="15" width="11.5" customWidth="1"/>
    <col min="16" max="26" width="8.69140625" customWidth="1"/>
  </cols>
  <sheetData>
    <row r="1" spans="1:26" ht="14.25" customHeight="1" x14ac:dyDescent="0.9">
      <c r="C1" s="1" t="s">
        <v>0</v>
      </c>
    </row>
    <row r="2" spans="1:26" ht="14.25" customHeight="1" x14ac:dyDescent="0.85">
      <c r="B2" s="2">
        <v>1</v>
      </c>
      <c r="C2" s="2" t="s">
        <v>1</v>
      </c>
    </row>
    <row r="3" spans="1:26" ht="14.25" customHeight="1" x14ac:dyDescent="0.85">
      <c r="B3" s="2">
        <v>2</v>
      </c>
      <c r="C3" s="2" t="s">
        <v>2</v>
      </c>
    </row>
    <row r="4" spans="1:26" ht="14.25" customHeight="1" x14ac:dyDescent="0.85">
      <c r="B4" s="2">
        <v>3</v>
      </c>
      <c r="C4" s="2" t="s">
        <v>3</v>
      </c>
    </row>
    <row r="5" spans="1:26" ht="14.25" customHeight="1" x14ac:dyDescent="0.85">
      <c r="B5" s="2">
        <v>4</v>
      </c>
      <c r="C5" s="2" t="s">
        <v>4</v>
      </c>
    </row>
    <row r="6" spans="1:26" ht="14.25" customHeight="1" x14ac:dyDescent="0.85">
      <c r="B6" s="2">
        <v>5</v>
      </c>
      <c r="C6" s="2" t="s">
        <v>5</v>
      </c>
    </row>
    <row r="7" spans="1:26" ht="14.25" customHeight="1" x14ac:dyDescent="0.85">
      <c r="B7" s="2">
        <v>6</v>
      </c>
      <c r="C7" s="2" t="s">
        <v>6</v>
      </c>
    </row>
    <row r="8" spans="1:26" ht="14.25" customHeight="1" x14ac:dyDescent="0.85">
      <c r="B8" s="2"/>
      <c r="C8" s="2"/>
    </row>
    <row r="9" spans="1:26" ht="14.25" customHeight="1" x14ac:dyDescent="0.85"/>
    <row r="10" spans="1:26" ht="14.25" customHeight="1" x14ac:dyDescent="0.8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85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 t="str">
        <f>IF(AND(E11="Female",H11&lt;50000),E11&amp;" Eligible for Gift",E11)</f>
        <v>Male</v>
      </c>
      <c r="K11" s="11">
        <f>IF(AND(H11&lt;30000,G11="CCD"),H11+9000,H11)</f>
        <v>85000</v>
      </c>
      <c r="L11" s="13" t="str">
        <f>IF(YEAR(D11)&lt;=1980,"Retired",D11)</f>
        <v>Retired</v>
      </c>
      <c r="M11" s="11">
        <f>IF(AND(H11&lt;45000,OR(G11="Sales",G11="Marketing")),H11+25000,H11)</f>
        <v>85000</v>
      </c>
      <c r="N11" s="11">
        <f>IF(OR(G11="Director",G11="CEO"),H11,H11+1500)</f>
        <v>86500</v>
      </c>
      <c r="O11" s="11" cm="1">
        <f t="array" ref="O11">_xlfn.IFS(I11="North",H11+5000,I11="South",H11+4000,I11="East",H11+4200,I11="Mid West",H11+3800)</f>
        <v>90000</v>
      </c>
    </row>
    <row r="12" spans="1:26" ht="14.25" customHeight="1" x14ac:dyDescent="0.85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 t="str">
        <f t="shared" ref="J12:J48" si="0">IF(AND(E12="Female",H12&lt;50000),E12&amp;" Eligible for Gift",E12)</f>
        <v>Male</v>
      </c>
      <c r="K12" s="11">
        <f t="shared" ref="K12:K48" si="1">IF(AND(H12&lt;30000,G12="CCD"),H12+9000,H12)</f>
        <v>22000</v>
      </c>
      <c r="L12" s="13" t="str">
        <f t="shared" ref="L12:L48" si="2">IF(YEAR(D12)&lt;=1980,"Retired",D12)</f>
        <v>Retired</v>
      </c>
      <c r="M12" s="11">
        <f t="shared" ref="M12:M48" si="3">IF(AND(H12&lt;45000,OR(G12="Sales",G12="Marketing")),H12+25000,H12)</f>
        <v>47000</v>
      </c>
      <c r="N12" s="11">
        <f t="shared" ref="N12:N48" si="4">IF(OR(G12="Director",G12="CEO"),H12,H12+1500)</f>
        <v>23500</v>
      </c>
      <c r="O12" s="11" cm="1">
        <f t="array" ref="O12">_xlfn.IFS(I12="North",H12+5000,I12="South",H12+4000,I12="East",H12+4200,I12="Mid West",H12+3800)</f>
        <v>27000</v>
      </c>
    </row>
    <row r="13" spans="1:26" ht="14.25" customHeight="1" x14ac:dyDescent="0.85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14" t="s">
        <v>29</v>
      </c>
      <c r="H13" s="10">
        <v>35000</v>
      </c>
      <c r="I13" s="7" t="s">
        <v>21</v>
      </c>
      <c r="J13" s="11" t="str">
        <f t="shared" si="0"/>
        <v>Female Eligible for Gift</v>
      </c>
      <c r="K13" s="11">
        <f t="shared" si="1"/>
        <v>35000</v>
      </c>
      <c r="L13" s="13" t="str">
        <f t="shared" si="2"/>
        <v>Retired</v>
      </c>
      <c r="M13" s="11">
        <f t="shared" si="3"/>
        <v>35000</v>
      </c>
      <c r="N13" s="11">
        <f t="shared" si="4"/>
        <v>36500</v>
      </c>
      <c r="O13" s="11" cm="1">
        <f t="array" ref="O13">_xlfn.IFS(I13="North",H13+5000,I13="South",H13+4000,I13="East",H13+4200,I13="Mid West",H13+3800)</f>
        <v>40000</v>
      </c>
    </row>
    <row r="14" spans="1:26" ht="14.25" customHeight="1" x14ac:dyDescent="0.85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 t="str">
        <f t="shared" si="0"/>
        <v>Female</v>
      </c>
      <c r="K14" s="11">
        <f t="shared" si="1"/>
        <v>67000</v>
      </c>
      <c r="L14" s="13" t="str">
        <f t="shared" si="2"/>
        <v>Retired</v>
      </c>
      <c r="M14" s="11">
        <f t="shared" si="3"/>
        <v>67000</v>
      </c>
      <c r="N14" s="11">
        <f t="shared" si="4"/>
        <v>68500</v>
      </c>
      <c r="O14" s="11" cm="1">
        <f t="array" ref="O14">_xlfn.IFS(I14="North",H14+5000,I14="South",H14+4000,I14="East",H14+4200,I14="Mid West",H14+3800)</f>
        <v>71000</v>
      </c>
    </row>
    <row r="15" spans="1:26" ht="14.25" customHeight="1" x14ac:dyDescent="0.85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 t="str">
        <f t="shared" si="0"/>
        <v>Female</v>
      </c>
      <c r="K15" s="11">
        <f t="shared" si="1"/>
        <v>81000</v>
      </c>
      <c r="L15" s="13" t="str">
        <f t="shared" si="2"/>
        <v>Retired</v>
      </c>
      <c r="M15" s="11">
        <f t="shared" si="3"/>
        <v>81000</v>
      </c>
      <c r="N15" s="11">
        <f t="shared" si="4"/>
        <v>82500</v>
      </c>
      <c r="O15" s="11" cm="1">
        <f t="array" ref="O15">_xlfn.IFS(I15="North",H15+5000,I15="South",H15+4000,I15="East",H15+4200,I15="Mid West",H15+3800)</f>
        <v>86000</v>
      </c>
    </row>
    <row r="16" spans="1:26" ht="14.25" customHeight="1" x14ac:dyDescent="0.85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 t="str">
        <f t="shared" si="0"/>
        <v>Male</v>
      </c>
      <c r="K16" s="11">
        <f t="shared" si="1"/>
        <v>91000</v>
      </c>
      <c r="L16" s="13" t="str">
        <f t="shared" si="2"/>
        <v>Retired</v>
      </c>
      <c r="M16" s="11">
        <f t="shared" si="3"/>
        <v>91000</v>
      </c>
      <c r="N16" s="11">
        <f t="shared" si="4"/>
        <v>91000</v>
      </c>
      <c r="O16" s="11" cm="1">
        <f t="array" ref="O16">_xlfn.IFS(I16="North",H16+5000,I16="South",H16+4000,I16="East",H16+4200,I16="Mid West",H16+3800)</f>
        <v>96000</v>
      </c>
    </row>
    <row r="17" spans="1:15" ht="14.25" customHeight="1" x14ac:dyDescent="0.85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 t="str">
        <f t="shared" si="0"/>
        <v>Male</v>
      </c>
      <c r="K17" s="11">
        <f t="shared" si="1"/>
        <v>50000</v>
      </c>
      <c r="L17" s="13" t="str">
        <f t="shared" si="2"/>
        <v>Retired</v>
      </c>
      <c r="M17" s="11">
        <f t="shared" si="3"/>
        <v>50000</v>
      </c>
      <c r="N17" s="11">
        <f t="shared" si="4"/>
        <v>51500</v>
      </c>
      <c r="O17" s="11" cm="1">
        <f t="array" ref="O17">_xlfn.IFS(I17="North",H17+5000,I17="South",H17+4000,I17="East",H17+4200,I17="Mid West",H17+3800)</f>
        <v>53800</v>
      </c>
    </row>
    <row r="18" spans="1:15" ht="14.25" customHeight="1" x14ac:dyDescent="0.85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14" t="s">
        <v>43</v>
      </c>
      <c r="H18" s="10">
        <v>26000</v>
      </c>
      <c r="I18" s="7" t="s">
        <v>40</v>
      </c>
      <c r="J18" s="11" t="str">
        <f t="shared" si="0"/>
        <v>Male</v>
      </c>
      <c r="K18" s="11">
        <f t="shared" si="1"/>
        <v>35000</v>
      </c>
      <c r="L18" s="13">
        <f t="shared" si="2"/>
        <v>29966</v>
      </c>
      <c r="M18" s="11">
        <f t="shared" si="3"/>
        <v>26000</v>
      </c>
      <c r="N18" s="11">
        <f t="shared" si="4"/>
        <v>27500</v>
      </c>
      <c r="O18" s="11" cm="1">
        <f t="array" ref="O18">_xlfn.IFS(I18="North",H18+5000,I18="South",H18+4000,I18="East",H18+4200,I18="Mid West",H18+3800)</f>
        <v>29800</v>
      </c>
    </row>
    <row r="19" spans="1:15" ht="14.25" customHeight="1" x14ac:dyDescent="0.85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 t="str">
        <f t="shared" si="0"/>
        <v>Female</v>
      </c>
      <c r="K19" s="11">
        <f t="shared" si="1"/>
        <v>52000</v>
      </c>
      <c r="L19" s="13" t="str">
        <f t="shared" si="2"/>
        <v>Retired</v>
      </c>
      <c r="M19" s="11">
        <f t="shared" si="3"/>
        <v>52000</v>
      </c>
      <c r="N19" s="11">
        <f t="shared" si="4"/>
        <v>53500</v>
      </c>
      <c r="O19" s="11" cm="1">
        <f t="array" ref="O19">_xlfn.IFS(I19="North",H19+5000,I19="South",H19+4000,I19="East",H19+4200,I19="Mid West",H19+3800)</f>
        <v>56200</v>
      </c>
    </row>
    <row r="20" spans="1:15" ht="14.25" customHeight="1" x14ac:dyDescent="0.85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 t="str">
        <f t="shared" si="0"/>
        <v>Female Eligible for Gift</v>
      </c>
      <c r="K20" s="11">
        <f t="shared" si="1"/>
        <v>48000</v>
      </c>
      <c r="L20" s="13">
        <f t="shared" si="2"/>
        <v>31199</v>
      </c>
      <c r="M20" s="11">
        <f t="shared" si="3"/>
        <v>48000</v>
      </c>
      <c r="N20" s="11">
        <f t="shared" si="4"/>
        <v>49500</v>
      </c>
      <c r="O20" s="11" cm="1">
        <f t="array" ref="O20">_xlfn.IFS(I20="North",H20+5000,I20="South",H20+4000,I20="East",H20+4200,I20="Mid West",H20+3800)</f>
        <v>53000</v>
      </c>
    </row>
    <row r="21" spans="1:15" ht="14.25" customHeight="1" x14ac:dyDescent="0.85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14" t="s">
        <v>39</v>
      </c>
      <c r="H21" s="10">
        <v>20000</v>
      </c>
      <c r="I21" s="7" t="s">
        <v>32</v>
      </c>
      <c r="J21" s="11" t="str">
        <f t="shared" si="0"/>
        <v>Female Eligible for Gift</v>
      </c>
      <c r="K21" s="11">
        <f t="shared" si="1"/>
        <v>20000</v>
      </c>
      <c r="L21" s="13" t="str">
        <f t="shared" si="2"/>
        <v>Retired</v>
      </c>
      <c r="M21" s="11">
        <f t="shared" si="3"/>
        <v>20000</v>
      </c>
      <c r="N21" s="11">
        <f t="shared" si="4"/>
        <v>21500</v>
      </c>
      <c r="O21" s="11" cm="1">
        <f t="array" ref="O21">_xlfn.IFS(I21="North",H21+5000,I21="South",H21+4000,I21="East",H21+4200,I21="Mid West",H21+3800)</f>
        <v>24000</v>
      </c>
    </row>
    <row r="22" spans="1:15" ht="14.25" customHeight="1" x14ac:dyDescent="0.85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 t="str">
        <f t="shared" si="0"/>
        <v>Male</v>
      </c>
      <c r="K22" s="11">
        <f t="shared" si="1"/>
        <v>47000</v>
      </c>
      <c r="L22" s="13">
        <f t="shared" si="2"/>
        <v>32027</v>
      </c>
      <c r="M22" s="11">
        <f t="shared" si="3"/>
        <v>47000</v>
      </c>
      <c r="N22" s="11">
        <f t="shared" si="4"/>
        <v>48500</v>
      </c>
      <c r="O22" s="11" cm="1">
        <f t="array" ref="O22">_xlfn.IFS(I22="North",H22+5000,I22="South",H22+4000,I22="East",H22+4200,I22="Mid West",H22+3800)</f>
        <v>51200</v>
      </c>
    </row>
    <row r="23" spans="1:15" ht="14.25" customHeight="1" x14ac:dyDescent="0.85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 t="str">
        <f t="shared" si="0"/>
        <v>Male</v>
      </c>
      <c r="K23" s="11">
        <f t="shared" si="1"/>
        <v>75000</v>
      </c>
      <c r="L23" s="13" t="str">
        <f t="shared" si="2"/>
        <v>Retired</v>
      </c>
      <c r="M23" s="11">
        <f t="shared" si="3"/>
        <v>75000</v>
      </c>
      <c r="N23" s="11">
        <f t="shared" si="4"/>
        <v>76500</v>
      </c>
      <c r="O23" s="11" cm="1">
        <f t="array" ref="O23">_xlfn.IFS(I23="North",H23+5000,I23="South",H23+4000,I23="East",H23+4200,I23="Mid West",H23+3800)</f>
        <v>79200</v>
      </c>
    </row>
    <row r="24" spans="1:15" ht="14.25" customHeight="1" x14ac:dyDescent="0.85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 t="str">
        <f t="shared" si="0"/>
        <v>Male</v>
      </c>
      <c r="K24" s="11">
        <f t="shared" si="1"/>
        <v>34000</v>
      </c>
      <c r="L24" s="13">
        <f t="shared" si="2"/>
        <v>34846</v>
      </c>
      <c r="M24" s="11">
        <f t="shared" si="3"/>
        <v>34000</v>
      </c>
      <c r="N24" s="11">
        <f t="shared" si="4"/>
        <v>35500</v>
      </c>
      <c r="O24" s="11" cm="1">
        <f t="array" ref="O24">_xlfn.IFS(I24="North",H24+5000,I24="South",H24+4000,I24="East",H24+4200,I24="Mid West",H24+3800)</f>
        <v>38200</v>
      </c>
    </row>
    <row r="25" spans="1:15" ht="14.25" customHeight="1" x14ac:dyDescent="0.85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 t="str">
        <f t="shared" si="0"/>
        <v>Female</v>
      </c>
      <c r="K25" s="11">
        <f t="shared" si="1"/>
        <v>90000</v>
      </c>
      <c r="L25" s="13">
        <f t="shared" si="2"/>
        <v>31279</v>
      </c>
      <c r="M25" s="11">
        <f t="shared" si="3"/>
        <v>90000</v>
      </c>
      <c r="N25" s="11">
        <f t="shared" si="4"/>
        <v>90000</v>
      </c>
      <c r="O25" s="11" cm="1">
        <f t="array" ref="O25">_xlfn.IFS(I25="North",H25+5000,I25="South",H25+4000,I25="East",H25+4200,I25="Mid West",H25+3800)</f>
        <v>94000</v>
      </c>
    </row>
    <row r="26" spans="1:15" ht="14.25" customHeight="1" x14ac:dyDescent="0.85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 t="str">
        <f t="shared" si="0"/>
        <v>Female Eligible for Gift</v>
      </c>
      <c r="K26" s="11">
        <f t="shared" si="1"/>
        <v>49000</v>
      </c>
      <c r="L26" s="13" t="str">
        <f t="shared" si="2"/>
        <v>Retired</v>
      </c>
      <c r="M26" s="11">
        <f t="shared" si="3"/>
        <v>49000</v>
      </c>
      <c r="N26" s="11">
        <f t="shared" si="4"/>
        <v>50500</v>
      </c>
      <c r="O26" s="11" cm="1">
        <f t="array" ref="O26">_xlfn.IFS(I26="North",H26+5000,I26="South",H26+4000,I26="East",H26+4200,I26="Mid West",H26+3800)</f>
        <v>53000</v>
      </c>
    </row>
    <row r="27" spans="1:15" ht="14.25" customHeight="1" x14ac:dyDescent="0.85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 t="str">
        <f t="shared" si="0"/>
        <v>Female Eligible for Gift</v>
      </c>
      <c r="K27" s="11">
        <f t="shared" si="1"/>
        <v>27000</v>
      </c>
      <c r="L27" s="13">
        <f t="shared" si="2"/>
        <v>37890</v>
      </c>
      <c r="M27" s="11">
        <f t="shared" si="3"/>
        <v>52000</v>
      </c>
      <c r="N27" s="11">
        <f t="shared" si="4"/>
        <v>28500</v>
      </c>
      <c r="O27" s="11" cm="1">
        <f t="array" ref="O27">_xlfn.IFS(I27="North",H27+5000,I27="South",H27+4000,I27="East",H27+4200,I27="Mid West",H27+3800)</f>
        <v>31000</v>
      </c>
    </row>
    <row r="28" spans="1:15" ht="14.25" customHeight="1" x14ac:dyDescent="0.85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 t="str">
        <f t="shared" si="0"/>
        <v>Male</v>
      </c>
      <c r="K28" s="11">
        <f t="shared" si="1"/>
        <v>92000</v>
      </c>
      <c r="L28" s="13">
        <f t="shared" si="2"/>
        <v>30337</v>
      </c>
      <c r="M28" s="11">
        <f t="shared" si="3"/>
        <v>92000</v>
      </c>
      <c r="N28" s="11">
        <f t="shared" si="4"/>
        <v>93500</v>
      </c>
      <c r="O28" s="11" cm="1">
        <f t="array" ref="O28">_xlfn.IFS(I28="North",H28+5000,I28="South",H28+4000,I28="East",H28+4200,I28="Mid West",H28+3800)</f>
        <v>96000</v>
      </c>
    </row>
    <row r="29" spans="1:15" ht="14.25" customHeight="1" x14ac:dyDescent="0.85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 t="str">
        <f t="shared" si="0"/>
        <v>Male</v>
      </c>
      <c r="K29" s="11">
        <f t="shared" si="1"/>
        <v>43000</v>
      </c>
      <c r="L29" s="13" t="str">
        <f t="shared" si="2"/>
        <v>Retired</v>
      </c>
      <c r="M29" s="11">
        <f t="shared" si="3"/>
        <v>43000</v>
      </c>
      <c r="N29" s="11">
        <f t="shared" si="4"/>
        <v>44500</v>
      </c>
      <c r="O29" s="11" cm="1">
        <f t="array" ref="O29">_xlfn.IFS(I29="North",H29+5000,I29="South",H29+4000,I29="East",H29+4200,I29="Mid West",H29+3800)</f>
        <v>46800</v>
      </c>
    </row>
    <row r="30" spans="1:15" ht="14.25" customHeight="1" x14ac:dyDescent="0.85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 t="str">
        <f t="shared" si="0"/>
        <v>Male</v>
      </c>
      <c r="K30" s="11">
        <f t="shared" si="1"/>
        <v>67000</v>
      </c>
      <c r="L30" s="13">
        <f t="shared" si="2"/>
        <v>37124</v>
      </c>
      <c r="M30" s="11">
        <f t="shared" si="3"/>
        <v>67000</v>
      </c>
      <c r="N30" s="11">
        <f t="shared" si="4"/>
        <v>68500</v>
      </c>
      <c r="O30" s="11" cm="1">
        <f t="array" ref="O30">_xlfn.IFS(I30="North",H30+5000,I30="South",H30+4000,I30="East",H30+4200,I30="Mid West",H30+3800)</f>
        <v>71000</v>
      </c>
    </row>
    <row r="31" spans="1:15" ht="14.25" customHeight="1" x14ac:dyDescent="0.85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 t="str">
        <f t="shared" si="0"/>
        <v>Male</v>
      </c>
      <c r="K31" s="11">
        <f t="shared" si="1"/>
        <v>50000</v>
      </c>
      <c r="L31" s="13">
        <f t="shared" si="2"/>
        <v>37400</v>
      </c>
      <c r="M31" s="11">
        <f t="shared" si="3"/>
        <v>50000</v>
      </c>
      <c r="N31" s="11">
        <f t="shared" si="4"/>
        <v>51500</v>
      </c>
      <c r="O31" s="11" cm="1">
        <f t="array" ref="O31">_xlfn.IFS(I31="North",H31+5000,I31="South",H31+4000,I31="East",H31+4200,I31="Mid West",H31+3800)</f>
        <v>54000</v>
      </c>
    </row>
    <row r="32" spans="1:15" ht="14.25" customHeight="1" x14ac:dyDescent="0.85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 t="str">
        <f t="shared" si="0"/>
        <v>Female</v>
      </c>
      <c r="K32" s="11">
        <f t="shared" si="1"/>
        <v>53000</v>
      </c>
      <c r="L32" s="13">
        <f t="shared" si="2"/>
        <v>32946</v>
      </c>
      <c r="M32" s="11">
        <f t="shared" si="3"/>
        <v>53000</v>
      </c>
      <c r="N32" s="11">
        <f t="shared" si="4"/>
        <v>54500</v>
      </c>
      <c r="O32" s="11" cm="1">
        <f t="array" ref="O32">_xlfn.IFS(I32="North",H32+5000,I32="South",H32+4000,I32="East",H32+4200,I32="Mid West",H32+3800)</f>
        <v>57200</v>
      </c>
    </row>
    <row r="33" spans="1:15" ht="14.25" customHeight="1" x14ac:dyDescent="0.85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 t="str">
        <f t="shared" si="0"/>
        <v>Female</v>
      </c>
      <c r="K33" s="11">
        <f t="shared" si="1"/>
        <v>62000</v>
      </c>
      <c r="L33" s="13">
        <f t="shared" si="2"/>
        <v>30819</v>
      </c>
      <c r="M33" s="11">
        <f t="shared" si="3"/>
        <v>62000</v>
      </c>
      <c r="N33" s="11">
        <f t="shared" si="4"/>
        <v>63500</v>
      </c>
      <c r="O33" s="11" cm="1">
        <f t="array" ref="O33">_xlfn.IFS(I33="North",H33+5000,I33="South",H33+4000,I33="East",H33+4200,I33="Mid West",H33+3800)</f>
        <v>66200</v>
      </c>
    </row>
    <row r="34" spans="1:15" ht="14.25" customHeight="1" x14ac:dyDescent="0.85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 t="str">
        <f t="shared" si="0"/>
        <v>Female</v>
      </c>
      <c r="K34" s="11">
        <f t="shared" si="1"/>
        <v>81000</v>
      </c>
      <c r="L34" s="13">
        <f t="shared" si="2"/>
        <v>37629</v>
      </c>
      <c r="M34" s="11">
        <f t="shared" si="3"/>
        <v>81000</v>
      </c>
      <c r="N34" s="11">
        <f t="shared" si="4"/>
        <v>82500</v>
      </c>
      <c r="O34" s="11" cm="1">
        <f t="array" ref="O34">_xlfn.IFS(I34="North",H34+5000,I34="South",H34+4000,I34="East",H34+4200,I34="Mid West",H34+3800)</f>
        <v>85000</v>
      </c>
    </row>
    <row r="35" spans="1:15" ht="14.25" customHeight="1" x14ac:dyDescent="0.85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 t="str">
        <f t="shared" si="0"/>
        <v>Male</v>
      </c>
      <c r="K35" s="11">
        <f t="shared" si="1"/>
        <v>19000</v>
      </c>
      <c r="L35" s="13">
        <f t="shared" si="2"/>
        <v>38092</v>
      </c>
      <c r="M35" s="11">
        <f t="shared" si="3"/>
        <v>19000</v>
      </c>
      <c r="N35" s="11">
        <f t="shared" si="4"/>
        <v>20500</v>
      </c>
      <c r="O35" s="11" cm="1">
        <f t="array" ref="O35">_xlfn.IFS(I35="North",H35+5000,I35="South",H35+4000,I35="East",H35+4200,I35="Mid West",H35+3800)</f>
        <v>22800</v>
      </c>
    </row>
    <row r="36" spans="1:15" ht="14.25" customHeight="1" x14ac:dyDescent="0.85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 t="str">
        <f t="shared" si="0"/>
        <v>Male</v>
      </c>
      <c r="K36" s="11">
        <f t="shared" si="1"/>
        <v>58000</v>
      </c>
      <c r="L36" s="13" t="str">
        <f t="shared" si="2"/>
        <v>Retired</v>
      </c>
      <c r="M36" s="11">
        <f t="shared" si="3"/>
        <v>58000</v>
      </c>
      <c r="N36" s="11">
        <f t="shared" si="4"/>
        <v>59500</v>
      </c>
      <c r="O36" s="11" cm="1">
        <f t="array" ref="O36">_xlfn.IFS(I36="North",H36+5000,I36="South",H36+4000,I36="East",H36+4200,I36="Mid West",H36+3800)</f>
        <v>62000</v>
      </c>
    </row>
    <row r="37" spans="1:15" ht="14.25" customHeight="1" x14ac:dyDescent="0.85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 t="str">
        <f t="shared" si="0"/>
        <v>Male</v>
      </c>
      <c r="K37" s="11">
        <f t="shared" si="1"/>
        <v>82000</v>
      </c>
      <c r="L37" s="13">
        <f t="shared" si="2"/>
        <v>37027</v>
      </c>
      <c r="M37" s="11">
        <f t="shared" si="3"/>
        <v>82000</v>
      </c>
      <c r="N37" s="11">
        <f t="shared" si="4"/>
        <v>83500</v>
      </c>
      <c r="O37" s="11" cm="1">
        <f t="array" ref="O37">_xlfn.IFS(I37="North",H37+5000,I37="South",H37+4000,I37="East",H37+4200,I37="Mid West",H37+3800)</f>
        <v>86000</v>
      </c>
    </row>
    <row r="38" spans="1:15" ht="14.25" customHeight="1" x14ac:dyDescent="0.85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 t="str">
        <f t="shared" si="0"/>
        <v>Male</v>
      </c>
      <c r="K38" s="11">
        <f t="shared" si="1"/>
        <v>37000</v>
      </c>
      <c r="L38" s="13" t="str">
        <f t="shared" si="2"/>
        <v>Retired</v>
      </c>
      <c r="M38" s="11">
        <f t="shared" si="3"/>
        <v>37000</v>
      </c>
      <c r="N38" s="11">
        <f t="shared" si="4"/>
        <v>38500</v>
      </c>
      <c r="O38" s="11" cm="1">
        <f t="array" ref="O38">_xlfn.IFS(I38="North",H38+5000,I38="South",H38+4000,I38="East",H38+4200,I38="Mid West",H38+3800)</f>
        <v>42000</v>
      </c>
    </row>
    <row r="39" spans="1:15" ht="14.25" customHeight="1" x14ac:dyDescent="0.85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 t="str">
        <f t="shared" si="0"/>
        <v>Male</v>
      </c>
      <c r="K39" s="11">
        <f t="shared" si="1"/>
        <v>87000</v>
      </c>
      <c r="L39" s="13" t="str">
        <f t="shared" si="2"/>
        <v>Retired</v>
      </c>
      <c r="M39" s="11">
        <f t="shared" si="3"/>
        <v>87000</v>
      </c>
      <c r="N39" s="11">
        <f t="shared" si="4"/>
        <v>88500</v>
      </c>
      <c r="O39" s="11" cm="1">
        <f t="array" ref="O39">_xlfn.IFS(I39="North",H39+5000,I39="South",H39+4000,I39="East",H39+4200,I39="Mid West",H39+3800)</f>
        <v>91200</v>
      </c>
    </row>
    <row r="40" spans="1:15" ht="14.25" customHeight="1" x14ac:dyDescent="0.85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 t="str">
        <f t="shared" si="0"/>
        <v>Female</v>
      </c>
      <c r="K40" s="11">
        <f t="shared" si="1"/>
        <v>85000</v>
      </c>
      <c r="L40" s="13">
        <f t="shared" si="2"/>
        <v>33449</v>
      </c>
      <c r="M40" s="11">
        <f t="shared" si="3"/>
        <v>85000</v>
      </c>
      <c r="N40" s="11">
        <f t="shared" si="4"/>
        <v>86500</v>
      </c>
      <c r="O40" s="11" cm="1">
        <f t="array" ref="O40">_xlfn.IFS(I40="North",H40+5000,I40="South",H40+4000,I40="East",H40+4200,I40="Mid West",H40+3800)</f>
        <v>89200</v>
      </c>
    </row>
    <row r="41" spans="1:15" ht="14.25" customHeight="1" x14ac:dyDescent="0.85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 t="str">
        <f t="shared" si="0"/>
        <v>Female</v>
      </c>
      <c r="K41" s="11">
        <f t="shared" si="1"/>
        <v>57000</v>
      </c>
      <c r="L41" s="13">
        <f t="shared" si="2"/>
        <v>35495</v>
      </c>
      <c r="M41" s="11">
        <f t="shared" si="3"/>
        <v>57000</v>
      </c>
      <c r="N41" s="11">
        <f t="shared" si="4"/>
        <v>58500</v>
      </c>
      <c r="O41" s="11" cm="1">
        <f t="array" ref="O41">_xlfn.IFS(I41="North",H41+5000,I41="South",H41+4000,I41="East",H41+4200,I41="Mid West",H41+3800)</f>
        <v>61000</v>
      </c>
    </row>
    <row r="42" spans="1:15" ht="14.25" customHeight="1" x14ac:dyDescent="0.85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 t="str">
        <f t="shared" si="0"/>
        <v>Female</v>
      </c>
      <c r="K42" s="11">
        <f t="shared" si="1"/>
        <v>87000</v>
      </c>
      <c r="L42" s="13">
        <f t="shared" si="2"/>
        <v>37773</v>
      </c>
      <c r="M42" s="11">
        <f t="shared" si="3"/>
        <v>87000</v>
      </c>
      <c r="N42" s="11">
        <f t="shared" si="4"/>
        <v>87000</v>
      </c>
      <c r="O42" s="11" cm="1">
        <f t="array" ref="O42">_xlfn.IFS(I42="North",H42+5000,I42="South",H42+4000,I42="East",H42+4200,I42="Mid West",H42+3800)</f>
        <v>91000</v>
      </c>
    </row>
    <row r="43" spans="1:15" ht="14.25" customHeight="1" x14ac:dyDescent="0.85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 t="str">
        <f t="shared" si="0"/>
        <v>Male</v>
      </c>
      <c r="K43" s="11">
        <f t="shared" si="1"/>
        <v>65000</v>
      </c>
      <c r="L43" s="13">
        <f t="shared" si="2"/>
        <v>37208</v>
      </c>
      <c r="M43" s="11">
        <f t="shared" si="3"/>
        <v>65000</v>
      </c>
      <c r="N43" s="11">
        <f t="shared" si="4"/>
        <v>66500</v>
      </c>
      <c r="O43" s="11" cm="1">
        <f t="array" ref="O43">_xlfn.IFS(I43="North",H43+5000,I43="South",H43+4000,I43="East",H43+4200,I43="Mid West",H43+3800)</f>
        <v>69200</v>
      </c>
    </row>
    <row r="44" spans="1:15" ht="14.25" customHeight="1" x14ac:dyDescent="0.85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 t="str">
        <f t="shared" si="0"/>
        <v>Male</v>
      </c>
      <c r="K44" s="11">
        <f t="shared" si="1"/>
        <v>83000</v>
      </c>
      <c r="L44" s="13">
        <f t="shared" si="2"/>
        <v>31478</v>
      </c>
      <c r="M44" s="11">
        <f t="shared" si="3"/>
        <v>83000</v>
      </c>
      <c r="N44" s="11">
        <f t="shared" si="4"/>
        <v>84500</v>
      </c>
      <c r="O44" s="11" cm="1">
        <f t="array" ref="O44">_xlfn.IFS(I44="North",H44+5000,I44="South",H44+4000,I44="East",H44+4200,I44="Mid West",H44+3800)</f>
        <v>88000</v>
      </c>
    </row>
    <row r="45" spans="1:15" ht="14.25" customHeight="1" x14ac:dyDescent="0.85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 t="str">
        <f t="shared" si="0"/>
        <v>Male</v>
      </c>
      <c r="K45" s="11">
        <f t="shared" si="1"/>
        <v>47000</v>
      </c>
      <c r="L45" s="13">
        <f t="shared" si="2"/>
        <v>35574</v>
      </c>
      <c r="M45" s="11">
        <f t="shared" si="3"/>
        <v>47000</v>
      </c>
      <c r="N45" s="11">
        <f t="shared" si="4"/>
        <v>48500</v>
      </c>
      <c r="O45" s="11" cm="1">
        <f t="array" ref="O45">_xlfn.IFS(I45="North",H45+5000,I45="South",H45+4000,I45="East",H45+4200,I45="Mid West",H45+3800)</f>
        <v>52000</v>
      </c>
    </row>
    <row r="46" spans="1:15" ht="14.25" customHeight="1" x14ac:dyDescent="0.85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 t="str">
        <f t="shared" si="0"/>
        <v>Male</v>
      </c>
      <c r="K46" s="11">
        <f t="shared" si="1"/>
        <v>45000</v>
      </c>
      <c r="L46" s="13">
        <f t="shared" si="2"/>
        <v>33113</v>
      </c>
      <c r="M46" s="11">
        <f t="shared" si="3"/>
        <v>45000</v>
      </c>
      <c r="N46" s="11">
        <f t="shared" si="4"/>
        <v>46500</v>
      </c>
      <c r="O46" s="11" cm="1">
        <f t="array" ref="O46">_xlfn.IFS(I46="North",H46+5000,I46="South",H46+4000,I46="East",H46+4200,I46="Mid West",H46+3800)</f>
        <v>49000</v>
      </c>
    </row>
    <row r="47" spans="1:15" ht="14.25" customHeight="1" x14ac:dyDescent="0.85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 t="str">
        <f t="shared" si="0"/>
        <v>Male</v>
      </c>
      <c r="K47" s="11">
        <f t="shared" si="1"/>
        <v>77000</v>
      </c>
      <c r="L47" s="13">
        <f t="shared" si="2"/>
        <v>36400</v>
      </c>
      <c r="M47" s="11">
        <f t="shared" si="3"/>
        <v>77000</v>
      </c>
      <c r="N47" s="11">
        <f t="shared" si="4"/>
        <v>78500</v>
      </c>
      <c r="O47" s="11" cm="1">
        <f t="array" ref="O47">_xlfn.IFS(I47="North",H47+5000,I47="South",H47+4000,I47="East",H47+4200,I47="Mid West",H47+3800)</f>
        <v>80800</v>
      </c>
    </row>
    <row r="48" spans="1:15" ht="14.25" customHeight="1" x14ac:dyDescent="0.85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 t="str">
        <f t="shared" si="0"/>
        <v>Male</v>
      </c>
      <c r="K48" s="11">
        <f t="shared" si="1"/>
        <v>15000</v>
      </c>
      <c r="L48" s="13">
        <f t="shared" si="2"/>
        <v>35330</v>
      </c>
      <c r="M48" s="11">
        <f t="shared" si="3"/>
        <v>15000</v>
      </c>
      <c r="N48" s="11">
        <f t="shared" si="4"/>
        <v>16500</v>
      </c>
      <c r="O48" s="11" cm="1">
        <f t="array" ref="O48">_xlfn.IFS(I48="North",H48+5000,I48="South",H48+4000,I48="East",H48+4200,I48="Mid West",H48+3800)</f>
        <v>20000</v>
      </c>
    </row>
    <row r="49" spans="7:7" ht="14.25" customHeight="1" x14ac:dyDescent="0.85">
      <c r="G49" s="12"/>
    </row>
    <row r="50" spans="7:7" ht="14.25" customHeight="1" x14ac:dyDescent="0.85"/>
    <row r="51" spans="7:7" ht="14.25" customHeight="1" x14ac:dyDescent="0.85"/>
    <row r="52" spans="7:7" ht="14.25" customHeight="1" x14ac:dyDescent="0.85"/>
    <row r="53" spans="7:7" ht="14.25" customHeight="1" x14ac:dyDescent="0.85"/>
    <row r="54" spans="7:7" ht="14.25" customHeight="1" x14ac:dyDescent="0.85"/>
    <row r="55" spans="7:7" ht="14.25" customHeight="1" x14ac:dyDescent="0.85"/>
    <row r="56" spans="7:7" ht="14.25" customHeight="1" x14ac:dyDescent="0.85"/>
    <row r="57" spans="7:7" ht="14.25" customHeight="1" x14ac:dyDescent="0.85"/>
    <row r="58" spans="7:7" ht="14.25" customHeight="1" x14ac:dyDescent="0.85"/>
    <row r="59" spans="7:7" ht="14.25" customHeight="1" x14ac:dyDescent="0.85"/>
    <row r="60" spans="7:7" ht="14.25" customHeight="1" x14ac:dyDescent="0.85"/>
    <row r="61" spans="7:7" ht="14.25" customHeight="1" x14ac:dyDescent="0.85"/>
    <row r="62" spans="7:7" ht="14.25" customHeight="1" x14ac:dyDescent="0.85"/>
    <row r="63" spans="7:7" ht="14.25" customHeight="1" x14ac:dyDescent="0.85"/>
    <row r="64" spans="7:7" ht="14.25" customHeight="1" x14ac:dyDescent="0.85"/>
    <row r="65" ht="14.25" customHeight="1" x14ac:dyDescent="0.85"/>
    <row r="66" ht="14.25" customHeight="1" x14ac:dyDescent="0.85"/>
    <row r="67" ht="14.25" customHeight="1" x14ac:dyDescent="0.85"/>
    <row r="68" ht="14.25" customHeight="1" x14ac:dyDescent="0.85"/>
    <row r="69" ht="14.25" customHeight="1" x14ac:dyDescent="0.85"/>
    <row r="70" ht="14.25" customHeight="1" x14ac:dyDescent="0.85"/>
    <row r="71" ht="14.25" customHeight="1" x14ac:dyDescent="0.85"/>
    <row r="72" ht="14.25" customHeight="1" x14ac:dyDescent="0.85"/>
    <row r="73" ht="14.25" customHeight="1" x14ac:dyDescent="0.85"/>
    <row r="74" ht="14.25" customHeight="1" x14ac:dyDescent="0.85"/>
    <row r="75" ht="14.25" customHeight="1" x14ac:dyDescent="0.85"/>
    <row r="76" ht="14.25" customHeight="1" x14ac:dyDescent="0.85"/>
    <row r="77" ht="14.25" customHeight="1" x14ac:dyDescent="0.85"/>
    <row r="78" ht="14.25" customHeight="1" x14ac:dyDescent="0.85"/>
    <row r="79" ht="14.25" customHeight="1" x14ac:dyDescent="0.85"/>
    <row r="80" ht="14.25" customHeight="1" x14ac:dyDescent="0.85"/>
    <row r="81" ht="14.25" customHeight="1" x14ac:dyDescent="0.85"/>
    <row r="82" ht="14.25" customHeight="1" x14ac:dyDescent="0.85"/>
    <row r="83" ht="14.25" customHeight="1" x14ac:dyDescent="0.85"/>
    <row r="84" ht="14.25" customHeight="1" x14ac:dyDescent="0.85"/>
    <row r="85" ht="14.25" customHeight="1" x14ac:dyDescent="0.85"/>
    <row r="86" ht="14.25" customHeight="1" x14ac:dyDescent="0.85"/>
    <row r="87" ht="14.25" customHeight="1" x14ac:dyDescent="0.85"/>
    <row r="88" ht="14.25" customHeight="1" x14ac:dyDescent="0.85"/>
    <row r="89" ht="14.25" customHeight="1" x14ac:dyDescent="0.85"/>
    <row r="90" ht="14.25" customHeight="1" x14ac:dyDescent="0.85"/>
    <row r="91" ht="14.25" customHeight="1" x14ac:dyDescent="0.85"/>
    <row r="92" ht="14.25" customHeight="1" x14ac:dyDescent="0.85"/>
    <row r="93" ht="14.25" customHeight="1" x14ac:dyDescent="0.85"/>
    <row r="94" ht="14.25" customHeight="1" x14ac:dyDescent="0.85"/>
    <row r="95" ht="14.25" customHeight="1" x14ac:dyDescent="0.85"/>
    <row r="96" ht="14.25" customHeight="1" x14ac:dyDescent="0.85"/>
    <row r="97" ht="14.25" customHeight="1" x14ac:dyDescent="0.85"/>
    <row r="98" ht="14.25" customHeight="1" x14ac:dyDescent="0.85"/>
    <row r="99" ht="14.25" customHeight="1" x14ac:dyDescent="0.85"/>
    <row r="100" ht="14.25" customHeight="1" x14ac:dyDescent="0.85"/>
    <row r="101" ht="14.25" customHeight="1" x14ac:dyDescent="0.85"/>
    <row r="102" ht="14.25" customHeight="1" x14ac:dyDescent="0.85"/>
    <row r="103" ht="14.25" customHeight="1" x14ac:dyDescent="0.85"/>
    <row r="104" ht="14.25" customHeight="1" x14ac:dyDescent="0.85"/>
    <row r="105" ht="14.25" customHeight="1" x14ac:dyDescent="0.85"/>
    <row r="106" ht="14.25" customHeight="1" x14ac:dyDescent="0.85"/>
    <row r="107" ht="14.25" customHeight="1" x14ac:dyDescent="0.85"/>
    <row r="108" ht="14.25" customHeight="1" x14ac:dyDescent="0.85"/>
    <row r="109" ht="14.25" customHeight="1" x14ac:dyDescent="0.85"/>
    <row r="110" ht="14.25" customHeight="1" x14ac:dyDescent="0.85"/>
    <row r="111" ht="14.25" customHeight="1" x14ac:dyDescent="0.85"/>
    <row r="112" ht="14.25" customHeight="1" x14ac:dyDescent="0.85"/>
    <row r="113" ht="14.25" customHeight="1" x14ac:dyDescent="0.85"/>
    <row r="114" ht="14.25" customHeight="1" x14ac:dyDescent="0.85"/>
    <row r="115" ht="14.25" customHeight="1" x14ac:dyDescent="0.85"/>
    <row r="116" ht="14.25" customHeight="1" x14ac:dyDescent="0.85"/>
    <row r="117" ht="14.25" customHeight="1" x14ac:dyDescent="0.85"/>
    <row r="118" ht="14.25" customHeight="1" x14ac:dyDescent="0.85"/>
    <row r="119" ht="14.25" customHeight="1" x14ac:dyDescent="0.85"/>
    <row r="120" ht="14.25" customHeight="1" x14ac:dyDescent="0.85"/>
    <row r="121" ht="14.25" customHeight="1" x14ac:dyDescent="0.85"/>
    <row r="122" ht="14.25" customHeight="1" x14ac:dyDescent="0.85"/>
    <row r="123" ht="14.25" customHeight="1" x14ac:dyDescent="0.85"/>
    <row r="124" ht="14.25" customHeight="1" x14ac:dyDescent="0.85"/>
    <row r="125" ht="14.25" customHeight="1" x14ac:dyDescent="0.85"/>
    <row r="126" ht="14.25" customHeight="1" x14ac:dyDescent="0.85"/>
    <row r="127" ht="14.25" customHeight="1" x14ac:dyDescent="0.85"/>
    <row r="128" ht="14.25" customHeight="1" x14ac:dyDescent="0.85"/>
    <row r="129" ht="14.25" customHeight="1" x14ac:dyDescent="0.85"/>
    <row r="130" ht="14.25" customHeight="1" x14ac:dyDescent="0.85"/>
    <row r="131" ht="14.25" customHeight="1" x14ac:dyDescent="0.85"/>
    <row r="132" ht="14.25" customHeight="1" x14ac:dyDescent="0.85"/>
    <row r="133" ht="14.25" customHeight="1" x14ac:dyDescent="0.85"/>
    <row r="134" ht="14.25" customHeight="1" x14ac:dyDescent="0.85"/>
    <row r="135" ht="14.25" customHeight="1" x14ac:dyDescent="0.85"/>
    <row r="136" ht="14.25" customHeight="1" x14ac:dyDescent="0.85"/>
    <row r="137" ht="14.25" customHeight="1" x14ac:dyDescent="0.85"/>
    <row r="138" ht="14.25" customHeight="1" x14ac:dyDescent="0.85"/>
    <row r="139" ht="14.25" customHeight="1" x14ac:dyDescent="0.85"/>
    <row r="140" ht="14.25" customHeight="1" x14ac:dyDescent="0.85"/>
    <row r="141" ht="14.25" customHeight="1" x14ac:dyDescent="0.85"/>
    <row r="142" ht="14.25" customHeight="1" x14ac:dyDescent="0.85"/>
    <row r="143" ht="14.25" customHeight="1" x14ac:dyDescent="0.85"/>
    <row r="144" ht="14.25" customHeight="1" x14ac:dyDescent="0.85"/>
    <row r="145" ht="14.25" customHeight="1" x14ac:dyDescent="0.85"/>
    <row r="146" ht="14.25" customHeight="1" x14ac:dyDescent="0.85"/>
    <row r="147" ht="14.25" customHeight="1" x14ac:dyDescent="0.85"/>
    <row r="148" ht="14.25" customHeight="1" x14ac:dyDescent="0.85"/>
    <row r="149" ht="14.25" customHeight="1" x14ac:dyDescent="0.85"/>
    <row r="150" ht="14.25" customHeight="1" x14ac:dyDescent="0.85"/>
    <row r="151" ht="14.25" customHeight="1" x14ac:dyDescent="0.85"/>
    <row r="152" ht="14.25" customHeight="1" x14ac:dyDescent="0.85"/>
    <row r="153" ht="14.25" customHeight="1" x14ac:dyDescent="0.85"/>
    <row r="154" ht="14.25" customHeight="1" x14ac:dyDescent="0.85"/>
    <row r="155" ht="14.25" customHeight="1" x14ac:dyDescent="0.85"/>
    <row r="156" ht="14.25" customHeight="1" x14ac:dyDescent="0.85"/>
    <row r="157" ht="14.25" customHeight="1" x14ac:dyDescent="0.85"/>
    <row r="158" ht="14.25" customHeight="1" x14ac:dyDescent="0.85"/>
    <row r="159" ht="14.25" customHeight="1" x14ac:dyDescent="0.85"/>
    <row r="160" ht="14.25" customHeight="1" x14ac:dyDescent="0.85"/>
    <row r="161" ht="14.25" customHeight="1" x14ac:dyDescent="0.85"/>
    <row r="162" ht="14.25" customHeight="1" x14ac:dyDescent="0.85"/>
    <row r="163" ht="14.25" customHeight="1" x14ac:dyDescent="0.85"/>
    <row r="164" ht="14.25" customHeight="1" x14ac:dyDescent="0.85"/>
    <row r="165" ht="14.25" customHeight="1" x14ac:dyDescent="0.85"/>
    <row r="166" ht="14.25" customHeight="1" x14ac:dyDescent="0.85"/>
    <row r="167" ht="14.25" customHeight="1" x14ac:dyDescent="0.85"/>
    <row r="168" ht="14.25" customHeight="1" x14ac:dyDescent="0.85"/>
    <row r="169" ht="14.25" customHeight="1" x14ac:dyDescent="0.85"/>
    <row r="170" ht="14.25" customHeight="1" x14ac:dyDescent="0.85"/>
    <row r="171" ht="14.25" customHeight="1" x14ac:dyDescent="0.85"/>
    <row r="172" ht="14.25" customHeight="1" x14ac:dyDescent="0.85"/>
    <row r="173" ht="14.25" customHeight="1" x14ac:dyDescent="0.85"/>
    <row r="174" ht="14.25" customHeight="1" x14ac:dyDescent="0.85"/>
    <row r="175" ht="14.25" customHeight="1" x14ac:dyDescent="0.85"/>
    <row r="176" ht="14.25" customHeight="1" x14ac:dyDescent="0.85"/>
    <row r="177" ht="14.25" customHeight="1" x14ac:dyDescent="0.85"/>
    <row r="178" ht="14.25" customHeight="1" x14ac:dyDescent="0.85"/>
    <row r="179" ht="14.25" customHeight="1" x14ac:dyDescent="0.85"/>
    <row r="180" ht="14.25" customHeight="1" x14ac:dyDescent="0.85"/>
    <row r="181" ht="14.25" customHeight="1" x14ac:dyDescent="0.85"/>
    <row r="182" ht="14.25" customHeight="1" x14ac:dyDescent="0.85"/>
    <row r="183" ht="14.25" customHeight="1" x14ac:dyDescent="0.85"/>
    <row r="184" ht="14.25" customHeight="1" x14ac:dyDescent="0.85"/>
    <row r="185" ht="14.25" customHeight="1" x14ac:dyDescent="0.85"/>
    <row r="186" ht="14.25" customHeight="1" x14ac:dyDescent="0.85"/>
    <row r="187" ht="14.25" customHeight="1" x14ac:dyDescent="0.85"/>
    <row r="188" ht="14.25" customHeight="1" x14ac:dyDescent="0.85"/>
    <row r="189" ht="14.25" customHeight="1" x14ac:dyDescent="0.85"/>
    <row r="190" ht="14.25" customHeight="1" x14ac:dyDescent="0.85"/>
    <row r="191" ht="14.25" customHeight="1" x14ac:dyDescent="0.85"/>
    <row r="192" ht="14.25" customHeight="1" x14ac:dyDescent="0.85"/>
    <row r="193" ht="14.25" customHeight="1" x14ac:dyDescent="0.85"/>
    <row r="194" ht="14.25" customHeight="1" x14ac:dyDescent="0.85"/>
    <row r="195" ht="14.25" customHeight="1" x14ac:dyDescent="0.85"/>
    <row r="196" ht="14.25" customHeight="1" x14ac:dyDescent="0.85"/>
    <row r="197" ht="14.25" customHeight="1" x14ac:dyDescent="0.85"/>
    <row r="198" ht="14.25" customHeight="1" x14ac:dyDescent="0.85"/>
    <row r="199" ht="14.25" customHeight="1" x14ac:dyDescent="0.85"/>
    <row r="200" ht="14.25" customHeight="1" x14ac:dyDescent="0.85"/>
    <row r="201" ht="14.25" customHeight="1" x14ac:dyDescent="0.85"/>
    <row r="202" ht="14.25" customHeight="1" x14ac:dyDescent="0.85"/>
    <row r="203" ht="14.25" customHeight="1" x14ac:dyDescent="0.85"/>
    <row r="204" ht="14.25" customHeight="1" x14ac:dyDescent="0.85"/>
    <row r="205" ht="14.25" customHeight="1" x14ac:dyDescent="0.85"/>
    <row r="206" ht="14.25" customHeight="1" x14ac:dyDescent="0.85"/>
    <row r="207" ht="14.25" customHeight="1" x14ac:dyDescent="0.85"/>
    <row r="208" ht="14.25" customHeight="1" x14ac:dyDescent="0.85"/>
    <row r="209" ht="14.25" customHeight="1" x14ac:dyDescent="0.85"/>
    <row r="210" ht="14.25" customHeight="1" x14ac:dyDescent="0.85"/>
    <row r="211" ht="14.25" customHeight="1" x14ac:dyDescent="0.85"/>
    <row r="212" ht="14.25" customHeight="1" x14ac:dyDescent="0.85"/>
    <row r="213" ht="14.25" customHeight="1" x14ac:dyDescent="0.85"/>
    <row r="214" ht="14.25" customHeight="1" x14ac:dyDescent="0.85"/>
    <row r="215" ht="14.25" customHeight="1" x14ac:dyDescent="0.85"/>
    <row r="216" ht="14.25" customHeight="1" x14ac:dyDescent="0.85"/>
    <row r="217" ht="14.25" customHeight="1" x14ac:dyDescent="0.85"/>
    <row r="218" ht="14.25" customHeight="1" x14ac:dyDescent="0.85"/>
    <row r="219" ht="14.25" customHeight="1" x14ac:dyDescent="0.85"/>
    <row r="220" ht="14.25" customHeight="1" x14ac:dyDescent="0.85"/>
    <row r="221" ht="14.25" customHeight="1" x14ac:dyDescent="0.85"/>
    <row r="222" ht="14.25" customHeight="1" x14ac:dyDescent="0.85"/>
    <row r="223" ht="14.25" customHeight="1" x14ac:dyDescent="0.85"/>
    <row r="224" ht="14.25" customHeight="1" x14ac:dyDescent="0.85"/>
    <row r="225" ht="14.25" customHeight="1" x14ac:dyDescent="0.85"/>
    <row r="226" ht="14.25" customHeight="1" x14ac:dyDescent="0.85"/>
    <row r="227" ht="14.25" customHeight="1" x14ac:dyDescent="0.85"/>
    <row r="228" ht="14.25" customHeight="1" x14ac:dyDescent="0.85"/>
    <row r="229" ht="14.25" customHeight="1" x14ac:dyDescent="0.85"/>
    <row r="230" ht="14.25" customHeight="1" x14ac:dyDescent="0.85"/>
    <row r="231" ht="14.25" customHeight="1" x14ac:dyDescent="0.85"/>
    <row r="232" ht="14.25" customHeight="1" x14ac:dyDescent="0.85"/>
    <row r="233" ht="14.25" customHeight="1" x14ac:dyDescent="0.85"/>
    <row r="234" ht="14.25" customHeight="1" x14ac:dyDescent="0.85"/>
    <row r="235" ht="14.25" customHeight="1" x14ac:dyDescent="0.85"/>
    <row r="236" ht="14.25" customHeight="1" x14ac:dyDescent="0.85"/>
    <row r="237" ht="14.25" customHeight="1" x14ac:dyDescent="0.85"/>
    <row r="238" ht="14.25" customHeight="1" x14ac:dyDescent="0.85"/>
    <row r="239" ht="14.25" customHeight="1" x14ac:dyDescent="0.85"/>
    <row r="240" ht="14.25" customHeight="1" x14ac:dyDescent="0.85"/>
    <row r="241" ht="14.25" customHeight="1" x14ac:dyDescent="0.85"/>
    <row r="242" ht="14.25" customHeight="1" x14ac:dyDescent="0.85"/>
    <row r="243" ht="14.25" customHeight="1" x14ac:dyDescent="0.85"/>
    <row r="244" ht="14.25" customHeight="1" x14ac:dyDescent="0.85"/>
    <row r="245" ht="14.25" customHeight="1" x14ac:dyDescent="0.85"/>
    <row r="246" ht="14.25" customHeight="1" x14ac:dyDescent="0.85"/>
    <row r="247" ht="14.25" customHeight="1" x14ac:dyDescent="0.85"/>
    <row r="248" ht="14.25" customHeight="1" x14ac:dyDescent="0.85"/>
    <row r="249" ht="14.25" customHeight="1" x14ac:dyDescent="0.85"/>
    <row r="250" ht="14.25" customHeight="1" x14ac:dyDescent="0.85"/>
    <row r="251" ht="14.25" customHeight="1" x14ac:dyDescent="0.85"/>
    <row r="252" ht="14.25" customHeight="1" x14ac:dyDescent="0.85"/>
    <row r="253" ht="14.25" customHeight="1" x14ac:dyDescent="0.85"/>
    <row r="254" ht="14.25" customHeight="1" x14ac:dyDescent="0.85"/>
    <row r="255" ht="14.25" customHeight="1" x14ac:dyDescent="0.85"/>
    <row r="256" ht="14.25" customHeight="1" x14ac:dyDescent="0.85"/>
    <row r="257" ht="14.25" customHeight="1" x14ac:dyDescent="0.85"/>
    <row r="258" ht="14.25" customHeight="1" x14ac:dyDescent="0.85"/>
    <row r="259" ht="14.25" customHeight="1" x14ac:dyDescent="0.85"/>
    <row r="260" ht="14.25" customHeight="1" x14ac:dyDescent="0.85"/>
    <row r="261" ht="14.25" customHeight="1" x14ac:dyDescent="0.85"/>
    <row r="262" ht="14.25" customHeight="1" x14ac:dyDescent="0.85"/>
    <row r="263" ht="14.25" customHeight="1" x14ac:dyDescent="0.85"/>
    <row r="264" ht="14.25" customHeight="1" x14ac:dyDescent="0.85"/>
    <row r="265" ht="14.25" customHeight="1" x14ac:dyDescent="0.85"/>
    <row r="266" ht="14.25" customHeight="1" x14ac:dyDescent="0.85"/>
    <row r="267" ht="14.25" customHeight="1" x14ac:dyDescent="0.85"/>
    <row r="268" ht="14.25" customHeight="1" x14ac:dyDescent="0.85"/>
    <row r="269" ht="14.25" customHeight="1" x14ac:dyDescent="0.85"/>
    <row r="270" ht="14.25" customHeight="1" x14ac:dyDescent="0.85"/>
    <row r="271" ht="14.25" customHeight="1" x14ac:dyDescent="0.85"/>
    <row r="272" ht="14.25" customHeight="1" x14ac:dyDescent="0.85"/>
    <row r="273" ht="14.25" customHeight="1" x14ac:dyDescent="0.85"/>
    <row r="274" ht="14.25" customHeight="1" x14ac:dyDescent="0.85"/>
    <row r="275" ht="14.25" customHeight="1" x14ac:dyDescent="0.85"/>
    <row r="276" ht="14.25" customHeight="1" x14ac:dyDescent="0.85"/>
    <row r="277" ht="14.25" customHeight="1" x14ac:dyDescent="0.85"/>
    <row r="278" ht="14.25" customHeight="1" x14ac:dyDescent="0.85"/>
    <row r="279" ht="14.25" customHeight="1" x14ac:dyDescent="0.85"/>
    <row r="280" ht="14.25" customHeight="1" x14ac:dyDescent="0.85"/>
    <row r="281" ht="14.25" customHeight="1" x14ac:dyDescent="0.85"/>
    <row r="282" ht="14.25" customHeight="1" x14ac:dyDescent="0.85"/>
    <row r="283" ht="14.25" customHeight="1" x14ac:dyDescent="0.85"/>
    <row r="284" ht="14.25" customHeight="1" x14ac:dyDescent="0.85"/>
    <row r="285" ht="14.25" customHeight="1" x14ac:dyDescent="0.85"/>
    <row r="286" ht="14.25" customHeight="1" x14ac:dyDescent="0.85"/>
    <row r="287" ht="14.25" customHeight="1" x14ac:dyDescent="0.85"/>
    <row r="288" ht="14.25" customHeight="1" x14ac:dyDescent="0.85"/>
    <row r="289" ht="14.25" customHeight="1" x14ac:dyDescent="0.85"/>
    <row r="290" ht="14.25" customHeight="1" x14ac:dyDescent="0.85"/>
    <row r="291" ht="14.25" customHeight="1" x14ac:dyDescent="0.85"/>
    <row r="292" ht="14.25" customHeight="1" x14ac:dyDescent="0.85"/>
    <row r="293" ht="14.25" customHeight="1" x14ac:dyDescent="0.85"/>
    <row r="294" ht="14.25" customHeight="1" x14ac:dyDescent="0.85"/>
    <row r="295" ht="14.25" customHeight="1" x14ac:dyDescent="0.85"/>
    <row r="296" ht="14.25" customHeight="1" x14ac:dyDescent="0.85"/>
    <row r="297" ht="14.25" customHeight="1" x14ac:dyDescent="0.85"/>
    <row r="298" ht="14.25" customHeight="1" x14ac:dyDescent="0.85"/>
    <row r="299" ht="14.25" customHeight="1" x14ac:dyDescent="0.85"/>
    <row r="300" ht="14.25" customHeight="1" x14ac:dyDescent="0.85"/>
    <row r="301" ht="14.25" customHeight="1" x14ac:dyDescent="0.85"/>
    <row r="302" ht="14.25" customHeight="1" x14ac:dyDescent="0.85"/>
    <row r="303" ht="14.25" customHeight="1" x14ac:dyDescent="0.85"/>
    <row r="304" ht="14.25" customHeight="1" x14ac:dyDescent="0.85"/>
    <row r="305" ht="14.25" customHeight="1" x14ac:dyDescent="0.85"/>
    <row r="306" ht="14.25" customHeight="1" x14ac:dyDescent="0.85"/>
    <row r="307" ht="14.25" customHeight="1" x14ac:dyDescent="0.85"/>
    <row r="308" ht="14.25" customHeight="1" x14ac:dyDescent="0.85"/>
    <row r="309" ht="14.25" customHeight="1" x14ac:dyDescent="0.85"/>
    <row r="310" ht="14.25" customHeight="1" x14ac:dyDescent="0.85"/>
    <row r="311" ht="14.25" customHeight="1" x14ac:dyDescent="0.85"/>
    <row r="312" ht="14.25" customHeight="1" x14ac:dyDescent="0.85"/>
    <row r="313" ht="14.25" customHeight="1" x14ac:dyDescent="0.85"/>
    <row r="314" ht="14.25" customHeight="1" x14ac:dyDescent="0.85"/>
    <row r="315" ht="14.25" customHeight="1" x14ac:dyDescent="0.85"/>
    <row r="316" ht="14.25" customHeight="1" x14ac:dyDescent="0.85"/>
    <row r="317" ht="14.25" customHeight="1" x14ac:dyDescent="0.85"/>
    <row r="318" ht="14.25" customHeight="1" x14ac:dyDescent="0.85"/>
    <row r="319" ht="14.25" customHeight="1" x14ac:dyDescent="0.85"/>
    <row r="320" ht="14.25" customHeight="1" x14ac:dyDescent="0.85"/>
    <row r="321" ht="14.25" customHeight="1" x14ac:dyDescent="0.85"/>
    <row r="322" ht="14.25" customHeight="1" x14ac:dyDescent="0.85"/>
    <row r="323" ht="14.25" customHeight="1" x14ac:dyDescent="0.85"/>
    <row r="324" ht="14.25" customHeight="1" x14ac:dyDescent="0.85"/>
    <row r="325" ht="14.25" customHeight="1" x14ac:dyDescent="0.85"/>
    <row r="326" ht="14.25" customHeight="1" x14ac:dyDescent="0.85"/>
    <row r="327" ht="14.25" customHeight="1" x14ac:dyDescent="0.85"/>
    <row r="328" ht="14.25" customHeight="1" x14ac:dyDescent="0.85"/>
    <row r="329" ht="14.25" customHeight="1" x14ac:dyDescent="0.85"/>
    <row r="330" ht="14.25" customHeight="1" x14ac:dyDescent="0.85"/>
    <row r="331" ht="14.25" customHeight="1" x14ac:dyDescent="0.85"/>
    <row r="332" ht="14.25" customHeight="1" x14ac:dyDescent="0.85"/>
    <row r="333" ht="14.25" customHeight="1" x14ac:dyDescent="0.85"/>
    <row r="334" ht="14.25" customHeight="1" x14ac:dyDescent="0.85"/>
    <row r="335" ht="14.25" customHeight="1" x14ac:dyDescent="0.85"/>
    <row r="336" ht="14.25" customHeight="1" x14ac:dyDescent="0.85"/>
    <row r="337" ht="14.25" customHeight="1" x14ac:dyDescent="0.85"/>
    <row r="338" ht="14.25" customHeight="1" x14ac:dyDescent="0.85"/>
    <row r="339" ht="14.25" customHeight="1" x14ac:dyDescent="0.85"/>
    <row r="340" ht="14.25" customHeight="1" x14ac:dyDescent="0.85"/>
    <row r="341" ht="14.25" customHeight="1" x14ac:dyDescent="0.85"/>
    <row r="342" ht="14.25" customHeight="1" x14ac:dyDescent="0.85"/>
    <row r="343" ht="14.25" customHeight="1" x14ac:dyDescent="0.85"/>
    <row r="344" ht="14.25" customHeight="1" x14ac:dyDescent="0.85"/>
    <row r="345" ht="14.25" customHeight="1" x14ac:dyDescent="0.85"/>
    <row r="346" ht="14.25" customHeight="1" x14ac:dyDescent="0.85"/>
    <row r="347" ht="14.25" customHeight="1" x14ac:dyDescent="0.85"/>
    <row r="348" ht="14.25" customHeight="1" x14ac:dyDescent="0.85"/>
    <row r="349" ht="14.25" customHeight="1" x14ac:dyDescent="0.85"/>
    <row r="350" ht="14.25" customHeight="1" x14ac:dyDescent="0.85"/>
    <row r="351" ht="14.25" customHeight="1" x14ac:dyDescent="0.85"/>
    <row r="352" ht="14.25" customHeight="1" x14ac:dyDescent="0.85"/>
    <row r="353" ht="14.25" customHeight="1" x14ac:dyDescent="0.85"/>
    <row r="354" ht="14.25" customHeight="1" x14ac:dyDescent="0.85"/>
    <row r="355" ht="14.25" customHeight="1" x14ac:dyDescent="0.85"/>
    <row r="356" ht="14.25" customHeight="1" x14ac:dyDescent="0.85"/>
    <row r="357" ht="14.25" customHeight="1" x14ac:dyDescent="0.85"/>
    <row r="358" ht="14.25" customHeight="1" x14ac:dyDescent="0.85"/>
    <row r="359" ht="14.25" customHeight="1" x14ac:dyDescent="0.85"/>
    <row r="360" ht="14.25" customHeight="1" x14ac:dyDescent="0.85"/>
    <row r="361" ht="14.25" customHeight="1" x14ac:dyDescent="0.85"/>
    <row r="362" ht="14.25" customHeight="1" x14ac:dyDescent="0.85"/>
    <row r="363" ht="14.25" customHeight="1" x14ac:dyDescent="0.85"/>
    <row r="364" ht="14.25" customHeight="1" x14ac:dyDescent="0.85"/>
    <row r="365" ht="14.25" customHeight="1" x14ac:dyDescent="0.85"/>
    <row r="366" ht="14.25" customHeight="1" x14ac:dyDescent="0.85"/>
    <row r="367" ht="14.25" customHeight="1" x14ac:dyDescent="0.85"/>
    <row r="368" ht="14.25" customHeight="1" x14ac:dyDescent="0.85"/>
    <row r="369" ht="14.25" customHeight="1" x14ac:dyDescent="0.85"/>
    <row r="370" ht="14.25" customHeight="1" x14ac:dyDescent="0.85"/>
    <row r="371" ht="14.25" customHeight="1" x14ac:dyDescent="0.85"/>
    <row r="372" ht="14.25" customHeight="1" x14ac:dyDescent="0.85"/>
    <row r="373" ht="14.25" customHeight="1" x14ac:dyDescent="0.85"/>
    <row r="374" ht="14.25" customHeight="1" x14ac:dyDescent="0.85"/>
    <row r="375" ht="14.25" customHeight="1" x14ac:dyDescent="0.85"/>
    <row r="376" ht="14.25" customHeight="1" x14ac:dyDescent="0.85"/>
    <row r="377" ht="14.25" customHeight="1" x14ac:dyDescent="0.85"/>
    <row r="378" ht="14.25" customHeight="1" x14ac:dyDescent="0.85"/>
    <row r="379" ht="14.25" customHeight="1" x14ac:dyDescent="0.85"/>
    <row r="380" ht="14.25" customHeight="1" x14ac:dyDescent="0.85"/>
    <row r="381" ht="14.25" customHeight="1" x14ac:dyDescent="0.85"/>
    <row r="382" ht="14.25" customHeight="1" x14ac:dyDescent="0.85"/>
    <row r="383" ht="14.25" customHeight="1" x14ac:dyDescent="0.85"/>
    <row r="384" ht="14.25" customHeight="1" x14ac:dyDescent="0.85"/>
    <row r="385" ht="14.25" customHeight="1" x14ac:dyDescent="0.85"/>
    <row r="386" ht="14.25" customHeight="1" x14ac:dyDescent="0.85"/>
    <row r="387" ht="14.25" customHeight="1" x14ac:dyDescent="0.85"/>
    <row r="388" ht="14.25" customHeight="1" x14ac:dyDescent="0.85"/>
    <row r="389" ht="14.25" customHeight="1" x14ac:dyDescent="0.85"/>
    <row r="390" ht="14.25" customHeight="1" x14ac:dyDescent="0.85"/>
    <row r="391" ht="14.25" customHeight="1" x14ac:dyDescent="0.85"/>
    <row r="392" ht="14.25" customHeight="1" x14ac:dyDescent="0.85"/>
    <row r="393" ht="14.25" customHeight="1" x14ac:dyDescent="0.85"/>
    <row r="394" ht="14.25" customHeight="1" x14ac:dyDescent="0.85"/>
    <row r="395" ht="14.25" customHeight="1" x14ac:dyDescent="0.85"/>
    <row r="396" ht="14.25" customHeight="1" x14ac:dyDescent="0.85"/>
    <row r="397" ht="14.25" customHeight="1" x14ac:dyDescent="0.85"/>
    <row r="398" ht="14.25" customHeight="1" x14ac:dyDescent="0.85"/>
    <row r="399" ht="14.25" customHeight="1" x14ac:dyDescent="0.85"/>
    <row r="400" ht="14.25" customHeight="1" x14ac:dyDescent="0.85"/>
    <row r="401" ht="14.25" customHeight="1" x14ac:dyDescent="0.85"/>
    <row r="402" ht="14.25" customHeight="1" x14ac:dyDescent="0.85"/>
    <row r="403" ht="14.25" customHeight="1" x14ac:dyDescent="0.85"/>
    <row r="404" ht="14.25" customHeight="1" x14ac:dyDescent="0.85"/>
    <row r="405" ht="14.25" customHeight="1" x14ac:dyDescent="0.85"/>
    <row r="406" ht="14.25" customHeight="1" x14ac:dyDescent="0.85"/>
    <row r="407" ht="14.25" customHeight="1" x14ac:dyDescent="0.85"/>
    <row r="408" ht="14.25" customHeight="1" x14ac:dyDescent="0.85"/>
    <row r="409" ht="14.25" customHeight="1" x14ac:dyDescent="0.85"/>
    <row r="410" ht="14.25" customHeight="1" x14ac:dyDescent="0.85"/>
    <row r="411" ht="14.25" customHeight="1" x14ac:dyDescent="0.85"/>
    <row r="412" ht="14.25" customHeight="1" x14ac:dyDescent="0.85"/>
    <row r="413" ht="14.25" customHeight="1" x14ac:dyDescent="0.85"/>
    <row r="414" ht="14.25" customHeight="1" x14ac:dyDescent="0.85"/>
    <row r="415" ht="14.25" customHeight="1" x14ac:dyDescent="0.85"/>
    <row r="416" ht="14.25" customHeight="1" x14ac:dyDescent="0.85"/>
    <row r="417" ht="14.25" customHeight="1" x14ac:dyDescent="0.85"/>
    <row r="418" ht="14.25" customHeight="1" x14ac:dyDescent="0.85"/>
    <row r="419" ht="14.25" customHeight="1" x14ac:dyDescent="0.85"/>
    <row r="420" ht="14.25" customHeight="1" x14ac:dyDescent="0.85"/>
    <row r="421" ht="14.25" customHeight="1" x14ac:dyDescent="0.85"/>
    <row r="422" ht="14.25" customHeight="1" x14ac:dyDescent="0.85"/>
    <row r="423" ht="14.25" customHeight="1" x14ac:dyDescent="0.85"/>
    <row r="424" ht="14.25" customHeight="1" x14ac:dyDescent="0.85"/>
    <row r="425" ht="14.25" customHeight="1" x14ac:dyDescent="0.85"/>
    <row r="426" ht="14.25" customHeight="1" x14ac:dyDescent="0.85"/>
    <row r="427" ht="14.25" customHeight="1" x14ac:dyDescent="0.85"/>
    <row r="428" ht="14.25" customHeight="1" x14ac:dyDescent="0.85"/>
    <row r="429" ht="14.25" customHeight="1" x14ac:dyDescent="0.85"/>
    <row r="430" ht="14.25" customHeight="1" x14ac:dyDescent="0.85"/>
    <row r="431" ht="14.25" customHeight="1" x14ac:dyDescent="0.85"/>
    <row r="432" ht="14.25" customHeight="1" x14ac:dyDescent="0.85"/>
    <row r="433" ht="14.25" customHeight="1" x14ac:dyDescent="0.85"/>
    <row r="434" ht="14.25" customHeight="1" x14ac:dyDescent="0.85"/>
    <row r="435" ht="14.25" customHeight="1" x14ac:dyDescent="0.85"/>
    <row r="436" ht="14.25" customHeight="1" x14ac:dyDescent="0.85"/>
    <row r="437" ht="14.25" customHeight="1" x14ac:dyDescent="0.85"/>
    <row r="438" ht="14.25" customHeight="1" x14ac:dyDescent="0.85"/>
    <row r="439" ht="14.25" customHeight="1" x14ac:dyDescent="0.85"/>
    <row r="440" ht="14.25" customHeight="1" x14ac:dyDescent="0.85"/>
    <row r="441" ht="14.25" customHeight="1" x14ac:dyDescent="0.85"/>
    <row r="442" ht="14.25" customHeight="1" x14ac:dyDescent="0.85"/>
    <row r="443" ht="14.25" customHeight="1" x14ac:dyDescent="0.85"/>
    <row r="444" ht="14.25" customHeight="1" x14ac:dyDescent="0.85"/>
    <row r="445" ht="14.25" customHeight="1" x14ac:dyDescent="0.85"/>
    <row r="446" ht="14.25" customHeight="1" x14ac:dyDescent="0.85"/>
    <row r="447" ht="14.25" customHeight="1" x14ac:dyDescent="0.85"/>
    <row r="448" ht="14.25" customHeight="1" x14ac:dyDescent="0.85"/>
    <row r="449" ht="14.25" customHeight="1" x14ac:dyDescent="0.85"/>
    <row r="450" ht="14.25" customHeight="1" x14ac:dyDescent="0.85"/>
    <row r="451" ht="14.25" customHeight="1" x14ac:dyDescent="0.85"/>
    <row r="452" ht="14.25" customHeight="1" x14ac:dyDescent="0.85"/>
    <row r="453" ht="14.25" customHeight="1" x14ac:dyDescent="0.85"/>
    <row r="454" ht="14.25" customHeight="1" x14ac:dyDescent="0.85"/>
    <row r="455" ht="14.25" customHeight="1" x14ac:dyDescent="0.85"/>
    <row r="456" ht="14.25" customHeight="1" x14ac:dyDescent="0.85"/>
    <row r="457" ht="14.25" customHeight="1" x14ac:dyDescent="0.85"/>
    <row r="458" ht="14.25" customHeight="1" x14ac:dyDescent="0.85"/>
    <row r="459" ht="14.25" customHeight="1" x14ac:dyDescent="0.85"/>
    <row r="460" ht="14.25" customHeight="1" x14ac:dyDescent="0.85"/>
    <row r="461" ht="14.25" customHeight="1" x14ac:dyDescent="0.85"/>
    <row r="462" ht="14.25" customHeight="1" x14ac:dyDescent="0.85"/>
    <row r="463" ht="14.25" customHeight="1" x14ac:dyDescent="0.85"/>
    <row r="464" ht="14.25" customHeight="1" x14ac:dyDescent="0.85"/>
    <row r="465" ht="14.25" customHeight="1" x14ac:dyDescent="0.85"/>
    <row r="466" ht="14.25" customHeight="1" x14ac:dyDescent="0.85"/>
    <row r="467" ht="14.25" customHeight="1" x14ac:dyDescent="0.85"/>
    <row r="468" ht="14.25" customHeight="1" x14ac:dyDescent="0.85"/>
    <row r="469" ht="14.25" customHeight="1" x14ac:dyDescent="0.85"/>
    <row r="470" ht="14.25" customHeight="1" x14ac:dyDescent="0.85"/>
    <row r="471" ht="14.25" customHeight="1" x14ac:dyDescent="0.85"/>
    <row r="472" ht="14.25" customHeight="1" x14ac:dyDescent="0.85"/>
    <row r="473" ht="14.25" customHeight="1" x14ac:dyDescent="0.85"/>
    <row r="474" ht="14.25" customHeight="1" x14ac:dyDescent="0.85"/>
    <row r="475" ht="14.25" customHeight="1" x14ac:dyDescent="0.85"/>
    <row r="476" ht="14.25" customHeight="1" x14ac:dyDescent="0.85"/>
    <row r="477" ht="14.25" customHeight="1" x14ac:dyDescent="0.85"/>
    <row r="478" ht="14.25" customHeight="1" x14ac:dyDescent="0.85"/>
    <row r="479" ht="14.25" customHeight="1" x14ac:dyDescent="0.85"/>
    <row r="480" ht="14.25" customHeight="1" x14ac:dyDescent="0.85"/>
    <row r="481" ht="14.25" customHeight="1" x14ac:dyDescent="0.85"/>
    <row r="482" ht="14.25" customHeight="1" x14ac:dyDescent="0.85"/>
    <row r="483" ht="14.25" customHeight="1" x14ac:dyDescent="0.85"/>
    <row r="484" ht="14.25" customHeight="1" x14ac:dyDescent="0.85"/>
    <row r="485" ht="14.25" customHeight="1" x14ac:dyDescent="0.85"/>
    <row r="486" ht="14.25" customHeight="1" x14ac:dyDescent="0.85"/>
    <row r="487" ht="14.25" customHeight="1" x14ac:dyDescent="0.85"/>
    <row r="488" ht="14.25" customHeight="1" x14ac:dyDescent="0.85"/>
    <row r="489" ht="14.25" customHeight="1" x14ac:dyDescent="0.85"/>
    <row r="490" ht="14.25" customHeight="1" x14ac:dyDescent="0.85"/>
    <row r="491" ht="14.25" customHeight="1" x14ac:dyDescent="0.85"/>
    <row r="492" ht="14.25" customHeight="1" x14ac:dyDescent="0.85"/>
    <row r="493" ht="14.25" customHeight="1" x14ac:dyDescent="0.85"/>
    <row r="494" ht="14.25" customHeight="1" x14ac:dyDescent="0.85"/>
    <row r="495" ht="14.25" customHeight="1" x14ac:dyDescent="0.85"/>
    <row r="496" ht="14.25" customHeight="1" x14ac:dyDescent="0.85"/>
    <row r="497" ht="14.25" customHeight="1" x14ac:dyDescent="0.85"/>
    <row r="498" ht="14.25" customHeight="1" x14ac:dyDescent="0.85"/>
    <row r="499" ht="14.25" customHeight="1" x14ac:dyDescent="0.85"/>
    <row r="500" ht="14.25" customHeight="1" x14ac:dyDescent="0.85"/>
    <row r="501" ht="14.25" customHeight="1" x14ac:dyDescent="0.85"/>
    <row r="502" ht="14.25" customHeight="1" x14ac:dyDescent="0.85"/>
    <row r="503" ht="14.25" customHeight="1" x14ac:dyDescent="0.85"/>
    <row r="504" ht="14.25" customHeight="1" x14ac:dyDescent="0.85"/>
    <row r="505" ht="14.25" customHeight="1" x14ac:dyDescent="0.85"/>
    <row r="506" ht="14.25" customHeight="1" x14ac:dyDescent="0.85"/>
    <row r="507" ht="14.25" customHeight="1" x14ac:dyDescent="0.85"/>
    <row r="508" ht="14.25" customHeight="1" x14ac:dyDescent="0.85"/>
    <row r="509" ht="14.25" customHeight="1" x14ac:dyDescent="0.85"/>
    <row r="510" ht="14.25" customHeight="1" x14ac:dyDescent="0.85"/>
    <row r="511" ht="14.25" customHeight="1" x14ac:dyDescent="0.85"/>
    <row r="512" ht="14.25" customHeight="1" x14ac:dyDescent="0.85"/>
    <row r="513" ht="14.25" customHeight="1" x14ac:dyDescent="0.85"/>
    <row r="514" ht="14.25" customHeight="1" x14ac:dyDescent="0.85"/>
    <row r="515" ht="14.25" customHeight="1" x14ac:dyDescent="0.85"/>
    <row r="516" ht="14.25" customHeight="1" x14ac:dyDescent="0.85"/>
    <row r="517" ht="14.25" customHeight="1" x14ac:dyDescent="0.85"/>
    <row r="518" ht="14.25" customHeight="1" x14ac:dyDescent="0.85"/>
    <row r="519" ht="14.25" customHeight="1" x14ac:dyDescent="0.85"/>
    <row r="520" ht="14.25" customHeight="1" x14ac:dyDescent="0.85"/>
    <row r="521" ht="14.25" customHeight="1" x14ac:dyDescent="0.85"/>
    <row r="522" ht="14.25" customHeight="1" x14ac:dyDescent="0.85"/>
    <row r="523" ht="14.25" customHeight="1" x14ac:dyDescent="0.85"/>
    <row r="524" ht="14.25" customHeight="1" x14ac:dyDescent="0.85"/>
    <row r="525" ht="14.25" customHeight="1" x14ac:dyDescent="0.85"/>
    <row r="526" ht="14.25" customHeight="1" x14ac:dyDescent="0.85"/>
    <row r="527" ht="14.25" customHeight="1" x14ac:dyDescent="0.85"/>
    <row r="528" ht="14.25" customHeight="1" x14ac:dyDescent="0.85"/>
    <row r="529" ht="14.25" customHeight="1" x14ac:dyDescent="0.85"/>
    <row r="530" ht="14.25" customHeight="1" x14ac:dyDescent="0.85"/>
    <row r="531" ht="14.25" customHeight="1" x14ac:dyDescent="0.85"/>
    <row r="532" ht="14.25" customHeight="1" x14ac:dyDescent="0.85"/>
    <row r="533" ht="14.25" customHeight="1" x14ac:dyDescent="0.85"/>
    <row r="534" ht="14.25" customHeight="1" x14ac:dyDescent="0.85"/>
    <row r="535" ht="14.25" customHeight="1" x14ac:dyDescent="0.85"/>
    <row r="536" ht="14.25" customHeight="1" x14ac:dyDescent="0.85"/>
    <row r="537" ht="14.25" customHeight="1" x14ac:dyDescent="0.85"/>
    <row r="538" ht="14.25" customHeight="1" x14ac:dyDescent="0.85"/>
    <row r="539" ht="14.25" customHeight="1" x14ac:dyDescent="0.85"/>
    <row r="540" ht="14.25" customHeight="1" x14ac:dyDescent="0.85"/>
    <row r="541" ht="14.25" customHeight="1" x14ac:dyDescent="0.85"/>
    <row r="542" ht="14.25" customHeight="1" x14ac:dyDescent="0.85"/>
    <row r="543" ht="14.25" customHeight="1" x14ac:dyDescent="0.85"/>
    <row r="544" ht="14.25" customHeight="1" x14ac:dyDescent="0.85"/>
    <row r="545" ht="14.25" customHeight="1" x14ac:dyDescent="0.85"/>
    <row r="546" ht="14.25" customHeight="1" x14ac:dyDescent="0.85"/>
    <row r="547" ht="14.25" customHeight="1" x14ac:dyDescent="0.85"/>
    <row r="548" ht="14.25" customHeight="1" x14ac:dyDescent="0.85"/>
    <row r="549" ht="14.25" customHeight="1" x14ac:dyDescent="0.85"/>
    <row r="550" ht="14.25" customHeight="1" x14ac:dyDescent="0.85"/>
    <row r="551" ht="14.25" customHeight="1" x14ac:dyDescent="0.85"/>
    <row r="552" ht="14.25" customHeight="1" x14ac:dyDescent="0.85"/>
    <row r="553" ht="14.25" customHeight="1" x14ac:dyDescent="0.85"/>
    <row r="554" ht="14.25" customHeight="1" x14ac:dyDescent="0.85"/>
    <row r="555" ht="14.25" customHeight="1" x14ac:dyDescent="0.85"/>
    <row r="556" ht="14.25" customHeight="1" x14ac:dyDescent="0.85"/>
    <row r="557" ht="14.25" customHeight="1" x14ac:dyDescent="0.85"/>
    <row r="558" ht="14.25" customHeight="1" x14ac:dyDescent="0.85"/>
    <row r="559" ht="14.25" customHeight="1" x14ac:dyDescent="0.85"/>
    <row r="560" ht="14.25" customHeight="1" x14ac:dyDescent="0.85"/>
    <row r="561" ht="14.25" customHeight="1" x14ac:dyDescent="0.85"/>
    <row r="562" ht="14.25" customHeight="1" x14ac:dyDescent="0.85"/>
    <row r="563" ht="14.25" customHeight="1" x14ac:dyDescent="0.85"/>
    <row r="564" ht="14.25" customHeight="1" x14ac:dyDescent="0.85"/>
    <row r="565" ht="14.25" customHeight="1" x14ac:dyDescent="0.85"/>
    <row r="566" ht="14.25" customHeight="1" x14ac:dyDescent="0.85"/>
    <row r="567" ht="14.25" customHeight="1" x14ac:dyDescent="0.85"/>
    <row r="568" ht="14.25" customHeight="1" x14ac:dyDescent="0.85"/>
    <row r="569" ht="14.25" customHeight="1" x14ac:dyDescent="0.85"/>
    <row r="570" ht="14.25" customHeight="1" x14ac:dyDescent="0.85"/>
    <row r="571" ht="14.25" customHeight="1" x14ac:dyDescent="0.85"/>
    <row r="572" ht="14.25" customHeight="1" x14ac:dyDescent="0.85"/>
    <row r="573" ht="14.25" customHeight="1" x14ac:dyDescent="0.85"/>
    <row r="574" ht="14.25" customHeight="1" x14ac:dyDescent="0.85"/>
    <row r="575" ht="14.25" customHeight="1" x14ac:dyDescent="0.85"/>
    <row r="576" ht="14.25" customHeight="1" x14ac:dyDescent="0.85"/>
    <row r="577" ht="14.25" customHeight="1" x14ac:dyDescent="0.85"/>
    <row r="578" ht="14.25" customHeight="1" x14ac:dyDescent="0.85"/>
    <row r="579" ht="14.25" customHeight="1" x14ac:dyDescent="0.85"/>
    <row r="580" ht="14.25" customHeight="1" x14ac:dyDescent="0.85"/>
    <row r="581" ht="14.25" customHeight="1" x14ac:dyDescent="0.85"/>
    <row r="582" ht="14.25" customHeight="1" x14ac:dyDescent="0.85"/>
    <row r="583" ht="14.25" customHeight="1" x14ac:dyDescent="0.85"/>
    <row r="584" ht="14.25" customHeight="1" x14ac:dyDescent="0.85"/>
    <row r="585" ht="14.25" customHeight="1" x14ac:dyDescent="0.85"/>
    <row r="586" ht="14.25" customHeight="1" x14ac:dyDescent="0.85"/>
    <row r="587" ht="14.25" customHeight="1" x14ac:dyDescent="0.85"/>
    <row r="588" ht="14.25" customHeight="1" x14ac:dyDescent="0.85"/>
    <row r="589" ht="14.25" customHeight="1" x14ac:dyDescent="0.85"/>
    <row r="590" ht="14.25" customHeight="1" x14ac:dyDescent="0.85"/>
    <row r="591" ht="14.25" customHeight="1" x14ac:dyDescent="0.85"/>
    <row r="592" ht="14.25" customHeight="1" x14ac:dyDescent="0.85"/>
    <row r="593" ht="14.25" customHeight="1" x14ac:dyDescent="0.85"/>
    <row r="594" ht="14.25" customHeight="1" x14ac:dyDescent="0.85"/>
    <row r="595" ht="14.25" customHeight="1" x14ac:dyDescent="0.85"/>
    <row r="596" ht="14.25" customHeight="1" x14ac:dyDescent="0.85"/>
    <row r="597" ht="14.25" customHeight="1" x14ac:dyDescent="0.85"/>
    <row r="598" ht="14.25" customHeight="1" x14ac:dyDescent="0.85"/>
    <row r="599" ht="14.25" customHeight="1" x14ac:dyDescent="0.85"/>
    <row r="600" ht="14.25" customHeight="1" x14ac:dyDescent="0.85"/>
    <row r="601" ht="14.25" customHeight="1" x14ac:dyDescent="0.85"/>
    <row r="602" ht="14.25" customHeight="1" x14ac:dyDescent="0.85"/>
    <row r="603" ht="14.25" customHeight="1" x14ac:dyDescent="0.85"/>
    <row r="604" ht="14.25" customHeight="1" x14ac:dyDescent="0.85"/>
    <row r="605" ht="14.25" customHeight="1" x14ac:dyDescent="0.85"/>
    <row r="606" ht="14.25" customHeight="1" x14ac:dyDescent="0.85"/>
    <row r="607" ht="14.25" customHeight="1" x14ac:dyDescent="0.85"/>
    <row r="608" ht="14.25" customHeight="1" x14ac:dyDescent="0.85"/>
    <row r="609" ht="14.25" customHeight="1" x14ac:dyDescent="0.85"/>
    <row r="610" ht="14.25" customHeight="1" x14ac:dyDescent="0.85"/>
    <row r="611" ht="14.25" customHeight="1" x14ac:dyDescent="0.85"/>
    <row r="612" ht="14.25" customHeight="1" x14ac:dyDescent="0.85"/>
    <row r="613" ht="14.25" customHeight="1" x14ac:dyDescent="0.85"/>
    <row r="614" ht="14.25" customHeight="1" x14ac:dyDescent="0.85"/>
    <row r="615" ht="14.25" customHeight="1" x14ac:dyDescent="0.85"/>
    <row r="616" ht="14.25" customHeight="1" x14ac:dyDescent="0.85"/>
    <row r="617" ht="14.25" customHeight="1" x14ac:dyDescent="0.85"/>
    <row r="618" ht="14.25" customHeight="1" x14ac:dyDescent="0.85"/>
    <row r="619" ht="14.25" customHeight="1" x14ac:dyDescent="0.85"/>
    <row r="620" ht="14.25" customHeight="1" x14ac:dyDescent="0.85"/>
    <row r="621" ht="14.25" customHeight="1" x14ac:dyDescent="0.85"/>
    <row r="622" ht="14.25" customHeight="1" x14ac:dyDescent="0.85"/>
    <row r="623" ht="14.25" customHeight="1" x14ac:dyDescent="0.85"/>
    <row r="624" ht="14.25" customHeight="1" x14ac:dyDescent="0.85"/>
    <row r="625" ht="14.25" customHeight="1" x14ac:dyDescent="0.85"/>
    <row r="626" ht="14.25" customHeight="1" x14ac:dyDescent="0.85"/>
    <row r="627" ht="14.25" customHeight="1" x14ac:dyDescent="0.85"/>
    <row r="628" ht="14.25" customHeight="1" x14ac:dyDescent="0.85"/>
    <row r="629" ht="14.25" customHeight="1" x14ac:dyDescent="0.85"/>
    <row r="630" ht="14.25" customHeight="1" x14ac:dyDescent="0.85"/>
    <row r="631" ht="14.25" customHeight="1" x14ac:dyDescent="0.85"/>
    <row r="632" ht="14.25" customHeight="1" x14ac:dyDescent="0.85"/>
    <row r="633" ht="14.25" customHeight="1" x14ac:dyDescent="0.85"/>
    <row r="634" ht="14.25" customHeight="1" x14ac:dyDescent="0.85"/>
    <row r="635" ht="14.25" customHeight="1" x14ac:dyDescent="0.85"/>
    <row r="636" ht="14.25" customHeight="1" x14ac:dyDescent="0.85"/>
    <row r="637" ht="14.25" customHeight="1" x14ac:dyDescent="0.85"/>
    <row r="638" ht="14.25" customHeight="1" x14ac:dyDescent="0.85"/>
    <row r="639" ht="14.25" customHeight="1" x14ac:dyDescent="0.85"/>
    <row r="640" ht="14.25" customHeight="1" x14ac:dyDescent="0.85"/>
    <row r="641" ht="14.25" customHeight="1" x14ac:dyDescent="0.85"/>
    <row r="642" ht="14.25" customHeight="1" x14ac:dyDescent="0.85"/>
    <row r="643" ht="14.25" customHeight="1" x14ac:dyDescent="0.85"/>
    <row r="644" ht="14.25" customHeight="1" x14ac:dyDescent="0.85"/>
    <row r="645" ht="14.25" customHeight="1" x14ac:dyDescent="0.85"/>
    <row r="646" ht="14.25" customHeight="1" x14ac:dyDescent="0.85"/>
    <row r="647" ht="14.25" customHeight="1" x14ac:dyDescent="0.85"/>
    <row r="648" ht="14.25" customHeight="1" x14ac:dyDescent="0.85"/>
    <row r="649" ht="14.25" customHeight="1" x14ac:dyDescent="0.85"/>
    <row r="650" ht="14.25" customHeight="1" x14ac:dyDescent="0.85"/>
    <row r="651" ht="14.25" customHeight="1" x14ac:dyDescent="0.85"/>
    <row r="652" ht="14.25" customHeight="1" x14ac:dyDescent="0.85"/>
    <row r="653" ht="14.25" customHeight="1" x14ac:dyDescent="0.85"/>
    <row r="654" ht="14.25" customHeight="1" x14ac:dyDescent="0.85"/>
    <row r="655" ht="14.25" customHeight="1" x14ac:dyDescent="0.85"/>
    <row r="656" ht="14.25" customHeight="1" x14ac:dyDescent="0.85"/>
    <row r="657" ht="14.25" customHeight="1" x14ac:dyDescent="0.85"/>
    <row r="658" ht="14.25" customHeight="1" x14ac:dyDescent="0.85"/>
    <row r="659" ht="14.25" customHeight="1" x14ac:dyDescent="0.85"/>
    <row r="660" ht="14.25" customHeight="1" x14ac:dyDescent="0.85"/>
    <row r="661" ht="14.25" customHeight="1" x14ac:dyDescent="0.85"/>
    <row r="662" ht="14.25" customHeight="1" x14ac:dyDescent="0.85"/>
    <row r="663" ht="14.25" customHeight="1" x14ac:dyDescent="0.85"/>
    <row r="664" ht="14.25" customHeight="1" x14ac:dyDescent="0.85"/>
    <row r="665" ht="14.25" customHeight="1" x14ac:dyDescent="0.85"/>
    <row r="666" ht="14.25" customHeight="1" x14ac:dyDescent="0.85"/>
    <row r="667" ht="14.25" customHeight="1" x14ac:dyDescent="0.85"/>
    <row r="668" ht="14.25" customHeight="1" x14ac:dyDescent="0.85"/>
    <row r="669" ht="14.25" customHeight="1" x14ac:dyDescent="0.85"/>
    <row r="670" ht="14.25" customHeight="1" x14ac:dyDescent="0.85"/>
    <row r="671" ht="14.25" customHeight="1" x14ac:dyDescent="0.85"/>
    <row r="672" ht="14.25" customHeight="1" x14ac:dyDescent="0.85"/>
    <row r="673" ht="14.25" customHeight="1" x14ac:dyDescent="0.85"/>
    <row r="674" ht="14.25" customHeight="1" x14ac:dyDescent="0.85"/>
    <row r="675" ht="14.25" customHeight="1" x14ac:dyDescent="0.85"/>
    <row r="676" ht="14.25" customHeight="1" x14ac:dyDescent="0.85"/>
    <row r="677" ht="14.25" customHeight="1" x14ac:dyDescent="0.85"/>
    <row r="678" ht="14.25" customHeight="1" x14ac:dyDescent="0.85"/>
    <row r="679" ht="14.25" customHeight="1" x14ac:dyDescent="0.85"/>
    <row r="680" ht="14.25" customHeight="1" x14ac:dyDescent="0.85"/>
    <row r="681" ht="14.25" customHeight="1" x14ac:dyDescent="0.85"/>
    <row r="682" ht="14.25" customHeight="1" x14ac:dyDescent="0.85"/>
    <row r="683" ht="14.25" customHeight="1" x14ac:dyDescent="0.85"/>
    <row r="684" ht="14.25" customHeight="1" x14ac:dyDescent="0.85"/>
    <row r="685" ht="14.25" customHeight="1" x14ac:dyDescent="0.85"/>
    <row r="686" ht="14.25" customHeight="1" x14ac:dyDescent="0.85"/>
    <row r="687" ht="14.25" customHeight="1" x14ac:dyDescent="0.85"/>
    <row r="688" ht="14.25" customHeight="1" x14ac:dyDescent="0.85"/>
    <row r="689" ht="14.25" customHeight="1" x14ac:dyDescent="0.85"/>
    <row r="690" ht="14.25" customHeight="1" x14ac:dyDescent="0.85"/>
    <row r="691" ht="14.25" customHeight="1" x14ac:dyDescent="0.85"/>
    <row r="692" ht="14.25" customHeight="1" x14ac:dyDescent="0.85"/>
    <row r="693" ht="14.25" customHeight="1" x14ac:dyDescent="0.85"/>
    <row r="694" ht="14.25" customHeight="1" x14ac:dyDescent="0.85"/>
    <row r="695" ht="14.25" customHeight="1" x14ac:dyDescent="0.85"/>
    <row r="696" ht="14.25" customHeight="1" x14ac:dyDescent="0.85"/>
    <row r="697" ht="14.25" customHeight="1" x14ac:dyDescent="0.85"/>
    <row r="698" ht="14.25" customHeight="1" x14ac:dyDescent="0.85"/>
    <row r="699" ht="14.25" customHeight="1" x14ac:dyDescent="0.85"/>
    <row r="700" ht="14.25" customHeight="1" x14ac:dyDescent="0.85"/>
    <row r="701" ht="14.25" customHeight="1" x14ac:dyDescent="0.85"/>
    <row r="702" ht="14.25" customHeight="1" x14ac:dyDescent="0.85"/>
    <row r="703" ht="14.25" customHeight="1" x14ac:dyDescent="0.85"/>
    <row r="704" ht="14.25" customHeight="1" x14ac:dyDescent="0.85"/>
    <row r="705" ht="14.25" customHeight="1" x14ac:dyDescent="0.85"/>
    <row r="706" ht="14.25" customHeight="1" x14ac:dyDescent="0.85"/>
    <row r="707" ht="14.25" customHeight="1" x14ac:dyDescent="0.85"/>
    <row r="708" ht="14.25" customHeight="1" x14ac:dyDescent="0.85"/>
    <row r="709" ht="14.25" customHeight="1" x14ac:dyDescent="0.85"/>
    <row r="710" ht="14.25" customHeight="1" x14ac:dyDescent="0.85"/>
    <row r="711" ht="14.25" customHeight="1" x14ac:dyDescent="0.85"/>
    <row r="712" ht="14.25" customHeight="1" x14ac:dyDescent="0.85"/>
    <row r="713" ht="14.25" customHeight="1" x14ac:dyDescent="0.85"/>
    <row r="714" ht="14.25" customHeight="1" x14ac:dyDescent="0.85"/>
    <row r="715" ht="14.25" customHeight="1" x14ac:dyDescent="0.85"/>
    <row r="716" ht="14.25" customHeight="1" x14ac:dyDescent="0.85"/>
    <row r="717" ht="14.25" customHeight="1" x14ac:dyDescent="0.85"/>
    <row r="718" ht="14.25" customHeight="1" x14ac:dyDescent="0.85"/>
    <row r="719" ht="14.25" customHeight="1" x14ac:dyDescent="0.85"/>
    <row r="720" ht="14.25" customHeight="1" x14ac:dyDescent="0.85"/>
    <row r="721" ht="14.25" customHeight="1" x14ac:dyDescent="0.85"/>
    <row r="722" ht="14.25" customHeight="1" x14ac:dyDescent="0.85"/>
    <row r="723" ht="14.25" customHeight="1" x14ac:dyDescent="0.85"/>
    <row r="724" ht="14.25" customHeight="1" x14ac:dyDescent="0.85"/>
    <row r="725" ht="14.25" customHeight="1" x14ac:dyDescent="0.85"/>
    <row r="726" ht="14.25" customHeight="1" x14ac:dyDescent="0.85"/>
    <row r="727" ht="14.25" customHeight="1" x14ac:dyDescent="0.85"/>
    <row r="728" ht="14.25" customHeight="1" x14ac:dyDescent="0.85"/>
    <row r="729" ht="14.25" customHeight="1" x14ac:dyDescent="0.85"/>
    <row r="730" ht="14.25" customHeight="1" x14ac:dyDescent="0.85"/>
    <row r="731" ht="14.25" customHeight="1" x14ac:dyDescent="0.85"/>
    <row r="732" ht="14.25" customHeight="1" x14ac:dyDescent="0.85"/>
    <row r="733" ht="14.25" customHeight="1" x14ac:dyDescent="0.85"/>
    <row r="734" ht="14.25" customHeight="1" x14ac:dyDescent="0.85"/>
    <row r="735" ht="14.25" customHeight="1" x14ac:dyDescent="0.85"/>
    <row r="736" ht="14.25" customHeight="1" x14ac:dyDescent="0.85"/>
    <row r="737" ht="14.25" customHeight="1" x14ac:dyDescent="0.85"/>
    <row r="738" ht="14.25" customHeight="1" x14ac:dyDescent="0.85"/>
    <row r="739" ht="14.25" customHeight="1" x14ac:dyDescent="0.85"/>
    <row r="740" ht="14.25" customHeight="1" x14ac:dyDescent="0.85"/>
    <row r="741" ht="14.25" customHeight="1" x14ac:dyDescent="0.85"/>
    <row r="742" ht="14.25" customHeight="1" x14ac:dyDescent="0.85"/>
    <row r="743" ht="14.25" customHeight="1" x14ac:dyDescent="0.85"/>
    <row r="744" ht="14.25" customHeight="1" x14ac:dyDescent="0.85"/>
    <row r="745" ht="14.25" customHeight="1" x14ac:dyDescent="0.85"/>
    <row r="746" ht="14.25" customHeight="1" x14ac:dyDescent="0.85"/>
    <row r="747" ht="14.25" customHeight="1" x14ac:dyDescent="0.85"/>
    <row r="748" ht="14.25" customHeight="1" x14ac:dyDescent="0.85"/>
    <row r="749" ht="14.25" customHeight="1" x14ac:dyDescent="0.85"/>
    <row r="750" ht="14.25" customHeight="1" x14ac:dyDescent="0.85"/>
    <row r="751" ht="14.25" customHeight="1" x14ac:dyDescent="0.85"/>
    <row r="752" ht="14.25" customHeight="1" x14ac:dyDescent="0.85"/>
    <row r="753" ht="14.25" customHeight="1" x14ac:dyDescent="0.85"/>
    <row r="754" ht="14.25" customHeight="1" x14ac:dyDescent="0.85"/>
    <row r="755" ht="14.25" customHeight="1" x14ac:dyDescent="0.85"/>
    <row r="756" ht="14.25" customHeight="1" x14ac:dyDescent="0.85"/>
    <row r="757" ht="14.25" customHeight="1" x14ac:dyDescent="0.85"/>
    <row r="758" ht="14.25" customHeight="1" x14ac:dyDescent="0.85"/>
    <row r="759" ht="14.25" customHeight="1" x14ac:dyDescent="0.85"/>
    <row r="760" ht="14.25" customHeight="1" x14ac:dyDescent="0.85"/>
    <row r="761" ht="14.25" customHeight="1" x14ac:dyDescent="0.85"/>
    <row r="762" ht="14.25" customHeight="1" x14ac:dyDescent="0.85"/>
    <row r="763" ht="14.25" customHeight="1" x14ac:dyDescent="0.85"/>
    <row r="764" ht="14.25" customHeight="1" x14ac:dyDescent="0.85"/>
    <row r="765" ht="14.25" customHeight="1" x14ac:dyDescent="0.85"/>
    <row r="766" ht="14.25" customHeight="1" x14ac:dyDescent="0.85"/>
    <row r="767" ht="14.25" customHeight="1" x14ac:dyDescent="0.85"/>
    <row r="768" ht="14.25" customHeight="1" x14ac:dyDescent="0.85"/>
    <row r="769" ht="14.25" customHeight="1" x14ac:dyDescent="0.85"/>
    <row r="770" ht="14.25" customHeight="1" x14ac:dyDescent="0.85"/>
    <row r="771" ht="14.25" customHeight="1" x14ac:dyDescent="0.85"/>
    <row r="772" ht="14.25" customHeight="1" x14ac:dyDescent="0.85"/>
    <row r="773" ht="14.25" customHeight="1" x14ac:dyDescent="0.85"/>
    <row r="774" ht="14.25" customHeight="1" x14ac:dyDescent="0.85"/>
    <row r="775" ht="14.25" customHeight="1" x14ac:dyDescent="0.85"/>
    <row r="776" ht="14.25" customHeight="1" x14ac:dyDescent="0.85"/>
    <row r="777" ht="14.25" customHeight="1" x14ac:dyDescent="0.85"/>
    <row r="778" ht="14.25" customHeight="1" x14ac:dyDescent="0.85"/>
    <row r="779" ht="14.25" customHeight="1" x14ac:dyDescent="0.85"/>
    <row r="780" ht="14.25" customHeight="1" x14ac:dyDescent="0.85"/>
    <row r="781" ht="14.25" customHeight="1" x14ac:dyDescent="0.85"/>
    <row r="782" ht="14.25" customHeight="1" x14ac:dyDescent="0.85"/>
    <row r="783" ht="14.25" customHeight="1" x14ac:dyDescent="0.85"/>
    <row r="784" ht="14.25" customHeight="1" x14ac:dyDescent="0.85"/>
    <row r="785" ht="14.25" customHeight="1" x14ac:dyDescent="0.85"/>
    <row r="786" ht="14.25" customHeight="1" x14ac:dyDescent="0.85"/>
    <row r="787" ht="14.25" customHeight="1" x14ac:dyDescent="0.85"/>
    <row r="788" ht="14.25" customHeight="1" x14ac:dyDescent="0.85"/>
    <row r="789" ht="14.25" customHeight="1" x14ac:dyDescent="0.85"/>
    <row r="790" ht="14.25" customHeight="1" x14ac:dyDescent="0.85"/>
    <row r="791" ht="14.25" customHeight="1" x14ac:dyDescent="0.85"/>
    <row r="792" ht="14.25" customHeight="1" x14ac:dyDescent="0.85"/>
    <row r="793" ht="14.25" customHeight="1" x14ac:dyDescent="0.85"/>
    <row r="794" ht="14.25" customHeight="1" x14ac:dyDescent="0.85"/>
    <row r="795" ht="14.25" customHeight="1" x14ac:dyDescent="0.85"/>
    <row r="796" ht="14.25" customHeight="1" x14ac:dyDescent="0.85"/>
    <row r="797" ht="14.25" customHeight="1" x14ac:dyDescent="0.85"/>
    <row r="798" ht="14.25" customHeight="1" x14ac:dyDescent="0.85"/>
    <row r="799" ht="14.25" customHeight="1" x14ac:dyDescent="0.85"/>
    <row r="800" ht="14.25" customHeight="1" x14ac:dyDescent="0.85"/>
    <row r="801" ht="14.25" customHeight="1" x14ac:dyDescent="0.85"/>
    <row r="802" ht="14.25" customHeight="1" x14ac:dyDescent="0.85"/>
    <row r="803" ht="14.25" customHeight="1" x14ac:dyDescent="0.85"/>
    <row r="804" ht="14.25" customHeight="1" x14ac:dyDescent="0.85"/>
    <row r="805" ht="14.25" customHeight="1" x14ac:dyDescent="0.85"/>
    <row r="806" ht="14.25" customHeight="1" x14ac:dyDescent="0.85"/>
    <row r="807" ht="14.25" customHeight="1" x14ac:dyDescent="0.85"/>
    <row r="808" ht="14.25" customHeight="1" x14ac:dyDescent="0.85"/>
    <row r="809" ht="14.25" customHeight="1" x14ac:dyDescent="0.85"/>
    <row r="810" ht="14.25" customHeight="1" x14ac:dyDescent="0.85"/>
    <row r="811" ht="14.25" customHeight="1" x14ac:dyDescent="0.85"/>
    <row r="812" ht="14.25" customHeight="1" x14ac:dyDescent="0.85"/>
    <row r="813" ht="14.25" customHeight="1" x14ac:dyDescent="0.85"/>
    <row r="814" ht="14.25" customHeight="1" x14ac:dyDescent="0.85"/>
    <row r="815" ht="14.25" customHeight="1" x14ac:dyDescent="0.85"/>
    <row r="816" ht="14.25" customHeight="1" x14ac:dyDescent="0.85"/>
    <row r="817" ht="14.25" customHeight="1" x14ac:dyDescent="0.85"/>
    <row r="818" ht="14.25" customHeight="1" x14ac:dyDescent="0.85"/>
    <row r="819" ht="14.25" customHeight="1" x14ac:dyDescent="0.85"/>
    <row r="820" ht="14.25" customHeight="1" x14ac:dyDescent="0.85"/>
    <row r="821" ht="14.25" customHeight="1" x14ac:dyDescent="0.85"/>
    <row r="822" ht="14.25" customHeight="1" x14ac:dyDescent="0.85"/>
    <row r="823" ht="14.25" customHeight="1" x14ac:dyDescent="0.85"/>
    <row r="824" ht="14.25" customHeight="1" x14ac:dyDescent="0.85"/>
    <row r="825" ht="14.25" customHeight="1" x14ac:dyDescent="0.85"/>
    <row r="826" ht="14.25" customHeight="1" x14ac:dyDescent="0.85"/>
    <row r="827" ht="14.25" customHeight="1" x14ac:dyDescent="0.85"/>
    <row r="828" ht="14.25" customHeight="1" x14ac:dyDescent="0.85"/>
    <row r="829" ht="14.25" customHeight="1" x14ac:dyDescent="0.85"/>
    <row r="830" ht="14.25" customHeight="1" x14ac:dyDescent="0.85"/>
    <row r="831" ht="14.25" customHeight="1" x14ac:dyDescent="0.85"/>
    <row r="832" ht="14.25" customHeight="1" x14ac:dyDescent="0.85"/>
    <row r="833" ht="14.25" customHeight="1" x14ac:dyDescent="0.85"/>
    <row r="834" ht="14.25" customHeight="1" x14ac:dyDescent="0.85"/>
    <row r="835" ht="14.25" customHeight="1" x14ac:dyDescent="0.85"/>
    <row r="836" ht="14.25" customHeight="1" x14ac:dyDescent="0.85"/>
    <row r="837" ht="14.25" customHeight="1" x14ac:dyDescent="0.85"/>
    <row r="838" ht="14.25" customHeight="1" x14ac:dyDescent="0.85"/>
    <row r="839" ht="14.25" customHeight="1" x14ac:dyDescent="0.85"/>
    <row r="840" ht="14.25" customHeight="1" x14ac:dyDescent="0.85"/>
    <row r="841" ht="14.25" customHeight="1" x14ac:dyDescent="0.85"/>
    <row r="842" ht="14.25" customHeight="1" x14ac:dyDescent="0.85"/>
    <row r="843" ht="14.25" customHeight="1" x14ac:dyDescent="0.85"/>
    <row r="844" ht="14.25" customHeight="1" x14ac:dyDescent="0.85"/>
    <row r="845" ht="14.25" customHeight="1" x14ac:dyDescent="0.85"/>
    <row r="846" ht="14.25" customHeight="1" x14ac:dyDescent="0.85"/>
    <row r="847" ht="14.25" customHeight="1" x14ac:dyDescent="0.85"/>
    <row r="848" ht="14.25" customHeight="1" x14ac:dyDescent="0.85"/>
    <row r="849" ht="14.25" customHeight="1" x14ac:dyDescent="0.85"/>
    <row r="850" ht="14.25" customHeight="1" x14ac:dyDescent="0.85"/>
    <row r="851" ht="14.25" customHeight="1" x14ac:dyDescent="0.85"/>
    <row r="852" ht="14.25" customHeight="1" x14ac:dyDescent="0.85"/>
    <row r="853" ht="14.25" customHeight="1" x14ac:dyDescent="0.85"/>
    <row r="854" ht="14.25" customHeight="1" x14ac:dyDescent="0.85"/>
    <row r="855" ht="14.25" customHeight="1" x14ac:dyDescent="0.85"/>
    <row r="856" ht="14.25" customHeight="1" x14ac:dyDescent="0.85"/>
    <row r="857" ht="14.25" customHeight="1" x14ac:dyDescent="0.85"/>
    <row r="858" ht="14.25" customHeight="1" x14ac:dyDescent="0.85"/>
    <row r="859" ht="14.25" customHeight="1" x14ac:dyDescent="0.85"/>
    <row r="860" ht="14.25" customHeight="1" x14ac:dyDescent="0.85"/>
    <row r="861" ht="14.25" customHeight="1" x14ac:dyDescent="0.85"/>
    <row r="862" ht="14.25" customHeight="1" x14ac:dyDescent="0.85"/>
    <row r="863" ht="14.25" customHeight="1" x14ac:dyDescent="0.85"/>
    <row r="864" ht="14.25" customHeight="1" x14ac:dyDescent="0.85"/>
    <row r="865" ht="14.25" customHeight="1" x14ac:dyDescent="0.85"/>
    <row r="866" ht="14.25" customHeight="1" x14ac:dyDescent="0.85"/>
    <row r="867" ht="14.25" customHeight="1" x14ac:dyDescent="0.85"/>
    <row r="868" ht="14.25" customHeight="1" x14ac:dyDescent="0.85"/>
    <row r="869" ht="14.25" customHeight="1" x14ac:dyDescent="0.85"/>
    <row r="870" ht="14.25" customHeight="1" x14ac:dyDescent="0.85"/>
    <row r="871" ht="14.25" customHeight="1" x14ac:dyDescent="0.85"/>
    <row r="872" ht="14.25" customHeight="1" x14ac:dyDescent="0.85"/>
    <row r="873" ht="14.25" customHeight="1" x14ac:dyDescent="0.85"/>
    <row r="874" ht="14.25" customHeight="1" x14ac:dyDescent="0.85"/>
    <row r="875" ht="14.25" customHeight="1" x14ac:dyDescent="0.85"/>
    <row r="876" ht="14.25" customHeight="1" x14ac:dyDescent="0.85"/>
    <row r="877" ht="14.25" customHeight="1" x14ac:dyDescent="0.85"/>
    <row r="878" ht="14.25" customHeight="1" x14ac:dyDescent="0.85"/>
    <row r="879" ht="14.25" customHeight="1" x14ac:dyDescent="0.85"/>
    <row r="880" ht="14.25" customHeight="1" x14ac:dyDescent="0.85"/>
    <row r="881" ht="14.25" customHeight="1" x14ac:dyDescent="0.85"/>
    <row r="882" ht="14.25" customHeight="1" x14ac:dyDescent="0.85"/>
    <row r="883" ht="14.25" customHeight="1" x14ac:dyDescent="0.85"/>
    <row r="884" ht="14.25" customHeight="1" x14ac:dyDescent="0.85"/>
    <row r="885" ht="14.25" customHeight="1" x14ac:dyDescent="0.85"/>
    <row r="886" ht="14.25" customHeight="1" x14ac:dyDescent="0.85"/>
    <row r="887" ht="14.25" customHeight="1" x14ac:dyDescent="0.85"/>
    <row r="888" ht="14.25" customHeight="1" x14ac:dyDescent="0.85"/>
    <row r="889" ht="14.25" customHeight="1" x14ac:dyDescent="0.85"/>
    <row r="890" ht="14.25" customHeight="1" x14ac:dyDescent="0.85"/>
    <row r="891" ht="14.25" customHeight="1" x14ac:dyDescent="0.85"/>
    <row r="892" ht="14.25" customHeight="1" x14ac:dyDescent="0.85"/>
    <row r="893" ht="14.25" customHeight="1" x14ac:dyDescent="0.85"/>
    <row r="894" ht="14.25" customHeight="1" x14ac:dyDescent="0.85"/>
    <row r="895" ht="14.25" customHeight="1" x14ac:dyDescent="0.85"/>
    <row r="896" ht="14.25" customHeight="1" x14ac:dyDescent="0.85"/>
    <row r="897" ht="14.25" customHeight="1" x14ac:dyDescent="0.85"/>
    <row r="898" ht="14.25" customHeight="1" x14ac:dyDescent="0.85"/>
    <row r="899" ht="14.25" customHeight="1" x14ac:dyDescent="0.85"/>
    <row r="900" ht="14.25" customHeight="1" x14ac:dyDescent="0.85"/>
    <row r="901" ht="14.25" customHeight="1" x14ac:dyDescent="0.85"/>
    <row r="902" ht="14.25" customHeight="1" x14ac:dyDescent="0.85"/>
    <row r="903" ht="14.25" customHeight="1" x14ac:dyDescent="0.85"/>
    <row r="904" ht="14.25" customHeight="1" x14ac:dyDescent="0.85"/>
    <row r="905" ht="14.25" customHeight="1" x14ac:dyDescent="0.85"/>
    <row r="906" ht="14.25" customHeight="1" x14ac:dyDescent="0.85"/>
    <row r="907" ht="14.25" customHeight="1" x14ac:dyDescent="0.85"/>
    <row r="908" ht="14.25" customHeight="1" x14ac:dyDescent="0.85"/>
    <row r="909" ht="14.25" customHeight="1" x14ac:dyDescent="0.85"/>
    <row r="910" ht="14.25" customHeight="1" x14ac:dyDescent="0.85"/>
    <row r="911" ht="14.25" customHeight="1" x14ac:dyDescent="0.85"/>
    <row r="912" ht="14.25" customHeight="1" x14ac:dyDescent="0.85"/>
    <row r="913" ht="14.25" customHeight="1" x14ac:dyDescent="0.85"/>
    <row r="914" ht="14.25" customHeight="1" x14ac:dyDescent="0.85"/>
    <row r="915" ht="14.25" customHeight="1" x14ac:dyDescent="0.85"/>
    <row r="916" ht="14.25" customHeight="1" x14ac:dyDescent="0.85"/>
    <row r="917" ht="14.25" customHeight="1" x14ac:dyDescent="0.85"/>
    <row r="918" ht="14.25" customHeight="1" x14ac:dyDescent="0.85"/>
    <row r="919" ht="14.25" customHeight="1" x14ac:dyDescent="0.85"/>
    <row r="920" ht="14.25" customHeight="1" x14ac:dyDescent="0.85"/>
    <row r="921" ht="14.25" customHeight="1" x14ac:dyDescent="0.85"/>
    <row r="922" ht="14.25" customHeight="1" x14ac:dyDescent="0.85"/>
    <row r="923" ht="14.25" customHeight="1" x14ac:dyDescent="0.85"/>
    <row r="924" ht="14.25" customHeight="1" x14ac:dyDescent="0.85"/>
    <row r="925" ht="14.25" customHeight="1" x14ac:dyDescent="0.85"/>
    <row r="926" ht="14.25" customHeight="1" x14ac:dyDescent="0.85"/>
    <row r="927" ht="14.25" customHeight="1" x14ac:dyDescent="0.85"/>
    <row r="928" ht="14.25" customHeight="1" x14ac:dyDescent="0.85"/>
    <row r="929" ht="14.25" customHeight="1" x14ac:dyDescent="0.85"/>
    <row r="930" ht="14.25" customHeight="1" x14ac:dyDescent="0.85"/>
    <row r="931" ht="14.25" customHeight="1" x14ac:dyDescent="0.85"/>
    <row r="932" ht="14.25" customHeight="1" x14ac:dyDescent="0.85"/>
    <row r="933" ht="14.25" customHeight="1" x14ac:dyDescent="0.85"/>
    <row r="934" ht="14.25" customHeight="1" x14ac:dyDescent="0.85"/>
    <row r="935" ht="14.25" customHeight="1" x14ac:dyDescent="0.85"/>
    <row r="936" ht="14.25" customHeight="1" x14ac:dyDescent="0.85"/>
    <row r="937" ht="14.25" customHeight="1" x14ac:dyDescent="0.85"/>
    <row r="938" ht="14.25" customHeight="1" x14ac:dyDescent="0.85"/>
    <row r="939" ht="14.25" customHeight="1" x14ac:dyDescent="0.85"/>
    <row r="940" ht="14.25" customHeight="1" x14ac:dyDescent="0.85"/>
    <row r="941" ht="14.25" customHeight="1" x14ac:dyDescent="0.85"/>
    <row r="942" ht="14.25" customHeight="1" x14ac:dyDescent="0.85"/>
    <row r="943" ht="14.25" customHeight="1" x14ac:dyDescent="0.85"/>
    <row r="944" ht="14.25" customHeight="1" x14ac:dyDescent="0.85"/>
    <row r="945" ht="14.25" customHeight="1" x14ac:dyDescent="0.85"/>
    <row r="946" ht="14.25" customHeight="1" x14ac:dyDescent="0.85"/>
    <row r="947" ht="14.25" customHeight="1" x14ac:dyDescent="0.85"/>
    <row r="948" ht="14.25" customHeight="1" x14ac:dyDescent="0.85"/>
    <row r="949" ht="14.25" customHeight="1" x14ac:dyDescent="0.85"/>
    <row r="950" ht="14.25" customHeight="1" x14ac:dyDescent="0.85"/>
    <row r="951" ht="14.25" customHeight="1" x14ac:dyDescent="0.85"/>
    <row r="952" ht="14.25" customHeight="1" x14ac:dyDescent="0.85"/>
    <row r="953" ht="14.25" customHeight="1" x14ac:dyDescent="0.85"/>
    <row r="954" ht="14.25" customHeight="1" x14ac:dyDescent="0.85"/>
    <row r="955" ht="14.25" customHeight="1" x14ac:dyDescent="0.85"/>
    <row r="956" ht="14.25" customHeight="1" x14ac:dyDescent="0.85"/>
    <row r="957" ht="14.25" customHeight="1" x14ac:dyDescent="0.85"/>
    <row r="958" ht="14.25" customHeight="1" x14ac:dyDescent="0.85"/>
    <row r="959" ht="14.25" customHeight="1" x14ac:dyDescent="0.85"/>
    <row r="960" ht="14.25" customHeight="1" x14ac:dyDescent="0.85"/>
    <row r="961" ht="14.25" customHeight="1" x14ac:dyDescent="0.85"/>
    <row r="962" ht="14.25" customHeight="1" x14ac:dyDescent="0.85"/>
    <row r="963" ht="14.25" customHeight="1" x14ac:dyDescent="0.85"/>
    <row r="964" ht="14.25" customHeight="1" x14ac:dyDescent="0.85"/>
    <row r="965" ht="14.25" customHeight="1" x14ac:dyDescent="0.85"/>
    <row r="966" ht="14.25" customHeight="1" x14ac:dyDescent="0.85"/>
    <row r="967" ht="14.25" customHeight="1" x14ac:dyDescent="0.85"/>
    <row r="968" ht="14.25" customHeight="1" x14ac:dyDescent="0.85"/>
    <row r="969" ht="14.25" customHeight="1" x14ac:dyDescent="0.85"/>
    <row r="970" ht="14.25" customHeight="1" x14ac:dyDescent="0.85"/>
    <row r="971" ht="14.25" customHeight="1" x14ac:dyDescent="0.85"/>
    <row r="972" ht="14.25" customHeight="1" x14ac:dyDescent="0.85"/>
    <row r="973" ht="14.25" customHeight="1" x14ac:dyDescent="0.85"/>
    <row r="974" ht="14.25" customHeight="1" x14ac:dyDescent="0.85"/>
    <row r="975" ht="14.25" customHeight="1" x14ac:dyDescent="0.85"/>
    <row r="976" ht="14.25" customHeight="1" x14ac:dyDescent="0.85"/>
    <row r="977" ht="14.25" customHeight="1" x14ac:dyDescent="0.85"/>
    <row r="978" ht="14.25" customHeight="1" x14ac:dyDescent="0.85"/>
    <row r="979" ht="14.25" customHeight="1" x14ac:dyDescent="0.85"/>
    <row r="980" ht="14.25" customHeight="1" x14ac:dyDescent="0.85"/>
    <row r="981" ht="14.25" customHeight="1" x14ac:dyDescent="0.85"/>
    <row r="982" ht="14.25" customHeight="1" x14ac:dyDescent="0.85"/>
    <row r="983" ht="14.25" customHeight="1" x14ac:dyDescent="0.85"/>
    <row r="984" ht="14.25" customHeight="1" x14ac:dyDescent="0.85"/>
    <row r="985" ht="14.25" customHeight="1" x14ac:dyDescent="0.85"/>
    <row r="986" ht="14.25" customHeight="1" x14ac:dyDescent="0.85"/>
    <row r="987" ht="14.25" customHeight="1" x14ac:dyDescent="0.85"/>
    <row r="988" ht="14.25" customHeight="1" x14ac:dyDescent="0.85"/>
    <row r="989" ht="14.25" customHeight="1" x14ac:dyDescent="0.85"/>
    <row r="990" ht="14.25" customHeight="1" x14ac:dyDescent="0.85"/>
    <row r="991" ht="14.25" customHeight="1" x14ac:dyDescent="0.85"/>
    <row r="992" ht="14.25" customHeight="1" x14ac:dyDescent="0.85"/>
    <row r="993" ht="14.25" customHeight="1" x14ac:dyDescent="0.85"/>
    <row r="994" ht="14.25" customHeight="1" x14ac:dyDescent="0.85"/>
    <row r="995" ht="14.25" customHeight="1" x14ac:dyDescent="0.85"/>
    <row r="996" ht="14.25" customHeight="1" x14ac:dyDescent="0.85"/>
    <row r="997" ht="14.25" customHeight="1" x14ac:dyDescent="0.85"/>
    <row r="998" ht="14.25" customHeight="1" x14ac:dyDescent="0.85"/>
    <row r="999" ht="14.25" customHeight="1" x14ac:dyDescent="0.85"/>
    <row r="1000" ht="14.25" customHeight="1" x14ac:dyDescent="0.8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Arun John P</cp:lastModifiedBy>
  <dcterms:created xsi:type="dcterms:W3CDTF">2020-05-11T11:02:27Z</dcterms:created>
  <dcterms:modified xsi:type="dcterms:W3CDTF">2024-02-08T04:14:32Z</dcterms:modified>
</cp:coreProperties>
</file>