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runj\Desktop\DA - Advanced Excel\Advanced MS Excel\Assignments\Answers\"/>
    </mc:Choice>
  </mc:AlternateContent>
  <xr:revisionPtr revIDLastSave="0" documentId="13_ncr:1_{DA79B16C-1945-4556-9D66-E8CA26A49D84}" xr6:coauthVersionLast="47" xr6:coauthVersionMax="47" xr10:uidLastSave="{00000000-0000-0000-0000-000000000000}"/>
  <bookViews>
    <workbookView xWindow="-90" yWindow="-90" windowWidth="16637" windowHeight="8983" xr2:uid="{00000000-000D-0000-FFFF-FFFF00000000}"/>
  </bookViews>
  <sheets>
    <sheet name="Charts2" sheetId="3" r:id="rId1"/>
  </sheet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YlkvuIVtdP9qfPGXGHMtXDmq3jw=="/>
    </ext>
  </extLst>
</workbook>
</file>

<file path=xl/calcChain.xml><?xml version="1.0" encoding="utf-8"?>
<calcChain xmlns="http://schemas.openxmlformats.org/spreadsheetml/2006/main">
  <c r="D25" i="3" l="1"/>
  <c r="E23" i="3"/>
  <c r="F23" i="3" s="1"/>
  <c r="F22" i="3"/>
  <c r="E22" i="3"/>
  <c r="E21" i="3"/>
  <c r="F21" i="3" s="1"/>
  <c r="F20" i="3"/>
  <c r="E20" i="3"/>
  <c r="E19" i="3"/>
  <c r="F19" i="3" s="1"/>
  <c r="F18" i="3"/>
  <c r="E18" i="3"/>
  <c r="E17" i="3"/>
  <c r="F17" i="3" s="1"/>
  <c r="F16" i="3"/>
  <c r="E16" i="3"/>
  <c r="E15" i="3"/>
  <c r="F15" i="3" s="1"/>
  <c r="F14" i="3"/>
  <c r="E14" i="3"/>
  <c r="E13" i="3"/>
  <c r="F13" i="3" s="1"/>
  <c r="F12" i="3"/>
  <c r="E12" i="3"/>
  <c r="E11" i="3"/>
  <c r="F11" i="3" s="1"/>
  <c r="F10" i="3"/>
  <c r="E10" i="3"/>
  <c r="E9" i="3"/>
  <c r="F9" i="3" s="1"/>
  <c r="F8" i="3"/>
  <c r="E8" i="3"/>
  <c r="E7" i="3"/>
  <c r="F7" i="3" s="1"/>
</calcChain>
</file>

<file path=xl/sharedStrings.xml><?xml version="1.0" encoding="utf-8"?>
<sst xmlns="http://schemas.openxmlformats.org/spreadsheetml/2006/main" count="11" uniqueCount="11">
  <si>
    <t>Should be formatted as shown in picture</t>
  </si>
  <si>
    <t>Date</t>
  </si>
  <si>
    <t>Revenue'000</t>
  </si>
  <si>
    <t>Create Combo Chart with Proper formatting</t>
  </si>
  <si>
    <t>Running Total</t>
  </si>
  <si>
    <t>%</t>
  </si>
  <si>
    <t>Total</t>
  </si>
  <si>
    <t>Sum of %</t>
  </si>
  <si>
    <t>Grand Total</t>
  </si>
  <si>
    <t>Row Labels</t>
  </si>
  <si>
    <t>Sum of Revenue'000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</si>
</sst>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5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/>
    <xf numFmtId="0" fontId="2" fillId="0" borderId="2" xfId="0" applyFont="1" applyBorder="1"/>
    <xf numFmtId="0" fontId="2" fillId="0" borderId="4" xfId="0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1" xfId="0" applyFont="1" applyFill="1" applyBorder="1"/>
    <xf numFmtId="164" fontId="2" fillId="0" borderId="3" xfId="0" applyNumberFormat="1" applyFont="1" applyBorder="1"/>
    <xf numFmtId="9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  <xf numFmtId="164" fontId="2" fillId="0" borderId="1" xfId="0" applyNumberFormat="1" applyFont="1" applyBorder="1"/>
    <xf numFmtId="0" fontId="4" fillId="0" borderId="0" xfId="0" applyFont="1"/>
    <xf numFmtId="164" fontId="2" fillId="0" borderId="0" xfId="0" applyNumberFormat="1" applyFo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Day 8 - Done answer chart2.xlsx]Charts2!PivotTable1</c:name>
    <c:fmtId val="0"/>
  </c:pivotSource>
  <c:chart>
    <c:autoTitleDeleted val="0"/>
    <c:pivotFmts>
      <c:pivotFmt>
        <c:idx val="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-5400000" spcFirstLastPara="1" vertOverflow="overflow" horzOverflow="overflow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6">
                <a:lumMod val="50000"/>
              </a:schemeClr>
            </a:solidFill>
            <a:round/>
            <a:headEnd type="oval" w="med" len="med"/>
            <a:tailEnd type="diamond" w="lg" len="lg"/>
          </a:ln>
          <a:effectLst/>
        </c:spPr>
        <c:marker>
          <c:symbol val="circle"/>
          <c:size val="5"/>
          <c:spPr>
            <a:solidFill>
              <a:schemeClr val="accent6">
                <a:lumMod val="50000"/>
              </a:schemeClr>
            </a:solidFill>
            <a:ln w="9525">
              <a:noFill/>
            </a:ln>
            <a:effectLst/>
          </c:spPr>
        </c:marker>
        <c:dLbl>
          <c:idx val="0"/>
          <c:numFmt formatCode="0%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-5400000" spcFirstLastPara="1" vertOverflow="overflow" horzOverflow="overflow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dLbl>
          <c:idx val="0"/>
          <c:numFmt formatCode="[$$-409]#,##0" sourceLinked="0"/>
          <c:spPr>
            <a:noFill/>
            <a:ln>
              <a:noFill/>
            </a:ln>
            <a:effectLst/>
          </c:spPr>
          <c:txPr>
            <a:bodyPr rot="-5400000" spcFirstLastPara="1" vertOverflow="overflow" horzOverflow="overflow" wrap="square" lIns="38100" tIns="19050" rIns="38100" bIns="19050" anchor="ctr" anchorCtr="1">
              <a:spAutoFit/>
            </a:bodyPr>
            <a:lstStyle/>
            <a:p>
              <a:pPr>
                <a:defRPr sz="6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3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6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  <c:pivotFmt>
        <c:idx val="19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Charts2!$L$6</c:f>
              <c:strCache>
                <c:ptCount val="1"/>
                <c:pt idx="0">
                  <c:v>Sum of Revenue'000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8448-40CA-B720-DFF87ACBC7E3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8448-40CA-B720-DFF87ACBC7E3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8448-40CA-B720-DFF87ACBC7E3}"/>
                </c:ext>
              </c:extLst>
            </c:dLbl>
            <c:dLbl>
              <c:idx val="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8448-40CA-B720-DFF87ACBC7E3}"/>
                </c:ext>
              </c:extLst>
            </c:dLbl>
            <c:numFmt formatCode="[$$-409]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overflow" horzOverflow="overflow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Charts2!$K$7:$K$25</c:f>
              <c:strCach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strCache>
            </c:strRef>
          </c:cat>
          <c:val>
            <c:numRef>
              <c:f>Charts2!$L$7:$L$25</c:f>
              <c:numCache>
                <c:formatCode>General</c:formatCode>
                <c:ptCount val="18"/>
                <c:pt idx="0">
                  <c:v>528</c:v>
                </c:pt>
                <c:pt idx="1">
                  <c:v>4550</c:v>
                </c:pt>
                <c:pt idx="2">
                  <c:v>8189</c:v>
                </c:pt>
                <c:pt idx="3">
                  <c:v>1730</c:v>
                </c:pt>
                <c:pt idx="4">
                  <c:v>5262</c:v>
                </c:pt>
                <c:pt idx="5">
                  <c:v>2172</c:v>
                </c:pt>
                <c:pt idx="6">
                  <c:v>4384</c:v>
                </c:pt>
                <c:pt idx="7">
                  <c:v>8709</c:v>
                </c:pt>
                <c:pt idx="8">
                  <c:v>3618</c:v>
                </c:pt>
                <c:pt idx="9">
                  <c:v>6372</c:v>
                </c:pt>
                <c:pt idx="10">
                  <c:v>3456</c:v>
                </c:pt>
                <c:pt idx="11">
                  <c:v>7478</c:v>
                </c:pt>
                <c:pt idx="12">
                  <c:v>4649</c:v>
                </c:pt>
                <c:pt idx="13">
                  <c:v>5831</c:v>
                </c:pt>
                <c:pt idx="14">
                  <c:v>1599</c:v>
                </c:pt>
                <c:pt idx="15">
                  <c:v>3695</c:v>
                </c:pt>
                <c:pt idx="16">
                  <c:v>1678</c:v>
                </c:pt>
                <c:pt idx="17">
                  <c:v>3490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48-40CA-B720-DFF87ACBC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1221793199"/>
        <c:axId val="1221784463"/>
      </c:barChart>
      <c:lineChart>
        <c:grouping val="standard"/>
        <c:varyColors val="0"/>
        <c:ser>
          <c:idx val="1"/>
          <c:order val="1"/>
          <c:tx>
            <c:strRef>
              <c:f>Charts2!$M$6</c:f>
              <c:strCache>
                <c:ptCount val="1"/>
                <c:pt idx="0">
                  <c:v>Sum of %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  <a:headEnd type="oval" w="med" len="med"/>
              <a:tailEnd type="diamond" w="lg" len="lg"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dLbls>
            <c:numFmt formatCode="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Charts2!$K$7:$K$25</c:f>
              <c:strCache>
                <c:ptCount val="18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</c:strCache>
            </c:strRef>
          </c:cat>
          <c:val>
            <c:numRef>
              <c:f>Charts2!$M$7:$M$25</c:f>
              <c:numCache>
                <c:formatCode>General</c:formatCode>
                <c:ptCount val="18"/>
                <c:pt idx="1">
                  <c:v>6.5615712624370076E-2</c:v>
                </c:pt>
                <c:pt idx="2">
                  <c:v>0.17143041736658482</c:v>
                </c:pt>
                <c:pt idx="3">
                  <c:v>0.19378472670887711</c:v>
                </c:pt>
                <c:pt idx="4">
                  <c:v>0.26177800749450836</c:v>
                </c:pt>
                <c:pt idx="5">
                  <c:v>0.28984364905026488</c:v>
                </c:pt>
                <c:pt idx="6">
                  <c:v>0.34649179480553044</c:v>
                </c:pt>
                <c:pt idx="7">
                  <c:v>0.45902571391652669</c:v>
                </c:pt>
                <c:pt idx="8">
                  <c:v>0.50577594004393334</c:v>
                </c:pt>
                <c:pt idx="9">
                  <c:v>0.58811215919369431</c:v>
                </c:pt>
                <c:pt idx="10">
                  <c:v>0.6327690916139036</c:v>
                </c:pt>
                <c:pt idx="11">
                  <c:v>0.72939656286341903</c:v>
                </c:pt>
                <c:pt idx="12">
                  <c:v>0.78946892363354437</c:v>
                </c:pt>
                <c:pt idx="13">
                  <c:v>0.86481457552655383</c:v>
                </c:pt>
                <c:pt idx="14">
                  <c:v>0.88547615971055693</c:v>
                </c:pt>
                <c:pt idx="15">
                  <c:v>0.93322134642718702</c:v>
                </c:pt>
                <c:pt idx="16">
                  <c:v>0.95490373433260112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48-40CA-B720-DFF87ACBC7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7333647"/>
        <c:axId val="1197338639"/>
      </c:lineChart>
      <c:catAx>
        <c:axId val="12217931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784463"/>
        <c:crosses val="autoZero"/>
        <c:auto val="1"/>
        <c:lblAlgn val="ctr"/>
        <c:lblOffset val="100"/>
        <c:noMultiLvlLbl val="0"/>
      </c:catAx>
      <c:valAx>
        <c:axId val="122178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$-409]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793199"/>
        <c:crosses val="autoZero"/>
        <c:crossBetween val="between"/>
      </c:valAx>
      <c:valAx>
        <c:axId val="11973386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333647"/>
        <c:crosses val="max"/>
        <c:crossBetween val="between"/>
      </c:valAx>
      <c:catAx>
        <c:axId val="1197333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9733863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445344</xdr:colOff>
      <xdr:row>7</xdr:row>
      <xdr:rowOff>34019</xdr:rowOff>
    </xdr:from>
    <xdr:ext cx="3905250" cy="2257425"/>
    <xdr:pic>
      <xdr:nvPicPr>
        <xdr:cNvPr id="2" name="image1.png">
          <a:extLst>
            <a:ext uri="{FF2B5EF4-FFF2-40B4-BE49-F238E27FC236}">
              <a16:creationId xmlns:a16="http://schemas.microsoft.com/office/drawing/2014/main" id="{C3F5EA3E-9DFC-4064-918B-351CE1E693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5344" y="1291319"/>
          <a:ext cx="3905250" cy="2257425"/>
        </a:xfrm>
        <a:prstGeom prst="rect">
          <a:avLst/>
        </a:prstGeom>
        <a:noFill/>
      </xdr:spPr>
    </xdr:pic>
    <xdr:clientData fLocksWithSheet="0"/>
  </xdr:oneCellAnchor>
  <xdr:twoCellAnchor>
    <xdr:from>
      <xdr:col>8</xdr:col>
      <xdr:colOff>491800</xdr:colOff>
      <xdr:row>7</xdr:row>
      <xdr:rowOff>70754</xdr:rowOff>
    </xdr:from>
    <xdr:to>
      <xdr:col>14</xdr:col>
      <xdr:colOff>478194</xdr:colOff>
      <xdr:row>22</xdr:row>
      <xdr:rowOff>14770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7DD057-CF8F-442D-966F-B48AD04B8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un John P" refreshedDate="45326.57353321759" createdVersion="7" refreshedVersion="7" minRefreshableVersion="3" recordCount="18" xr:uid="{D45ED010-4C85-4B5B-A4D6-1A4B0F869F8F}">
  <cacheSource type="worksheet">
    <worksheetSource ref="C5:F23" sheet="Charts2"/>
  </cacheSource>
  <cacheFields count="4">
    <cacheField name="Date" numFmtId="0">
      <sharedItems containsSemiMixedTypes="0" containsString="0" containsNumber="1" containsInteger="1" minValue="2005" maxValue="2022" count="18"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Revenue'000" numFmtId="164">
      <sharedItems containsSemiMixedTypes="0" containsString="0" containsNumber="1" containsInteger="1" minValue="528" maxValue="8709"/>
    </cacheField>
    <cacheField name="Running Total" numFmtId="0">
      <sharedItems containsString="0" containsBlank="1" containsNumber="1" containsInteger="1" minValue="5078" maxValue="77390"/>
    </cacheField>
    <cacheField name="%" numFmtId="0">
      <sharedItems containsString="0" containsBlank="1" containsNumber="1" minValue="6.5615712624370076E-2" maxValue="1" count="18">
        <m/>
        <n v="6.5615712624370076E-2"/>
        <n v="0.17143041736658482"/>
        <n v="0.19378472670887711"/>
        <n v="0.26177800749450836"/>
        <n v="0.28984364905026488"/>
        <n v="0.34649179480553044"/>
        <n v="0.45902571391652669"/>
        <n v="0.50577594004393334"/>
        <n v="0.58811215919369431"/>
        <n v="0.6327690916139036"/>
        <n v="0.72939656286341903"/>
        <n v="0.78946892363354437"/>
        <n v="0.86481457552655383"/>
        <n v="0.88547615971055693"/>
        <n v="0.93322134642718702"/>
        <n v="0.9549037343326011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n v="528"/>
    <m/>
    <x v="0"/>
  </r>
  <r>
    <x v="1"/>
    <n v="4550"/>
    <n v="5078"/>
    <x v="1"/>
  </r>
  <r>
    <x v="2"/>
    <n v="8189"/>
    <n v="13267"/>
    <x v="2"/>
  </r>
  <r>
    <x v="3"/>
    <n v="1730"/>
    <n v="14997"/>
    <x v="3"/>
  </r>
  <r>
    <x v="4"/>
    <n v="5262"/>
    <n v="20259"/>
    <x v="4"/>
  </r>
  <r>
    <x v="5"/>
    <n v="2172"/>
    <n v="22431"/>
    <x v="5"/>
  </r>
  <r>
    <x v="6"/>
    <n v="4384"/>
    <n v="26815"/>
    <x v="6"/>
  </r>
  <r>
    <x v="7"/>
    <n v="8709"/>
    <n v="35524"/>
    <x v="7"/>
  </r>
  <r>
    <x v="8"/>
    <n v="3618"/>
    <n v="39142"/>
    <x v="8"/>
  </r>
  <r>
    <x v="9"/>
    <n v="6372"/>
    <n v="45514"/>
    <x v="9"/>
  </r>
  <r>
    <x v="10"/>
    <n v="3456"/>
    <n v="48970"/>
    <x v="10"/>
  </r>
  <r>
    <x v="11"/>
    <n v="7478"/>
    <n v="56448"/>
    <x v="11"/>
  </r>
  <r>
    <x v="12"/>
    <n v="4649"/>
    <n v="61097"/>
    <x v="12"/>
  </r>
  <r>
    <x v="13"/>
    <n v="5831"/>
    <n v="66928"/>
    <x v="13"/>
  </r>
  <r>
    <x v="14"/>
    <n v="1599"/>
    <n v="68527"/>
    <x v="14"/>
  </r>
  <r>
    <x v="15"/>
    <n v="3695"/>
    <n v="72222"/>
    <x v="15"/>
  </r>
  <r>
    <x v="16"/>
    <n v="1678"/>
    <n v="73900"/>
    <x v="16"/>
  </r>
  <r>
    <x v="17"/>
    <n v="3490"/>
    <n v="77390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EF1E98-0825-4AFE-AF93-8958E94B6B36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K6:M25" firstHeaderRow="0" firstDataRow="1" firstDataCol="1"/>
  <pivotFields count="4">
    <pivotField axis="axisRow" showAl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t="default"/>
      </items>
    </pivotField>
    <pivotField dataField="1" numFmtId="164" showAll="0"/>
    <pivotField showAll="0"/>
    <pivotField dataField="1" showAll="0">
      <items count="19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0"/>
        <item t="default"/>
      </items>
    </pivotField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venue'000" fld="1" baseField="0" baseItem="0"/>
    <dataField name="Sum of %" fld="3" baseField="0" baseItem="0"/>
  </dataFields>
  <chartFormats count="2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284DC-11CE-478D-BF48-67C10D6DCE63}">
  <dimension ref="C2:M25"/>
  <sheetViews>
    <sheetView tabSelected="1" topLeftCell="A6" zoomScale="70" zoomScaleNormal="70" workbookViewId="0">
      <selection activeCell="P19" sqref="P19"/>
    </sheetView>
  </sheetViews>
  <sheetFormatPr defaultRowHeight="14.6" x14ac:dyDescent="0.85"/>
  <cols>
    <col min="11" max="11" width="13.11328125" bestFit="1" customWidth="1"/>
    <col min="12" max="12" width="17.421875" bestFit="1" customWidth="1"/>
    <col min="13" max="13" width="11.65234375" bestFit="1" customWidth="1"/>
    <col min="14" max="28" width="15.765625" bestFit="1" customWidth="1"/>
    <col min="29" max="29" width="10.3828125" bestFit="1" customWidth="1"/>
  </cols>
  <sheetData>
    <row r="2" spans="3:13" x14ac:dyDescent="0.85">
      <c r="C2" s="1" t="s">
        <v>3</v>
      </c>
    </row>
    <row r="3" spans="3:13" x14ac:dyDescent="0.85">
      <c r="C3" s="1" t="s">
        <v>0</v>
      </c>
    </row>
    <row r="5" spans="3:13" x14ac:dyDescent="0.85">
      <c r="C5" s="4" t="s">
        <v>1</v>
      </c>
      <c r="D5" s="5" t="s">
        <v>2</v>
      </c>
      <c r="E5" s="5" t="s">
        <v>4</v>
      </c>
      <c r="F5" s="6" t="s">
        <v>5</v>
      </c>
    </row>
    <row r="6" spans="3:13" x14ac:dyDescent="0.85">
      <c r="C6" s="2">
        <v>2005</v>
      </c>
      <c r="D6" s="7">
        <v>528</v>
      </c>
      <c r="E6" s="8"/>
      <c r="F6" s="9"/>
      <c r="K6" s="14" t="s">
        <v>9</v>
      </c>
      <c r="L6" t="s">
        <v>10</v>
      </c>
      <c r="M6" t="s">
        <v>7</v>
      </c>
    </row>
    <row r="7" spans="3:13" x14ac:dyDescent="0.85">
      <c r="C7" s="2">
        <v>2006</v>
      </c>
      <c r="D7" s="7">
        <v>4550</v>
      </c>
      <c r="E7" s="10">
        <f t="shared" ref="E7:E23" si="0">SUM($D$6:D7)</f>
        <v>5078</v>
      </c>
      <c r="F7" s="8">
        <f t="shared" ref="F7:F23" si="1">E7/$E$23</f>
        <v>6.5615712624370076E-2</v>
      </c>
      <c r="K7" s="15">
        <v>2005</v>
      </c>
      <c r="L7" s="16">
        <v>528</v>
      </c>
      <c r="M7" s="16"/>
    </row>
    <row r="8" spans="3:13" x14ac:dyDescent="0.85">
      <c r="C8" s="2">
        <v>2007</v>
      </c>
      <c r="D8" s="7">
        <v>8189</v>
      </c>
      <c r="E8" s="10">
        <f t="shared" si="0"/>
        <v>13267</v>
      </c>
      <c r="F8" s="8">
        <f t="shared" si="1"/>
        <v>0.17143041736658482</v>
      </c>
      <c r="K8" s="15">
        <v>2006</v>
      </c>
      <c r="L8" s="16">
        <v>4550</v>
      </c>
      <c r="M8" s="16">
        <v>6.5615712624370076E-2</v>
      </c>
    </row>
    <row r="9" spans="3:13" x14ac:dyDescent="0.85">
      <c r="C9" s="2">
        <v>2008</v>
      </c>
      <c r="D9" s="7">
        <v>1730</v>
      </c>
      <c r="E9" s="10">
        <f t="shared" si="0"/>
        <v>14997</v>
      </c>
      <c r="F9" s="8">
        <f t="shared" si="1"/>
        <v>0.19378472670887711</v>
      </c>
      <c r="K9" s="15">
        <v>2007</v>
      </c>
      <c r="L9" s="16">
        <v>8189</v>
      </c>
      <c r="M9" s="16">
        <v>0.17143041736658482</v>
      </c>
    </row>
    <row r="10" spans="3:13" x14ac:dyDescent="0.85">
      <c r="C10" s="2">
        <v>2009</v>
      </c>
      <c r="D10" s="7">
        <v>5262</v>
      </c>
      <c r="E10" s="10">
        <f t="shared" si="0"/>
        <v>20259</v>
      </c>
      <c r="F10" s="8">
        <f t="shared" si="1"/>
        <v>0.26177800749450836</v>
      </c>
      <c r="K10" s="15">
        <v>2008</v>
      </c>
      <c r="L10" s="16">
        <v>1730</v>
      </c>
      <c r="M10" s="16">
        <v>0.19378472670887711</v>
      </c>
    </row>
    <row r="11" spans="3:13" x14ac:dyDescent="0.85">
      <c r="C11" s="2">
        <v>2010</v>
      </c>
      <c r="D11" s="7">
        <v>2172</v>
      </c>
      <c r="E11" s="10">
        <f t="shared" si="0"/>
        <v>22431</v>
      </c>
      <c r="F11" s="8">
        <f t="shared" si="1"/>
        <v>0.28984364905026488</v>
      </c>
      <c r="K11" s="15">
        <v>2009</v>
      </c>
      <c r="L11" s="16">
        <v>5262</v>
      </c>
      <c r="M11" s="16">
        <v>0.26177800749450836</v>
      </c>
    </row>
    <row r="12" spans="3:13" x14ac:dyDescent="0.85">
      <c r="C12" s="2">
        <v>2011</v>
      </c>
      <c r="D12" s="7">
        <v>4384</v>
      </c>
      <c r="E12" s="10">
        <f t="shared" si="0"/>
        <v>26815</v>
      </c>
      <c r="F12" s="8">
        <f t="shared" si="1"/>
        <v>0.34649179480553044</v>
      </c>
      <c r="K12" s="15">
        <v>2010</v>
      </c>
      <c r="L12" s="16">
        <v>2172</v>
      </c>
      <c r="M12" s="16">
        <v>0.28984364905026488</v>
      </c>
    </row>
    <row r="13" spans="3:13" x14ac:dyDescent="0.85">
      <c r="C13" s="2">
        <v>2012</v>
      </c>
      <c r="D13" s="7">
        <v>8709</v>
      </c>
      <c r="E13" s="10">
        <f t="shared" si="0"/>
        <v>35524</v>
      </c>
      <c r="F13" s="8">
        <f t="shared" si="1"/>
        <v>0.45902571391652669</v>
      </c>
      <c r="K13" s="15">
        <v>2011</v>
      </c>
      <c r="L13" s="16">
        <v>4384</v>
      </c>
      <c r="M13" s="16">
        <v>0.34649179480553044</v>
      </c>
    </row>
    <row r="14" spans="3:13" x14ac:dyDescent="0.85">
      <c r="C14" s="2">
        <v>2013</v>
      </c>
      <c r="D14" s="7">
        <v>3618</v>
      </c>
      <c r="E14" s="10">
        <f t="shared" si="0"/>
        <v>39142</v>
      </c>
      <c r="F14" s="8">
        <f t="shared" si="1"/>
        <v>0.50577594004393334</v>
      </c>
      <c r="K14" s="15">
        <v>2012</v>
      </c>
      <c r="L14" s="16">
        <v>8709</v>
      </c>
      <c r="M14" s="16">
        <v>0.45902571391652669</v>
      </c>
    </row>
    <row r="15" spans="3:13" x14ac:dyDescent="0.85">
      <c r="C15" s="2">
        <v>2014</v>
      </c>
      <c r="D15" s="7">
        <v>6372</v>
      </c>
      <c r="E15" s="10">
        <f t="shared" si="0"/>
        <v>45514</v>
      </c>
      <c r="F15" s="8">
        <f t="shared" si="1"/>
        <v>0.58811215919369431</v>
      </c>
      <c r="K15" s="15">
        <v>2013</v>
      </c>
      <c r="L15" s="16">
        <v>3618</v>
      </c>
      <c r="M15" s="16">
        <v>0.50577594004393334</v>
      </c>
    </row>
    <row r="16" spans="3:13" x14ac:dyDescent="0.85">
      <c r="C16" s="2">
        <v>2015</v>
      </c>
      <c r="D16" s="7">
        <v>3456</v>
      </c>
      <c r="E16" s="10">
        <f t="shared" si="0"/>
        <v>48970</v>
      </c>
      <c r="F16" s="8">
        <f t="shared" si="1"/>
        <v>0.6327690916139036</v>
      </c>
      <c r="K16" s="15">
        <v>2014</v>
      </c>
      <c r="L16" s="16">
        <v>6372</v>
      </c>
      <c r="M16" s="16">
        <v>0.58811215919369431</v>
      </c>
    </row>
    <row r="17" spans="3:13" x14ac:dyDescent="0.85">
      <c r="C17" s="2">
        <v>2016</v>
      </c>
      <c r="D17" s="7">
        <v>7478</v>
      </c>
      <c r="E17" s="10">
        <f t="shared" si="0"/>
        <v>56448</v>
      </c>
      <c r="F17" s="8">
        <f t="shared" si="1"/>
        <v>0.72939656286341903</v>
      </c>
      <c r="K17" s="15">
        <v>2015</v>
      </c>
      <c r="L17" s="16">
        <v>3456</v>
      </c>
      <c r="M17" s="16">
        <v>0.6327690916139036</v>
      </c>
    </row>
    <row r="18" spans="3:13" x14ac:dyDescent="0.85">
      <c r="C18" s="2">
        <v>2017</v>
      </c>
      <c r="D18" s="7">
        <v>4649</v>
      </c>
      <c r="E18" s="10">
        <f t="shared" si="0"/>
        <v>61097</v>
      </c>
      <c r="F18" s="8">
        <f t="shared" si="1"/>
        <v>0.78946892363354437</v>
      </c>
      <c r="K18" s="15">
        <v>2016</v>
      </c>
      <c r="L18" s="16">
        <v>7478</v>
      </c>
      <c r="M18" s="16">
        <v>0.72939656286341903</v>
      </c>
    </row>
    <row r="19" spans="3:13" x14ac:dyDescent="0.85">
      <c r="C19" s="2">
        <v>2018</v>
      </c>
      <c r="D19" s="7">
        <v>5831</v>
      </c>
      <c r="E19" s="10">
        <f t="shared" si="0"/>
        <v>66928</v>
      </c>
      <c r="F19" s="8">
        <f t="shared" si="1"/>
        <v>0.86481457552655383</v>
      </c>
      <c r="K19" s="15">
        <v>2017</v>
      </c>
      <c r="L19" s="16">
        <v>4649</v>
      </c>
      <c r="M19" s="16">
        <v>0.78946892363354437</v>
      </c>
    </row>
    <row r="20" spans="3:13" x14ac:dyDescent="0.85">
      <c r="C20" s="2">
        <v>2019</v>
      </c>
      <c r="D20" s="7">
        <v>1599</v>
      </c>
      <c r="E20" s="10">
        <f t="shared" si="0"/>
        <v>68527</v>
      </c>
      <c r="F20" s="8">
        <f t="shared" si="1"/>
        <v>0.88547615971055693</v>
      </c>
      <c r="K20" s="15">
        <v>2018</v>
      </c>
      <c r="L20" s="16">
        <v>5831</v>
      </c>
      <c r="M20" s="16">
        <v>0.86481457552655383</v>
      </c>
    </row>
    <row r="21" spans="3:13" x14ac:dyDescent="0.85">
      <c r="C21" s="2">
        <v>2020</v>
      </c>
      <c r="D21" s="7">
        <v>3695</v>
      </c>
      <c r="E21" s="10">
        <f t="shared" si="0"/>
        <v>72222</v>
      </c>
      <c r="F21" s="8">
        <f t="shared" si="1"/>
        <v>0.93322134642718702</v>
      </c>
      <c r="K21" s="15">
        <v>2019</v>
      </c>
      <c r="L21" s="16">
        <v>1599</v>
      </c>
      <c r="M21" s="16">
        <v>0.88547615971055693</v>
      </c>
    </row>
    <row r="22" spans="3:13" x14ac:dyDescent="0.85">
      <c r="C22" s="2">
        <v>2021</v>
      </c>
      <c r="D22" s="7">
        <v>1678</v>
      </c>
      <c r="E22" s="10">
        <f t="shared" si="0"/>
        <v>73900</v>
      </c>
      <c r="F22" s="8">
        <f t="shared" si="1"/>
        <v>0.95490373433260112</v>
      </c>
      <c r="K22" s="15">
        <v>2020</v>
      </c>
      <c r="L22" s="16">
        <v>3695</v>
      </c>
      <c r="M22" s="16">
        <v>0.93322134642718702</v>
      </c>
    </row>
    <row r="23" spans="3:13" x14ac:dyDescent="0.85">
      <c r="C23" s="3">
        <v>2022</v>
      </c>
      <c r="D23" s="11">
        <v>3490</v>
      </c>
      <c r="E23" s="10">
        <f t="shared" si="0"/>
        <v>77390</v>
      </c>
      <c r="F23" s="8">
        <f t="shared" si="1"/>
        <v>1</v>
      </c>
      <c r="K23" s="15">
        <v>2021</v>
      </c>
      <c r="L23" s="16">
        <v>1678</v>
      </c>
      <c r="M23" s="16">
        <v>0.95490373433260112</v>
      </c>
    </row>
    <row r="24" spans="3:13" x14ac:dyDescent="0.85">
      <c r="K24" s="15">
        <v>2022</v>
      </c>
      <c r="L24" s="16">
        <v>3490</v>
      </c>
      <c r="M24" s="16">
        <v>1</v>
      </c>
    </row>
    <row r="25" spans="3:13" x14ac:dyDescent="0.85">
      <c r="C25" s="12" t="s">
        <v>6</v>
      </c>
      <c r="D25" s="13">
        <f>SUM(D6:D23)</f>
        <v>77390</v>
      </c>
      <c r="K25" s="15" t="s">
        <v>8</v>
      </c>
      <c r="L25" s="16">
        <v>77390</v>
      </c>
      <c r="M25" s="16">
        <v>9.6719085153120563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Arun John P</cp:lastModifiedBy>
  <dcterms:created xsi:type="dcterms:W3CDTF">2022-07-29T06:27:39Z</dcterms:created>
  <dcterms:modified xsi:type="dcterms:W3CDTF">2024-02-04T08:34:55Z</dcterms:modified>
</cp:coreProperties>
</file>