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docs\Planificacion\"/>
    </mc:Choice>
  </mc:AlternateContent>
  <xr:revisionPtr revIDLastSave="0" documentId="13_ncr:1_{680FB29C-C337-4B8D-87B1-D0850A27215E}" xr6:coauthVersionLast="47" xr6:coauthVersionMax="47" xr10:uidLastSave="{00000000-0000-0000-0000-000000000000}"/>
  <bookViews>
    <workbookView xWindow="-28920" yWindow="855" windowWidth="29040" windowHeight="15840" activeTab="1" xr2:uid="{4DBD9D17-ECAD-4673-8C3F-4F1879FEC80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2" l="1"/>
  <c r="M30" i="2"/>
  <c r="O18" i="2"/>
  <c r="O16" i="2"/>
  <c r="O14" i="2"/>
  <c r="O12" i="2"/>
  <c r="O10" i="2"/>
  <c r="L12" i="2"/>
  <c r="L10" i="2"/>
  <c r="B24" i="2"/>
  <c r="C24" i="2"/>
  <c r="D24" i="2"/>
  <c r="E24" i="2"/>
  <c r="F24" i="2"/>
  <c r="C12" i="1"/>
  <c r="C11" i="1"/>
  <c r="C10" i="1"/>
  <c r="C9" i="1"/>
  <c r="C8" i="1"/>
  <c r="C7" i="1"/>
  <c r="C6" i="1"/>
  <c r="C5" i="1"/>
  <c r="C4" i="1"/>
  <c r="C3" i="1"/>
  <c r="C2" i="1"/>
  <c r="B13" i="1"/>
</calcChain>
</file>

<file path=xl/sharedStrings.xml><?xml version="1.0" encoding="utf-8"?>
<sst xmlns="http://schemas.openxmlformats.org/spreadsheetml/2006/main" count="33" uniqueCount="33">
  <si>
    <t>Sprint</t>
  </si>
  <si>
    <t>Horas</t>
  </si>
  <si>
    <t>Porcentaje</t>
  </si>
  <si>
    <t>Sprint01</t>
  </si>
  <si>
    <t>Sprint02</t>
  </si>
  <si>
    <t>Sprint03</t>
  </si>
  <si>
    <t>Sprint04</t>
  </si>
  <si>
    <t>Sprint05</t>
  </si>
  <si>
    <t>Sprint06</t>
  </si>
  <si>
    <t>Sprint07</t>
  </si>
  <si>
    <t>Sprint08</t>
  </si>
  <si>
    <t>Sprint09</t>
  </si>
  <si>
    <t>Sprint10</t>
  </si>
  <si>
    <t>Sprint11</t>
  </si>
  <si>
    <t>Desarrollo</t>
  </si>
  <si>
    <t>Redacción</t>
  </si>
  <si>
    <t>Análisis</t>
  </si>
  <si>
    <t>Diseño</t>
  </si>
  <si>
    <t>Pruebas</t>
  </si>
  <si>
    <t>Reuniones</t>
  </si>
  <si>
    <t>Presentación</t>
  </si>
  <si>
    <t>Jefe de proyecto</t>
  </si>
  <si>
    <t>Analista</t>
  </si>
  <si>
    <t>Desarrollador</t>
  </si>
  <si>
    <t>Tester</t>
  </si>
  <si>
    <t>SUELDO</t>
  </si>
  <si>
    <t>PC</t>
  </si>
  <si>
    <t>Smartphone</t>
  </si>
  <si>
    <t>Dispositivos</t>
  </si>
  <si>
    <t>BBDD</t>
  </si>
  <si>
    <t>Photoshop</t>
  </si>
  <si>
    <t>Cuenta 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</si>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</sst>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2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horas por Sprint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Porcentaje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8E-4AF9-A02F-11338CA6F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8E-4AF9-A02F-11338CA6F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8E-4AF9-A02F-11338CA6F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8E-4AF9-A02F-11338CA6F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88E-4AF9-A02F-11338CA6F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88E-4AF9-A02F-11338CA6F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88E-4AF9-A02F-11338CA6F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88E-4AF9-A02F-11338CA6F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88E-4AF9-A02F-11338CA6F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88E-4AF9-A02F-11338CA6F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88E-4AF9-A02F-11338CA6F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Hoja1!$A$2:$B$12</c15:sqref>
                  </c15:fullRef>
                  <c15:levelRef>
                    <c15:sqref>Hoja1!$A$2:$A$12</c15:sqref>
                  </c15:levelRef>
                </c:ext>
              </c:extLst>
              <c:f>Hoja1!$A$2:$A$12</c:f>
              <c:strCache>
                <c:ptCount val="11"/>
                <c:pt idx="0">
                  <c:v>Sprint01</c:v>
                </c:pt>
                <c:pt idx="1">
                  <c:v>Sprint02</c:v>
                </c:pt>
                <c:pt idx="2">
                  <c:v>Sprint03</c:v>
                </c:pt>
                <c:pt idx="3">
                  <c:v>Sprint04</c:v>
                </c:pt>
                <c:pt idx="4">
                  <c:v>Sprint05</c:v>
                </c:pt>
                <c:pt idx="5">
                  <c:v>Sprint06</c:v>
                </c:pt>
                <c:pt idx="6">
                  <c:v>Sprint07</c:v>
                </c:pt>
                <c:pt idx="7">
                  <c:v>Sprint08</c:v>
                </c:pt>
                <c:pt idx="8">
                  <c:v>Sprint09</c:v>
                </c:pt>
                <c:pt idx="9">
                  <c:v>Sprint10</c:v>
                </c:pt>
                <c:pt idx="10">
                  <c:v>Sprint11</c:v>
                </c:pt>
              </c:strCache>
            </c:strRef>
          </c:cat>
          <c:val>
            <c:numRef>
              <c:f>Hoja1!$C$2:$C$12</c:f>
              <c:numCache>
                <c:formatCode>0.00%</c:formatCode>
                <c:ptCount val="11"/>
                <c:pt idx="0">
                  <c:v>8.0180133547285065E-2</c:v>
                </c:pt>
                <c:pt idx="1">
                  <c:v>7.7850820435840379E-2</c:v>
                </c:pt>
                <c:pt idx="2">
                  <c:v>1.5218178994771989E-2</c:v>
                </c:pt>
                <c:pt idx="3">
                  <c:v>6.6566592473730535E-2</c:v>
                </c:pt>
                <c:pt idx="4">
                  <c:v>3.9391272840209123E-2</c:v>
                </c:pt>
                <c:pt idx="5">
                  <c:v>7.1225218696619921E-2</c:v>
                </c:pt>
                <c:pt idx="6">
                  <c:v>5.4402401780630466E-2</c:v>
                </c:pt>
                <c:pt idx="7">
                  <c:v>0.39303276567110101</c:v>
                </c:pt>
                <c:pt idx="8">
                  <c:v>2.5104819090015017E-2</c:v>
                </c:pt>
                <c:pt idx="9">
                  <c:v>0.13044153424090274</c:v>
                </c:pt>
                <c:pt idx="10">
                  <c:v>4.6586262228893838E-2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0-4CD8-B31C-2294E37C4B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681403905639006E-2"/>
          <c:y val="0.20450413585698388"/>
          <c:w val="0.11369891821099842"/>
          <c:h val="0.67381685443898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5</xdr:row>
      <xdr:rowOff>28574</xdr:rowOff>
    </xdr:from>
    <xdr:to>
      <xdr:col>15</xdr:col>
      <xdr:colOff>57150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CB5D4-CC0C-4E08-8056-963426DF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593A-E4CD-475C-B5B2-71FA2B9B0DC1}">
  <dimension ref="A1:C13"/>
  <sheetViews>
    <sheetView workbookViewId="0">
      <selection activeCell="B13" sqref="B13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1.0756944444444445</v>
      </c>
      <c r="C2" s="3">
        <f>B2/B13</f>
        <v>8.0180133547285065E-2</v>
      </c>
    </row>
    <row r="3" spans="1:3" x14ac:dyDescent="0.25">
      <c r="A3" t="s">
        <v>4</v>
      </c>
      <c r="B3" s="1">
        <v>1.0444444444444445</v>
      </c>
      <c r="C3" s="3">
        <f>B3/B13</f>
        <v>7.7850820435840379E-2</v>
      </c>
    </row>
    <row r="4" spans="1:3" x14ac:dyDescent="0.25">
      <c r="A4" t="s">
        <v>5</v>
      </c>
      <c r="B4" s="2">
        <v>0.20416666666666669</v>
      </c>
      <c r="C4" s="3">
        <f>B4/B13</f>
        <v>1.5218178994771989E-2</v>
      </c>
    </row>
    <row r="5" spans="1:3" x14ac:dyDescent="0.25">
      <c r="A5" t="s">
        <v>6</v>
      </c>
      <c r="B5" s="2">
        <v>0.8930555555555556</v>
      </c>
      <c r="C5" s="3">
        <f>B5/B13</f>
        <v>6.6566592473730535E-2</v>
      </c>
    </row>
    <row r="6" spans="1:3" x14ac:dyDescent="0.25">
      <c r="A6" t="s">
        <v>7</v>
      </c>
      <c r="B6" s="2">
        <v>0.52847222222222223</v>
      </c>
      <c r="C6" s="3">
        <f>B6/B13</f>
        <v>3.9391272840209123E-2</v>
      </c>
    </row>
    <row r="7" spans="1:3" x14ac:dyDescent="0.25">
      <c r="A7" t="s">
        <v>8</v>
      </c>
      <c r="B7" s="2">
        <v>0.9555555555555556</v>
      </c>
      <c r="C7" s="3">
        <f>B7/B13</f>
        <v>7.1225218696619921E-2</v>
      </c>
    </row>
    <row r="8" spans="1:3" x14ac:dyDescent="0.25">
      <c r="A8" t="s">
        <v>9</v>
      </c>
      <c r="B8" s="2">
        <v>0.72986111111111107</v>
      </c>
      <c r="C8" s="3">
        <f>B8/B13</f>
        <v>5.4402401780630466E-2</v>
      </c>
    </row>
    <row r="9" spans="1:3" x14ac:dyDescent="0.25">
      <c r="A9" t="s">
        <v>10</v>
      </c>
      <c r="B9" s="1">
        <v>5.2729166666666663</v>
      </c>
      <c r="C9" s="3">
        <f>B9/B13</f>
        <v>0.39303276567110101</v>
      </c>
    </row>
    <row r="10" spans="1:3" x14ac:dyDescent="0.25">
      <c r="A10" t="s">
        <v>11</v>
      </c>
      <c r="B10" s="2">
        <v>0.33680555555555558</v>
      </c>
      <c r="C10" s="3">
        <f>B10/B13</f>
        <v>2.5104819090015017E-2</v>
      </c>
    </row>
    <row r="11" spans="1:3" x14ac:dyDescent="0.25">
      <c r="A11" t="s">
        <v>12</v>
      </c>
      <c r="B11" s="1">
        <v>1.75</v>
      </c>
      <c r="C11" s="3">
        <f>B11/B13</f>
        <v>0.13044153424090274</v>
      </c>
    </row>
    <row r="12" spans="1:3" x14ac:dyDescent="0.25">
      <c r="A12" t="s">
        <v>13</v>
      </c>
      <c r="B12" s="2">
        <v>0.625</v>
      </c>
      <c r="C12" s="3">
        <f>B12/B13</f>
        <v>4.6586262228893838E-2</v>
      </c>
    </row>
    <row r="13" spans="1:3" x14ac:dyDescent="0.25">
      <c r="B13" s="1">
        <f>SUM(B2:B12)</f>
        <v>13.415972222222221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2982-5DEC-4E9E-B40B-3A2EA67AE6FD}">
  <dimension ref="A1:O36"/>
  <sheetViews>
    <sheetView tabSelected="1" workbookViewId="0">
      <selection activeCell="M37" sqref="M37"/>
    </sheetView>
  </sheetViews>
  <sheetFormatPr baseColWidth="10" defaultRowHeight="15" x14ac:dyDescent="0.25"/>
  <cols>
    <col min="12" max="12" width="15.710937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14</v>
      </c>
      <c r="E1" t="s">
        <v>18</v>
      </c>
      <c r="F1" t="s">
        <v>19</v>
      </c>
      <c r="G1" t="s">
        <v>20</v>
      </c>
    </row>
    <row r="2" spans="1:15" x14ac:dyDescent="0.25">
      <c r="A2" s="4">
        <v>4.5833333333333337E-2</v>
      </c>
      <c r="B2" s="4">
        <v>0.2298611111111111</v>
      </c>
      <c r="C2" s="4">
        <v>0.2638888888888889</v>
      </c>
      <c r="D2" s="4">
        <v>1.4312500000000001</v>
      </c>
      <c r="E2" s="4">
        <v>9.4444444444444442E-2</v>
      </c>
      <c r="F2" s="4">
        <v>6.9444444444444434E-2</v>
      </c>
    </row>
    <row r="3" spans="1:15" x14ac:dyDescent="0.25">
      <c r="A3" s="4">
        <v>0.67847222222222225</v>
      </c>
      <c r="B3" s="4">
        <v>9.8611111111111108E-2</v>
      </c>
      <c r="C3" s="4">
        <v>3.8194444444444441E-2</v>
      </c>
      <c r="D3" s="4">
        <v>5.347222222222222E-2</v>
      </c>
      <c r="E3" s="4"/>
      <c r="F3" s="4">
        <v>5.8333333333333327E-2</v>
      </c>
    </row>
    <row r="4" spans="1:15" x14ac:dyDescent="0.25">
      <c r="A4" s="4">
        <v>0.36041666666666666</v>
      </c>
      <c r="B4" s="4">
        <v>0.24097222222222223</v>
      </c>
      <c r="C4" s="4">
        <v>5.4166666666666669E-2</v>
      </c>
      <c r="D4" s="4">
        <v>0.56180555555555556</v>
      </c>
      <c r="E4" s="4"/>
      <c r="F4" s="4">
        <v>3.6111111111111115E-2</v>
      </c>
    </row>
    <row r="5" spans="1:15" x14ac:dyDescent="0.25">
      <c r="A5" s="4">
        <v>5.9722222222222225E-2</v>
      </c>
      <c r="B5" s="4">
        <v>0.30138888888888887</v>
      </c>
      <c r="C5" s="4">
        <v>9.7222222222222224E-2</v>
      </c>
      <c r="D5" s="4">
        <v>9.5833333333333326E-2</v>
      </c>
      <c r="E5" s="4"/>
      <c r="F5" s="4">
        <v>6.3194444444444442E-2</v>
      </c>
    </row>
    <row r="6" spans="1:15" x14ac:dyDescent="0.25">
      <c r="A6" s="4">
        <v>0.5083333333333333</v>
      </c>
      <c r="B6" s="4">
        <v>0.28263888888888888</v>
      </c>
      <c r="C6" s="4">
        <v>6.9444444444444434E-2</v>
      </c>
      <c r="D6" s="4">
        <v>6.1805555555555558E-2</v>
      </c>
      <c r="E6" s="4"/>
      <c r="F6" s="4">
        <v>4.3750000000000004E-2</v>
      </c>
    </row>
    <row r="7" spans="1:15" x14ac:dyDescent="0.25">
      <c r="A7" s="4">
        <v>0.51944444444444449</v>
      </c>
      <c r="B7" s="4">
        <v>1.9444444444444445E-2</v>
      </c>
      <c r="C7" s="4">
        <v>0.67638888888888893</v>
      </c>
      <c r="D7" s="4">
        <v>6.5277777777777782E-2</v>
      </c>
      <c r="E7" s="4"/>
      <c r="F7" s="4">
        <v>4.6527777777777779E-2</v>
      </c>
    </row>
    <row r="8" spans="1:15" x14ac:dyDescent="0.25">
      <c r="A8" s="4">
        <v>0.13402777777777777</v>
      </c>
      <c r="B8" s="4">
        <v>0.20486111111111113</v>
      </c>
      <c r="C8" s="4">
        <v>0.15972222222222224</v>
      </c>
      <c r="D8" s="4">
        <v>0.15347222222222223</v>
      </c>
      <c r="E8" s="4"/>
      <c r="F8" s="4">
        <v>4.1666666666666664E-2</v>
      </c>
    </row>
    <row r="9" spans="1:15" x14ac:dyDescent="0.25">
      <c r="A9" s="4">
        <v>5.1388888888888894E-2</v>
      </c>
      <c r="B9" s="4">
        <v>8.5416666666666655E-2</v>
      </c>
      <c r="C9" s="4">
        <v>0.19027777777777777</v>
      </c>
      <c r="D9" s="4">
        <v>6.6666666666666666E-2</v>
      </c>
      <c r="E9" s="4"/>
      <c r="F9" s="4"/>
      <c r="L9" t="s">
        <v>21</v>
      </c>
      <c r="O9" t="s">
        <v>25</v>
      </c>
    </row>
    <row r="10" spans="1:15" x14ac:dyDescent="0.25">
      <c r="A10" s="4">
        <v>2.013888888888889E-2</v>
      </c>
      <c r="B10" s="4"/>
      <c r="C10" s="4"/>
      <c r="D10" s="4">
        <v>9.0277777777777776E-2</v>
      </c>
      <c r="E10" s="4"/>
      <c r="F10" s="4"/>
      <c r="L10" s="1">
        <f>SUM(A32,F32,G32)</f>
        <v>4.249305555555555</v>
      </c>
      <c r="M10">
        <v>102</v>
      </c>
      <c r="N10">
        <v>46.09</v>
      </c>
      <c r="O10">
        <f>M10*N10</f>
        <v>4701.18</v>
      </c>
    </row>
    <row r="11" spans="1:15" x14ac:dyDescent="0.25">
      <c r="A11" s="4">
        <v>4.1666666666666664E-2</v>
      </c>
      <c r="B11" s="4"/>
      <c r="C11" s="4"/>
      <c r="D11" s="4">
        <v>0.16250000000000001</v>
      </c>
      <c r="E11" s="4"/>
      <c r="F11" s="4"/>
      <c r="L11" t="s">
        <v>22</v>
      </c>
    </row>
    <row r="12" spans="1:15" x14ac:dyDescent="0.25">
      <c r="A12" s="4">
        <v>0.18541666666666667</v>
      </c>
      <c r="B12" s="4"/>
      <c r="C12" s="4"/>
      <c r="D12" s="4">
        <v>0.30902777777777779</v>
      </c>
      <c r="E12" s="4"/>
      <c r="F12" s="4"/>
      <c r="L12" s="1">
        <f>SUM(B32,C32)</f>
        <v>3.0125000000000002</v>
      </c>
      <c r="M12">
        <v>73</v>
      </c>
      <c r="N12">
        <v>38.33</v>
      </c>
      <c r="O12">
        <f>M12*N12</f>
        <v>2798.0899999999997</v>
      </c>
    </row>
    <row r="13" spans="1:15" x14ac:dyDescent="0.25">
      <c r="A13" s="4">
        <v>3.125E-2</v>
      </c>
      <c r="B13" s="4"/>
      <c r="C13" s="4"/>
      <c r="D13" s="4">
        <v>0.52083333333333337</v>
      </c>
      <c r="E13" s="4"/>
      <c r="F13" s="4"/>
      <c r="L13" t="s">
        <v>23</v>
      </c>
    </row>
    <row r="14" spans="1:15" x14ac:dyDescent="0.25">
      <c r="A14" s="4">
        <v>0.12013888888888889</v>
      </c>
      <c r="B14" s="4"/>
      <c r="C14" s="4"/>
      <c r="D14" s="4">
        <v>1.2034722222222223</v>
      </c>
      <c r="E14" s="4"/>
      <c r="F14" s="4"/>
      <c r="L14" s="1">
        <v>6.0597222222222227</v>
      </c>
      <c r="M14">
        <v>146</v>
      </c>
      <c r="N14">
        <v>28.71</v>
      </c>
      <c r="O14">
        <f>M14*N14</f>
        <v>4191.66</v>
      </c>
    </row>
    <row r="15" spans="1:15" x14ac:dyDescent="0.25">
      <c r="A15" s="4">
        <v>0.13541666666666666</v>
      </c>
      <c r="B15" s="4"/>
      <c r="C15" s="4"/>
      <c r="D15" s="4">
        <v>3.2638888888888891E-2</v>
      </c>
      <c r="E15" s="4"/>
      <c r="F15" s="4"/>
      <c r="L15" t="s">
        <v>24</v>
      </c>
    </row>
    <row r="16" spans="1:15" x14ac:dyDescent="0.25">
      <c r="A16" s="4"/>
      <c r="B16" s="4"/>
      <c r="C16" s="4"/>
      <c r="D16" s="4">
        <v>1.4312500000000001</v>
      </c>
      <c r="E16" s="4"/>
      <c r="F16" s="4"/>
      <c r="M16">
        <v>3</v>
      </c>
      <c r="N16">
        <v>28.52</v>
      </c>
      <c r="O16">
        <f>M16*N16</f>
        <v>85.56</v>
      </c>
    </row>
    <row r="17" spans="1:15" x14ac:dyDescent="0.25">
      <c r="A17" s="4"/>
      <c r="B17" s="4"/>
      <c r="C17" s="4"/>
      <c r="D17" s="4">
        <v>2.361111111111111E-2</v>
      </c>
      <c r="E17" s="4"/>
      <c r="F17" s="4"/>
    </row>
    <row r="18" spans="1:15" x14ac:dyDescent="0.25">
      <c r="A18" s="4"/>
      <c r="B18" s="4"/>
      <c r="C18" s="4"/>
      <c r="D18" s="4">
        <v>0.11666666666666665</v>
      </c>
      <c r="E18" s="4"/>
      <c r="F18" s="4"/>
      <c r="O18">
        <f>SUM(O10,O12,O14,O16)</f>
        <v>11776.49</v>
      </c>
    </row>
    <row r="19" spans="1:15" x14ac:dyDescent="0.25">
      <c r="A19" s="4"/>
      <c r="B19" s="4"/>
      <c r="C19" s="4"/>
      <c r="D19" s="4">
        <v>6.8749999999999992E-2</v>
      </c>
      <c r="E19" s="4"/>
      <c r="F19" s="4"/>
    </row>
    <row r="20" spans="1:15" x14ac:dyDescent="0.25">
      <c r="A20" s="4"/>
      <c r="B20" s="4"/>
      <c r="C20" s="4"/>
      <c r="D20" s="4">
        <v>0.30763888888888891</v>
      </c>
      <c r="E20" s="4"/>
      <c r="F20" s="4"/>
    </row>
    <row r="21" spans="1:15" x14ac:dyDescent="0.25">
      <c r="A21" s="4"/>
      <c r="B21" s="4"/>
      <c r="C21" s="4"/>
      <c r="D21" s="4">
        <v>0.74375000000000002</v>
      </c>
      <c r="E21" s="4"/>
      <c r="F21" s="4"/>
    </row>
    <row r="22" spans="1:15" x14ac:dyDescent="0.25">
      <c r="A22" s="4"/>
      <c r="B22" s="4"/>
      <c r="C22" s="4"/>
      <c r="D22" s="4"/>
      <c r="E22" s="4"/>
      <c r="F22" s="4"/>
    </row>
    <row r="23" spans="1:15" x14ac:dyDescent="0.25">
      <c r="A23" s="4"/>
      <c r="B23" s="4"/>
      <c r="C23" s="4"/>
      <c r="D23" s="4"/>
      <c r="E23" s="4"/>
      <c r="F23" s="4"/>
    </row>
    <row r="24" spans="1:15" x14ac:dyDescent="0.25">
      <c r="A24" s="4">
        <v>2.7562500000000001</v>
      </c>
      <c r="B24" s="4">
        <f t="shared" ref="B24:F24" si="0">SUM(B2:B23)</f>
        <v>1.4631944444444445</v>
      </c>
      <c r="C24" s="4">
        <f t="shared" si="0"/>
        <v>1.5493055555555557</v>
      </c>
      <c r="D24" s="4">
        <f t="shared" si="0"/>
        <v>7.5</v>
      </c>
      <c r="E24" s="4">
        <f t="shared" si="0"/>
        <v>9.4444444444444442E-2</v>
      </c>
      <c r="F24" s="4">
        <f t="shared" si="0"/>
        <v>0.35902777777777778</v>
      </c>
      <c r="L24" t="s">
        <v>26</v>
      </c>
      <c r="M24">
        <v>600</v>
      </c>
    </row>
    <row r="25" spans="1:15" x14ac:dyDescent="0.25">
      <c r="L25" t="s">
        <v>27</v>
      </c>
      <c r="M25">
        <v>180</v>
      </c>
    </row>
    <row r="26" spans="1:15" x14ac:dyDescent="0.25">
      <c r="L26" t="s">
        <v>28</v>
      </c>
      <c r="M26">
        <v>75</v>
      </c>
    </row>
    <row r="27" spans="1:15" x14ac:dyDescent="0.25">
      <c r="L27" t="s">
        <v>29</v>
      </c>
      <c r="M27">
        <v>88</v>
      </c>
    </row>
    <row r="28" spans="1:15" x14ac:dyDescent="0.25">
      <c r="A28" s="1">
        <v>2.8902777777777775</v>
      </c>
      <c r="B28" s="1">
        <v>1.4631944444444445</v>
      </c>
      <c r="C28" s="1">
        <v>1.5493055555555555</v>
      </c>
      <c r="E28" s="2">
        <v>9.4444444444444442E-2</v>
      </c>
      <c r="F28" s="2">
        <v>0.35902777777777778</v>
      </c>
      <c r="L28" t="s">
        <v>30</v>
      </c>
      <c r="M28">
        <v>24.19</v>
      </c>
    </row>
    <row r="29" spans="1:15" x14ac:dyDescent="0.25">
      <c r="L29" t="s">
        <v>31</v>
      </c>
      <c r="M29">
        <v>25</v>
      </c>
    </row>
    <row r="30" spans="1:15" x14ac:dyDescent="0.25">
      <c r="M30">
        <f>SUM(M24:M29)</f>
        <v>992.19</v>
      </c>
    </row>
    <row r="32" spans="1:15" x14ac:dyDescent="0.25">
      <c r="A32" s="1">
        <v>3.2652777777777775</v>
      </c>
      <c r="B32" s="1">
        <v>1.4631944444444445</v>
      </c>
      <c r="C32" s="1">
        <v>1.5493055555555555</v>
      </c>
      <c r="D32" s="1">
        <v>6.0597222222222227</v>
      </c>
      <c r="E32" s="2">
        <v>9.4444444444444442E-2</v>
      </c>
      <c r="F32" s="2">
        <v>0.35902777777777778</v>
      </c>
      <c r="G32" s="2">
        <v>0.625</v>
      </c>
    </row>
    <row r="34" spans="12:13" x14ac:dyDescent="0.25">
      <c r="L34" t="s">
        <v>32</v>
      </c>
      <c r="M34">
        <v>11776.49</v>
      </c>
    </row>
    <row r="35" spans="12:13" x14ac:dyDescent="0.25">
      <c r="M35">
        <v>992.19</v>
      </c>
    </row>
    <row r="36" spans="12:13" x14ac:dyDescent="0.25">
      <c r="M36">
        <f>SUM(M34:M35)</f>
        <v>12768.68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2022-09-09T23:39:24Z</dcterms:created>
  <dcterms:modified xsi:type="dcterms:W3CDTF">2022-09-10T09:58:54Z</dcterms:modified>
</cp:coreProperties>
</file>