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ra/Desktop/Github/b_dolosa_evolution/supplemental_figures/supp_xx_diecast/"/>
    </mc:Choice>
  </mc:AlternateContent>
  <xr:revisionPtr revIDLastSave="0" documentId="13_ncr:1_{D8DF9E4E-1442-3D47-A54C-103A2E12B783}" xr6:coauthVersionLast="47" xr6:coauthVersionMax="47" xr10:uidLastSave="{00000000-0000-0000-0000-000000000000}"/>
  <bookViews>
    <workbookView xWindow="640" yWindow="500" windowWidth="27240" windowHeight="15520" activeTab="1" xr2:uid="{BD0DA5C1-6046-934A-9829-EAA2CEBB12DD}"/>
  </bookViews>
  <sheets>
    <sheet name="inoculum_counts_spread" sheetId="6" r:id="rId1"/>
    <sheet name="inoculum_counts_drip" sheetId="7" r:id="rId2"/>
    <sheet name="organ_weights" sheetId="1" r:id="rId3"/>
    <sheet name="blood" sheetId="3" r:id="rId4"/>
    <sheet name="spleen" sheetId="2" r:id="rId5"/>
    <sheet name="lung_no_triton" sheetId="4" r:id="rId6"/>
    <sheet name="lung_with_triton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5" l="1"/>
  <c r="B14" i="5" s="1"/>
  <c r="B15" i="5" s="1"/>
  <c r="B16" i="5" s="1"/>
  <c r="B17" i="5" s="1"/>
  <c r="B18" i="5" s="1"/>
  <c r="B19" i="5" s="1"/>
  <c r="B20" i="5" s="1"/>
  <c r="B3" i="5"/>
  <c r="B4" i="5" s="1"/>
  <c r="B5" i="5" s="1"/>
  <c r="B6" i="5" s="1"/>
  <c r="B7" i="5" s="1"/>
  <c r="B8" i="5" s="1"/>
  <c r="B9" i="5" s="1"/>
  <c r="B10" i="5" s="1"/>
  <c r="B11" i="5" s="1"/>
  <c r="F8" i="4"/>
  <c r="D8" i="4"/>
  <c r="B13" i="4"/>
  <c r="B14" i="4" s="1"/>
  <c r="B15" i="4" s="1"/>
  <c r="B16" i="4" s="1"/>
  <c r="B17" i="4" s="1"/>
  <c r="B18" i="4" s="1"/>
  <c r="B19" i="4" s="1"/>
  <c r="B20" i="4" s="1"/>
  <c r="B3" i="4"/>
  <c r="B4" i="4" s="1"/>
  <c r="B5" i="4" s="1"/>
  <c r="B6" i="4" s="1"/>
  <c r="B7" i="4" s="1"/>
  <c r="B8" i="4" s="1"/>
  <c r="B9" i="4" s="1"/>
  <c r="B10" i="4" s="1"/>
  <c r="B11" i="4" s="1"/>
  <c r="B13" i="2"/>
  <c r="B14" i="2" s="1"/>
  <c r="B15" i="2" s="1"/>
  <c r="B16" i="2" s="1"/>
  <c r="B17" i="2" s="1"/>
  <c r="B18" i="2" s="1"/>
  <c r="B19" i="2" s="1"/>
  <c r="B20" i="2" s="1"/>
  <c r="B3" i="2"/>
  <c r="B4" i="2" s="1"/>
  <c r="B5" i="2" s="1"/>
  <c r="B6" i="2" s="1"/>
  <c r="B7" i="2" s="1"/>
  <c r="B8" i="2" s="1"/>
  <c r="B9" i="2" s="1"/>
  <c r="B10" i="2" s="1"/>
  <c r="B11" i="2" s="1"/>
  <c r="B13" i="3"/>
  <c r="B14" i="3" s="1"/>
  <c r="B15" i="3" s="1"/>
  <c r="B16" i="3" s="1"/>
  <c r="B17" i="3" s="1"/>
  <c r="B18" i="3" s="1"/>
  <c r="B19" i="3" s="1"/>
  <c r="B20" i="3" s="1"/>
  <c r="B4" i="3"/>
  <c r="B5" i="3"/>
  <c r="B6" i="3" s="1"/>
  <c r="B7" i="3" s="1"/>
  <c r="B8" i="3" s="1"/>
  <c r="B9" i="3" s="1"/>
  <c r="B10" i="3" s="1"/>
  <c r="B11" i="3" s="1"/>
  <c r="B3" i="3"/>
</calcChain>
</file>

<file path=xl/sharedStrings.xml><?xml version="1.0" encoding="utf-8"?>
<sst xmlns="http://schemas.openxmlformats.org/spreadsheetml/2006/main" count="66" uniqueCount="33">
  <si>
    <t>Date</t>
  </si>
  <si>
    <t>Mouse #/Tube</t>
  </si>
  <si>
    <t>Lung - predissection</t>
  </si>
  <si>
    <t>Spleen - predissection</t>
  </si>
  <si>
    <t>Lung - postdissection</t>
  </si>
  <si>
    <t>Spleen - postdissection</t>
  </si>
  <si>
    <t>Dilution factor</t>
  </si>
  <si>
    <t>Mouse</t>
  </si>
  <si>
    <t>lawn</t>
  </si>
  <si>
    <t>Colony Count - blue</t>
  </si>
  <si>
    <t>Colony Count - white</t>
  </si>
  <si>
    <t>Colony Count - blue - no triton</t>
  </si>
  <si>
    <t>Colony Count - white - with triton</t>
  </si>
  <si>
    <t>Colony Count - white - no triton</t>
  </si>
  <si>
    <t>Colony Count - blue - with triton</t>
  </si>
  <si>
    <t>Colony Count - blue 1</t>
  </si>
  <si>
    <t>Colony Count - white 1</t>
  </si>
  <si>
    <t>Colony Count - blue 2</t>
  </si>
  <si>
    <t>Colony Count - white 2</t>
  </si>
  <si>
    <t>Plate name</t>
  </si>
  <si>
    <t>101 + 317 lacZ</t>
  </si>
  <si>
    <t>317 + 101 lacZ</t>
  </si>
  <si>
    <t>101 + 317 lacZ spread</t>
  </si>
  <si>
    <t>317 + 101 lacZ spread</t>
  </si>
  <si>
    <t>White - 1</t>
  </si>
  <si>
    <t>White - 2</t>
  </si>
  <si>
    <t>Blue - 1</t>
  </si>
  <si>
    <t>Blue - 2</t>
  </si>
  <si>
    <t>P06SP-v101</t>
  </si>
  <si>
    <t>P06SP-v101 lacZ</t>
  </si>
  <si>
    <t>P07SP-v317</t>
  </si>
  <si>
    <t>P07SP-v317 lacZ</t>
  </si>
  <si>
    <t>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</si>
</sst>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1" fontId="0" fillId="0" borderId="0" xfId="0" applyNumberFormat="1"/>
    <xf numFmtId="1" fontId="4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C36DD-9040-534C-821D-BB9A9BF7B33B}">
  <dimension ref="A1:F20"/>
  <sheetViews>
    <sheetView workbookViewId="0">
      <selection activeCell="A4" sqref="A4"/>
    </sheetView>
  </sheetViews>
  <sheetFormatPr baseColWidth="10" defaultRowHeight="16" x14ac:dyDescent="0.2"/>
  <cols>
    <col min="1" max="1" width="20.6640625" customWidth="1"/>
    <col min="3" max="3" width="38.83203125" customWidth="1"/>
    <col min="4" max="4" width="34.83203125" customWidth="1"/>
  </cols>
  <sheetData>
    <row r="1" spans="1:6" x14ac:dyDescent="0.2">
      <c r="A1" s="10" t="s">
        <v>19</v>
      </c>
      <c r="B1" s="2" t="s">
        <v>6</v>
      </c>
      <c r="C1" s="2" t="s">
        <v>11</v>
      </c>
      <c r="D1" s="2" t="s">
        <v>13</v>
      </c>
      <c r="E1" s="2"/>
      <c r="F1" s="2"/>
    </row>
    <row r="2" spans="1:6" x14ac:dyDescent="0.2">
      <c r="A2" s="7" t="s">
        <v>22</v>
      </c>
      <c r="B2" s="6">
        <v>-7</v>
      </c>
      <c r="C2" s="7">
        <v>53</v>
      </c>
      <c r="D2" s="7">
        <v>93</v>
      </c>
      <c r="E2" s="4"/>
      <c r="F2" s="4"/>
    </row>
    <row r="3" spans="1:6" x14ac:dyDescent="0.2">
      <c r="A3" s="7" t="s">
        <v>22</v>
      </c>
      <c r="B3" s="6">
        <v>-7</v>
      </c>
      <c r="C3" s="7">
        <v>43</v>
      </c>
      <c r="D3" s="9">
        <v>105</v>
      </c>
      <c r="E3" s="4"/>
      <c r="F3" s="4"/>
    </row>
    <row r="4" spans="1:6" x14ac:dyDescent="0.2">
      <c r="A4" s="7" t="s">
        <v>22</v>
      </c>
      <c r="B4" s="6">
        <v>-7</v>
      </c>
      <c r="C4" s="7">
        <v>46</v>
      </c>
      <c r="D4" s="7">
        <v>87</v>
      </c>
      <c r="E4" s="4"/>
      <c r="F4" s="4"/>
    </row>
    <row r="5" spans="1:6" x14ac:dyDescent="0.2">
      <c r="A5" t="s">
        <v>23</v>
      </c>
      <c r="B5" s="5">
        <v>-7</v>
      </c>
      <c r="C5">
        <v>56</v>
      </c>
      <c r="D5">
        <v>58</v>
      </c>
      <c r="E5" s="4"/>
      <c r="F5" s="4"/>
    </row>
    <row r="6" spans="1:6" x14ac:dyDescent="0.2">
      <c r="A6" t="s">
        <v>23</v>
      </c>
      <c r="B6" s="5">
        <v>-7</v>
      </c>
      <c r="C6">
        <v>47</v>
      </c>
      <c r="D6" s="8">
        <v>60</v>
      </c>
      <c r="E6" s="4"/>
      <c r="F6" s="4"/>
    </row>
    <row r="7" spans="1:6" x14ac:dyDescent="0.2">
      <c r="A7" t="s">
        <v>23</v>
      </c>
      <c r="B7" s="5">
        <v>-7</v>
      </c>
      <c r="C7">
        <v>47</v>
      </c>
      <c r="D7">
        <v>38</v>
      </c>
      <c r="E7" s="4"/>
      <c r="F7" s="4"/>
    </row>
    <row r="8" spans="1:6" x14ac:dyDescent="0.2">
      <c r="A8" s="1"/>
      <c r="B8" s="3"/>
      <c r="C8" s="4"/>
      <c r="D8" s="4"/>
      <c r="E8" s="4"/>
      <c r="F8" s="4"/>
    </row>
    <row r="9" spans="1:6" x14ac:dyDescent="0.2">
      <c r="A9" s="1"/>
      <c r="B9" s="3"/>
      <c r="C9" s="4"/>
      <c r="D9" s="4"/>
      <c r="E9" s="4"/>
      <c r="F9" s="4"/>
    </row>
    <row r="10" spans="1:6" x14ac:dyDescent="0.2">
      <c r="A10" s="1"/>
      <c r="B10" s="3"/>
      <c r="C10" s="4"/>
      <c r="D10" s="4"/>
      <c r="E10" s="4"/>
      <c r="F10" s="4"/>
    </row>
    <row r="11" spans="1:6" x14ac:dyDescent="0.2">
      <c r="A11" s="1"/>
      <c r="B11" s="3"/>
      <c r="C11" s="4"/>
      <c r="D11" s="4"/>
      <c r="E11" s="4"/>
      <c r="F11" s="4"/>
    </row>
    <row r="12" spans="1:6" x14ac:dyDescent="0.2">
      <c r="A12" s="1"/>
      <c r="B12" s="3"/>
      <c r="C12" s="4"/>
      <c r="D12" s="4"/>
      <c r="E12" s="4"/>
      <c r="F12" s="4"/>
    </row>
    <row r="13" spans="1:6" x14ac:dyDescent="0.2">
      <c r="A13" s="1"/>
      <c r="B13" s="3"/>
      <c r="C13" s="4"/>
      <c r="D13" s="4"/>
      <c r="E13" s="4"/>
      <c r="F13" s="4"/>
    </row>
    <row r="14" spans="1:6" x14ac:dyDescent="0.2">
      <c r="A14" s="1"/>
      <c r="B14" s="3"/>
      <c r="C14" s="4"/>
      <c r="D14" s="4"/>
      <c r="E14" s="4"/>
      <c r="F14" s="4"/>
    </row>
    <row r="15" spans="1:6" x14ac:dyDescent="0.2">
      <c r="A15" s="1"/>
      <c r="B15" s="3"/>
      <c r="C15" s="4"/>
      <c r="D15" s="4"/>
      <c r="E15" s="4"/>
      <c r="F15" s="4"/>
    </row>
    <row r="16" spans="1:6" x14ac:dyDescent="0.2">
      <c r="A16" s="1"/>
      <c r="B16" s="3"/>
      <c r="C16" s="4"/>
      <c r="D16" s="4"/>
      <c r="E16" s="4"/>
      <c r="F16" s="4"/>
    </row>
    <row r="17" spans="1:6" x14ac:dyDescent="0.2">
      <c r="A17" s="1"/>
      <c r="B17" s="3"/>
      <c r="C17" s="4"/>
      <c r="D17" s="4"/>
      <c r="E17" s="4"/>
      <c r="F17" s="4"/>
    </row>
    <row r="18" spans="1:6" x14ac:dyDescent="0.2">
      <c r="A18" s="1"/>
      <c r="B18" s="3"/>
      <c r="C18" s="4"/>
      <c r="D18" s="4"/>
      <c r="E18" s="4"/>
      <c r="F18" s="4"/>
    </row>
    <row r="19" spans="1:6" x14ac:dyDescent="0.2">
      <c r="A19" s="1"/>
      <c r="B19" s="3"/>
      <c r="C19" s="4"/>
      <c r="D19" s="4"/>
      <c r="E19" s="4"/>
      <c r="F19" s="4"/>
    </row>
    <row r="20" spans="1:6" x14ac:dyDescent="0.2">
      <c r="A20" s="1"/>
      <c r="B20" s="3"/>
      <c r="C20" s="4"/>
      <c r="D20" s="4"/>
      <c r="E20" s="4"/>
      <c r="F2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1530A-0B96-1149-9529-BCE8701583CE}">
  <dimension ref="A1:F11"/>
  <sheetViews>
    <sheetView tabSelected="1" workbookViewId="0">
      <selection activeCell="C14" sqref="C14"/>
    </sheetView>
  </sheetViews>
  <sheetFormatPr baseColWidth="10" defaultRowHeight="16" x14ac:dyDescent="0.2"/>
  <cols>
    <col min="1" max="1" width="18.5" customWidth="1"/>
    <col min="2" max="2" width="13.1640625" customWidth="1"/>
    <col min="3" max="3" width="27.5" customWidth="1"/>
    <col min="4" max="4" width="21.6640625" customWidth="1"/>
  </cols>
  <sheetData>
    <row r="1" spans="1:6" x14ac:dyDescent="0.2">
      <c r="A1" s="2" t="s">
        <v>32</v>
      </c>
      <c r="B1" s="2" t="s">
        <v>6</v>
      </c>
      <c r="C1" s="2" t="s">
        <v>26</v>
      </c>
      <c r="D1" s="2" t="s">
        <v>27</v>
      </c>
      <c r="E1" s="2" t="s">
        <v>24</v>
      </c>
      <c r="F1" s="2" t="s">
        <v>25</v>
      </c>
    </row>
    <row r="2" spans="1:6" x14ac:dyDescent="0.2">
      <c r="A2" t="s">
        <v>20</v>
      </c>
      <c r="B2" s="5">
        <v>-7</v>
      </c>
      <c r="C2">
        <v>7</v>
      </c>
      <c r="D2">
        <v>4</v>
      </c>
      <c r="E2">
        <v>13</v>
      </c>
      <c r="F2">
        <v>15</v>
      </c>
    </row>
    <row r="3" spans="1:6" x14ac:dyDescent="0.2">
      <c r="A3" t="s">
        <v>20</v>
      </c>
      <c r="B3" s="5">
        <v>-7</v>
      </c>
      <c r="C3">
        <v>3</v>
      </c>
      <c r="D3">
        <v>9</v>
      </c>
      <c r="E3">
        <v>14</v>
      </c>
      <c r="F3">
        <v>10</v>
      </c>
    </row>
    <row r="4" spans="1:6" x14ac:dyDescent="0.2">
      <c r="A4" t="s">
        <v>20</v>
      </c>
      <c r="B4" s="5">
        <v>-7</v>
      </c>
      <c r="C4">
        <v>3</v>
      </c>
      <c r="D4">
        <v>4</v>
      </c>
      <c r="E4">
        <v>18</v>
      </c>
      <c r="F4">
        <v>10</v>
      </c>
    </row>
    <row r="5" spans="1:6" x14ac:dyDescent="0.2">
      <c r="A5" t="s">
        <v>21</v>
      </c>
      <c r="B5" s="5">
        <v>-7</v>
      </c>
      <c r="C5">
        <v>4</v>
      </c>
      <c r="D5">
        <v>7</v>
      </c>
      <c r="E5">
        <v>7</v>
      </c>
      <c r="F5">
        <v>5</v>
      </c>
    </row>
    <row r="6" spans="1:6" x14ac:dyDescent="0.2">
      <c r="A6" t="s">
        <v>21</v>
      </c>
      <c r="B6" s="5">
        <v>-7</v>
      </c>
      <c r="C6">
        <v>3</v>
      </c>
      <c r="D6">
        <v>6</v>
      </c>
      <c r="E6">
        <v>8</v>
      </c>
      <c r="F6">
        <v>4</v>
      </c>
    </row>
    <row r="7" spans="1:6" x14ac:dyDescent="0.2">
      <c r="A7" t="s">
        <v>21</v>
      </c>
      <c r="B7" s="5">
        <v>-7</v>
      </c>
      <c r="C7">
        <v>2</v>
      </c>
      <c r="D7">
        <v>7</v>
      </c>
      <c r="E7">
        <v>4</v>
      </c>
      <c r="F7">
        <v>5</v>
      </c>
    </row>
    <row r="8" spans="1:6" x14ac:dyDescent="0.2">
      <c r="A8" s="7" t="s">
        <v>28</v>
      </c>
      <c r="B8" s="6">
        <v>-7</v>
      </c>
      <c r="C8">
        <v>0</v>
      </c>
      <c r="D8">
        <v>0</v>
      </c>
      <c r="E8" s="7">
        <v>20</v>
      </c>
      <c r="F8" s="7">
        <v>17</v>
      </c>
    </row>
    <row r="9" spans="1:6" x14ac:dyDescent="0.2">
      <c r="A9" s="7" t="s">
        <v>29</v>
      </c>
      <c r="B9" s="6">
        <v>-7</v>
      </c>
      <c r="C9" s="7">
        <v>13</v>
      </c>
      <c r="D9" s="7">
        <v>6</v>
      </c>
      <c r="E9" s="7">
        <v>0</v>
      </c>
      <c r="F9" s="7">
        <v>0</v>
      </c>
    </row>
    <row r="10" spans="1:6" x14ac:dyDescent="0.2">
      <c r="A10" s="7" t="s">
        <v>30</v>
      </c>
      <c r="B10" s="6">
        <v>-7</v>
      </c>
      <c r="C10">
        <v>0</v>
      </c>
      <c r="D10">
        <v>0</v>
      </c>
      <c r="E10" s="7">
        <v>26</v>
      </c>
      <c r="F10" s="7">
        <v>30</v>
      </c>
    </row>
    <row r="11" spans="1:6" x14ac:dyDescent="0.2">
      <c r="A11" s="7" t="s">
        <v>31</v>
      </c>
      <c r="B11" s="6">
        <v>-7</v>
      </c>
      <c r="C11" s="7">
        <v>27</v>
      </c>
      <c r="D11" s="7">
        <v>25</v>
      </c>
      <c r="E11" s="7">
        <v>0</v>
      </c>
      <c r="F11" s="7">
        <v>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BFAB9-066E-C943-B058-CC07C7E7F87C}">
  <dimension ref="A1:F20"/>
  <sheetViews>
    <sheetView workbookViewId="0">
      <selection activeCell="A20" sqref="A2:A20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>
        <v>44451</v>
      </c>
      <c r="B2">
        <v>1</v>
      </c>
      <c r="C2">
        <v>4.5411999999999999</v>
      </c>
      <c r="D2">
        <v>4.5702999999999996</v>
      </c>
      <c r="E2">
        <v>4.7023000000000001</v>
      </c>
      <c r="F2">
        <v>4.6311</v>
      </c>
    </row>
    <row r="3" spans="1:6" x14ac:dyDescent="0.2">
      <c r="A3" s="1">
        <v>44451</v>
      </c>
      <c r="B3">
        <v>2</v>
      </c>
      <c r="C3">
        <v>4.4420000000000002</v>
      </c>
      <c r="D3">
        <v>4.4367000000000001</v>
      </c>
      <c r="E3">
        <v>4.6881000000000004</v>
      </c>
      <c r="F3">
        <v>4.5182000000000002</v>
      </c>
    </row>
    <row r="4" spans="1:6" x14ac:dyDescent="0.2">
      <c r="A4" s="1">
        <v>44451</v>
      </c>
      <c r="B4">
        <v>3</v>
      </c>
      <c r="C4">
        <v>4.5206</v>
      </c>
      <c r="D4">
        <v>4.4025999999999996</v>
      </c>
      <c r="E4">
        <v>4.7325999999999997</v>
      </c>
      <c r="F4">
        <v>4.4607999999999999</v>
      </c>
    </row>
    <row r="5" spans="1:6" x14ac:dyDescent="0.2">
      <c r="A5" s="1">
        <v>44451</v>
      </c>
      <c r="B5">
        <v>4</v>
      </c>
      <c r="C5">
        <v>4.5244999999999997</v>
      </c>
      <c r="D5">
        <v>4.4039999999999999</v>
      </c>
      <c r="E5">
        <v>4.7324999999999999</v>
      </c>
      <c r="F5">
        <v>4.4707999999999997</v>
      </c>
    </row>
    <row r="6" spans="1:6" x14ac:dyDescent="0.2">
      <c r="A6" s="1">
        <v>44451</v>
      </c>
      <c r="B6">
        <v>5</v>
      </c>
      <c r="C6">
        <v>4.5507999999999997</v>
      </c>
      <c r="D6">
        <v>4.4702999999999999</v>
      </c>
      <c r="E6">
        <v>4.7266000000000004</v>
      </c>
      <c r="F6">
        <v>4.5301999999999998</v>
      </c>
    </row>
    <row r="7" spans="1:6" x14ac:dyDescent="0.2">
      <c r="A7" s="1">
        <v>44451</v>
      </c>
      <c r="B7">
        <v>6</v>
      </c>
      <c r="C7">
        <v>4.5088999999999997</v>
      </c>
      <c r="D7">
        <v>4.4065000000000003</v>
      </c>
      <c r="E7">
        <v>4.7351000000000001</v>
      </c>
      <c r="F7">
        <v>4.4836999999999998</v>
      </c>
    </row>
    <row r="8" spans="1:6" x14ac:dyDescent="0.2">
      <c r="A8" s="1">
        <v>44451</v>
      </c>
      <c r="B8">
        <v>7</v>
      </c>
      <c r="C8">
        <v>4.5316999999999998</v>
      </c>
      <c r="D8">
        <v>4.4107000000000003</v>
      </c>
      <c r="E8">
        <v>4.7206999999999999</v>
      </c>
      <c r="F8">
        <v>4.4885999999999999</v>
      </c>
    </row>
    <row r="9" spans="1:6" x14ac:dyDescent="0.2">
      <c r="A9" s="1">
        <v>44451</v>
      </c>
      <c r="B9">
        <v>8</v>
      </c>
      <c r="C9">
        <v>4.4002999999999997</v>
      </c>
      <c r="D9">
        <v>4.4828999999999999</v>
      </c>
      <c r="E9">
        <v>4.5869999999999997</v>
      </c>
      <c r="F9">
        <v>4.5552999999999999</v>
      </c>
    </row>
    <row r="10" spans="1:6" x14ac:dyDescent="0.2">
      <c r="A10" s="1">
        <v>44451</v>
      </c>
      <c r="B10">
        <v>9</v>
      </c>
      <c r="C10">
        <v>4.4009999999999998</v>
      </c>
      <c r="D10">
        <v>4.4210000000000003</v>
      </c>
      <c r="E10">
        <v>4.5738000000000003</v>
      </c>
      <c r="F10">
        <v>4.4886999999999997</v>
      </c>
    </row>
    <row r="11" spans="1:6" x14ac:dyDescent="0.2">
      <c r="A11" s="1">
        <v>44451</v>
      </c>
      <c r="B11">
        <v>10</v>
      </c>
      <c r="C11">
        <v>4.4288999999999996</v>
      </c>
      <c r="D11">
        <v>4.3830999999999998</v>
      </c>
      <c r="E11">
        <v>4.6090999999999998</v>
      </c>
      <c r="F11">
        <v>4.4329000000000001</v>
      </c>
    </row>
    <row r="12" spans="1:6" x14ac:dyDescent="0.2">
      <c r="A12" s="1">
        <v>44454</v>
      </c>
      <c r="B12">
        <v>1</v>
      </c>
      <c r="C12">
        <v>4.5902000000000003</v>
      </c>
      <c r="D12">
        <v>4.5506000000000002</v>
      </c>
      <c r="E12">
        <v>4.8982999999999999</v>
      </c>
      <c r="F12">
        <v>4.6563999999999997</v>
      </c>
    </row>
    <row r="13" spans="1:6" x14ac:dyDescent="0.2">
      <c r="A13" s="1">
        <v>44454</v>
      </c>
      <c r="B13">
        <v>2</v>
      </c>
      <c r="C13">
        <v>4.5574000000000003</v>
      </c>
      <c r="D13">
        <v>4.5412999999999997</v>
      </c>
      <c r="E13">
        <v>4.8746</v>
      </c>
      <c r="F13">
        <v>4.6557000000000004</v>
      </c>
    </row>
    <row r="14" spans="1:6" x14ac:dyDescent="0.2">
      <c r="A14" s="1">
        <v>44454</v>
      </c>
      <c r="B14">
        <v>3</v>
      </c>
      <c r="C14">
        <v>4.5636000000000001</v>
      </c>
      <c r="D14">
        <v>4.5734000000000004</v>
      </c>
      <c r="E14">
        <v>4.9306000000000001</v>
      </c>
      <c r="F14">
        <v>4.7313000000000001</v>
      </c>
    </row>
    <row r="15" spans="1:6" x14ac:dyDescent="0.2">
      <c r="A15" s="1">
        <v>44454</v>
      </c>
      <c r="B15">
        <v>4</v>
      </c>
      <c r="C15">
        <v>4.5259</v>
      </c>
      <c r="D15">
        <v>4.5702999999999996</v>
      </c>
      <c r="E15">
        <v>4.7888999999999999</v>
      </c>
      <c r="F15">
        <v>4.6910999999999996</v>
      </c>
    </row>
    <row r="16" spans="1:6" x14ac:dyDescent="0.2">
      <c r="A16" s="1">
        <v>44454</v>
      </c>
      <c r="B16">
        <v>5</v>
      </c>
      <c r="C16">
        <v>4.5186999999999999</v>
      </c>
      <c r="D16">
        <v>4.5012999999999996</v>
      </c>
      <c r="E16">
        <v>4.9061000000000003</v>
      </c>
      <c r="F16">
        <v>4.6759000000000004</v>
      </c>
    </row>
    <row r="17" spans="1:6" x14ac:dyDescent="0.2">
      <c r="A17" s="1">
        <v>44454</v>
      </c>
      <c r="B17">
        <v>6</v>
      </c>
      <c r="C17">
        <v>4.4813999999999998</v>
      </c>
      <c r="D17">
        <v>4.5490000000000004</v>
      </c>
      <c r="E17">
        <v>4.9032</v>
      </c>
      <c r="F17">
        <v>4.6741000000000001</v>
      </c>
    </row>
    <row r="18" spans="1:6" x14ac:dyDescent="0.2">
      <c r="A18" s="1">
        <v>44454</v>
      </c>
      <c r="B18">
        <v>7</v>
      </c>
      <c r="C18">
        <v>4.5491999999999999</v>
      </c>
      <c r="D18">
        <v>4.5278</v>
      </c>
      <c r="E18">
        <v>4.9249000000000001</v>
      </c>
      <c r="F18">
        <v>4.6849999999999996</v>
      </c>
    </row>
    <row r="19" spans="1:6" x14ac:dyDescent="0.2">
      <c r="A19" s="1">
        <v>44454</v>
      </c>
      <c r="B19">
        <v>8</v>
      </c>
      <c r="C19">
        <v>4.5130999999999997</v>
      </c>
      <c r="D19">
        <v>4.5617999999999999</v>
      </c>
      <c r="E19">
        <v>4.7957999999999998</v>
      </c>
      <c r="F19">
        <v>4.7058999999999997</v>
      </c>
    </row>
    <row r="20" spans="1:6" x14ac:dyDescent="0.2">
      <c r="A20" s="1">
        <v>44454</v>
      </c>
      <c r="B20">
        <v>9</v>
      </c>
      <c r="C20">
        <v>4.5273000000000003</v>
      </c>
      <c r="D20">
        <v>4.5274999999999999</v>
      </c>
      <c r="E20">
        <v>4.9691999999999998</v>
      </c>
      <c r="F20">
        <v>4.6627000000000001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7E815-5024-854E-9200-50DDAF875756}">
  <dimension ref="A1:D20"/>
  <sheetViews>
    <sheetView workbookViewId="0">
      <selection activeCell="A2" sqref="A2:A20"/>
    </sheetView>
  </sheetViews>
  <sheetFormatPr baseColWidth="10" defaultRowHeight="16" x14ac:dyDescent="0.2"/>
  <cols>
    <col min="2" max="2" width="14.1640625" customWidth="1"/>
    <col min="3" max="3" width="21.5" customWidth="1"/>
  </cols>
  <sheetData>
    <row r="1" spans="1:4" x14ac:dyDescent="0.2">
      <c r="A1" t="s">
        <v>0</v>
      </c>
      <c r="B1" s="2" t="s">
        <v>7</v>
      </c>
      <c r="C1" s="2" t="s">
        <v>9</v>
      </c>
      <c r="D1" s="2" t="s">
        <v>10</v>
      </c>
    </row>
    <row r="2" spans="1:4" x14ac:dyDescent="0.2">
      <c r="A2" s="1">
        <v>44451</v>
      </c>
      <c r="B2" s="3">
        <v>1</v>
      </c>
      <c r="C2" s="4">
        <v>10</v>
      </c>
      <c r="D2" s="4">
        <v>8</v>
      </c>
    </row>
    <row r="3" spans="1:4" x14ac:dyDescent="0.2">
      <c r="A3" s="1">
        <v>44451</v>
      </c>
      <c r="B3" s="3">
        <f>B2+1</f>
        <v>2</v>
      </c>
      <c r="C3" s="4">
        <v>11</v>
      </c>
      <c r="D3" s="4">
        <v>17</v>
      </c>
    </row>
    <row r="4" spans="1:4" x14ac:dyDescent="0.2">
      <c r="A4" s="1">
        <v>44451</v>
      </c>
      <c r="B4" s="3">
        <f t="shared" ref="B4:B11" si="0">B3+1</f>
        <v>3</v>
      </c>
      <c r="C4" s="4">
        <v>7</v>
      </c>
      <c r="D4" s="4">
        <v>4</v>
      </c>
    </row>
    <row r="5" spans="1:4" x14ac:dyDescent="0.2">
      <c r="A5" s="1">
        <v>44451</v>
      </c>
      <c r="B5" s="3">
        <f t="shared" si="0"/>
        <v>4</v>
      </c>
      <c r="C5" s="4">
        <v>1</v>
      </c>
      <c r="D5" s="4">
        <v>1</v>
      </c>
    </row>
    <row r="6" spans="1:4" x14ac:dyDescent="0.2">
      <c r="A6" s="1">
        <v>44451</v>
      </c>
      <c r="B6" s="3">
        <f t="shared" si="0"/>
        <v>5</v>
      </c>
      <c r="C6" s="4" t="s">
        <v>8</v>
      </c>
      <c r="D6" s="4" t="s">
        <v>8</v>
      </c>
    </row>
    <row r="7" spans="1:4" x14ac:dyDescent="0.2">
      <c r="A7" s="1">
        <v>44451</v>
      </c>
      <c r="B7" s="3">
        <f t="shared" si="0"/>
        <v>6</v>
      </c>
      <c r="C7" s="4">
        <v>2</v>
      </c>
      <c r="D7" s="4">
        <v>3</v>
      </c>
    </row>
    <row r="8" spans="1:4" x14ac:dyDescent="0.2">
      <c r="A8" s="1">
        <v>44451</v>
      </c>
      <c r="B8" s="3">
        <f t="shared" si="0"/>
        <v>7</v>
      </c>
      <c r="C8" s="4">
        <v>1</v>
      </c>
      <c r="D8" s="4">
        <v>2</v>
      </c>
    </row>
    <row r="9" spans="1:4" x14ac:dyDescent="0.2">
      <c r="A9" s="1">
        <v>44451</v>
      </c>
      <c r="B9" s="3">
        <f t="shared" si="0"/>
        <v>8</v>
      </c>
      <c r="C9" s="4">
        <v>0</v>
      </c>
      <c r="D9" s="4">
        <v>0</v>
      </c>
    </row>
    <row r="10" spans="1:4" x14ac:dyDescent="0.2">
      <c r="A10" s="1">
        <v>44451</v>
      </c>
      <c r="B10" s="3">
        <f t="shared" si="0"/>
        <v>9</v>
      </c>
      <c r="C10" s="4" t="s">
        <v>8</v>
      </c>
      <c r="D10" s="4" t="s">
        <v>8</v>
      </c>
    </row>
    <row r="11" spans="1:4" x14ac:dyDescent="0.2">
      <c r="A11" s="1">
        <v>44451</v>
      </c>
      <c r="B11" s="3">
        <f t="shared" si="0"/>
        <v>10</v>
      </c>
      <c r="C11" s="4" t="s">
        <v>8</v>
      </c>
      <c r="D11" s="4" t="s">
        <v>8</v>
      </c>
    </row>
    <row r="12" spans="1:4" x14ac:dyDescent="0.2">
      <c r="A12" s="1">
        <v>44454</v>
      </c>
      <c r="B12" s="3">
        <v>1</v>
      </c>
      <c r="C12" s="4">
        <v>20</v>
      </c>
      <c r="D12" s="4">
        <v>4</v>
      </c>
    </row>
    <row r="13" spans="1:4" x14ac:dyDescent="0.2">
      <c r="A13" s="1">
        <v>44454</v>
      </c>
      <c r="B13" s="3">
        <f>B12+1</f>
        <v>2</v>
      </c>
      <c r="C13" s="4">
        <v>0</v>
      </c>
      <c r="D13" s="4">
        <v>0</v>
      </c>
    </row>
    <row r="14" spans="1:4" x14ac:dyDescent="0.2">
      <c r="A14" s="1">
        <v>44454</v>
      </c>
      <c r="B14" s="3">
        <f t="shared" ref="B14:B20" si="1">B13+1</f>
        <v>3</v>
      </c>
      <c r="C14" s="4">
        <v>0</v>
      </c>
      <c r="D14" s="4">
        <v>0</v>
      </c>
    </row>
    <row r="15" spans="1:4" x14ac:dyDescent="0.2">
      <c r="A15" s="1">
        <v>44454</v>
      </c>
      <c r="B15" s="3">
        <f t="shared" si="1"/>
        <v>4</v>
      </c>
      <c r="C15" s="4">
        <v>0</v>
      </c>
      <c r="D15" s="4">
        <v>0</v>
      </c>
    </row>
    <row r="16" spans="1:4" x14ac:dyDescent="0.2">
      <c r="A16" s="1">
        <v>44454</v>
      </c>
      <c r="B16" s="3">
        <f t="shared" si="1"/>
        <v>5</v>
      </c>
      <c r="C16" s="4">
        <v>2</v>
      </c>
      <c r="D16" s="4">
        <v>0</v>
      </c>
    </row>
    <row r="17" spans="1:4" x14ac:dyDescent="0.2">
      <c r="A17" s="1">
        <v>44454</v>
      </c>
      <c r="B17" s="3">
        <f t="shared" si="1"/>
        <v>6</v>
      </c>
      <c r="C17" s="4">
        <v>0</v>
      </c>
      <c r="D17" s="4">
        <v>0</v>
      </c>
    </row>
    <row r="18" spans="1:4" x14ac:dyDescent="0.2">
      <c r="A18" s="1">
        <v>44454</v>
      </c>
      <c r="B18" s="3">
        <f t="shared" si="1"/>
        <v>7</v>
      </c>
      <c r="C18" s="4">
        <v>0</v>
      </c>
      <c r="D18" s="4">
        <v>0</v>
      </c>
    </row>
    <row r="19" spans="1:4" x14ac:dyDescent="0.2">
      <c r="A19" s="1">
        <v>44454</v>
      </c>
      <c r="B19" s="3">
        <f t="shared" si="1"/>
        <v>8</v>
      </c>
      <c r="C19" s="4">
        <v>0</v>
      </c>
      <c r="D19" s="4">
        <v>0</v>
      </c>
    </row>
    <row r="20" spans="1:4" x14ac:dyDescent="0.2">
      <c r="A20" s="1">
        <v>44454</v>
      </c>
      <c r="B20" s="3">
        <f t="shared" si="1"/>
        <v>9</v>
      </c>
      <c r="C20" s="4">
        <v>0</v>
      </c>
      <c r="D20" s="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4ADD4-2EF4-8642-9574-829152D6E591}">
  <dimension ref="A1:F20"/>
  <sheetViews>
    <sheetView workbookViewId="0">
      <selection activeCell="A2" sqref="A2:A20"/>
    </sheetView>
  </sheetViews>
  <sheetFormatPr baseColWidth="10" defaultRowHeight="16" x14ac:dyDescent="0.2"/>
  <cols>
    <col min="2" max="2" width="14.1640625" customWidth="1"/>
    <col min="3" max="3" width="32.1640625" customWidth="1"/>
    <col min="4" max="4" width="35.1640625" customWidth="1"/>
    <col min="5" max="5" width="34" customWidth="1"/>
    <col min="6" max="6" width="31.6640625" customWidth="1"/>
  </cols>
  <sheetData>
    <row r="1" spans="1:6" x14ac:dyDescent="0.2">
      <c r="A1" t="s">
        <v>0</v>
      </c>
      <c r="B1" s="2" t="s">
        <v>7</v>
      </c>
      <c r="C1" s="2" t="s">
        <v>11</v>
      </c>
      <c r="D1" s="2" t="s">
        <v>13</v>
      </c>
      <c r="E1" s="2" t="s">
        <v>14</v>
      </c>
      <c r="F1" s="2" t="s">
        <v>12</v>
      </c>
    </row>
    <row r="2" spans="1:6" x14ac:dyDescent="0.2">
      <c r="A2" s="1">
        <v>44451</v>
      </c>
      <c r="B2" s="3">
        <v>1</v>
      </c>
      <c r="C2" s="4">
        <v>30</v>
      </c>
      <c r="D2" s="4">
        <v>33</v>
      </c>
      <c r="E2" s="4">
        <v>35</v>
      </c>
      <c r="F2" s="4">
        <v>36</v>
      </c>
    </row>
    <row r="3" spans="1:6" x14ac:dyDescent="0.2">
      <c r="A3" s="1">
        <v>44451</v>
      </c>
      <c r="B3" s="3">
        <f>B2+1</f>
        <v>2</v>
      </c>
      <c r="C3" s="4">
        <v>13</v>
      </c>
      <c r="D3" s="4">
        <v>19</v>
      </c>
      <c r="E3" s="4">
        <v>20</v>
      </c>
      <c r="F3" s="4">
        <v>18</v>
      </c>
    </row>
    <row r="4" spans="1:6" x14ac:dyDescent="0.2">
      <c r="A4" s="1">
        <v>44451</v>
      </c>
      <c r="B4" s="3">
        <f t="shared" ref="B4:B11" si="0">B3+1</f>
        <v>3</v>
      </c>
      <c r="C4" s="4">
        <v>15</v>
      </c>
      <c r="D4" s="4">
        <v>14</v>
      </c>
      <c r="E4" s="4">
        <v>12</v>
      </c>
      <c r="F4" s="4">
        <v>13</v>
      </c>
    </row>
    <row r="5" spans="1:6" x14ac:dyDescent="0.2">
      <c r="A5" s="1">
        <v>44451</v>
      </c>
      <c r="B5" s="3">
        <f t="shared" si="0"/>
        <v>4</v>
      </c>
      <c r="C5" s="4">
        <v>83</v>
      </c>
      <c r="D5" s="4">
        <v>60</v>
      </c>
      <c r="E5" s="4">
        <v>75</v>
      </c>
      <c r="F5" s="4">
        <v>60</v>
      </c>
    </row>
    <row r="6" spans="1:6" x14ac:dyDescent="0.2">
      <c r="A6" s="1">
        <v>44451</v>
      </c>
      <c r="B6" s="3">
        <f t="shared" si="0"/>
        <v>5</v>
      </c>
      <c r="C6" s="4">
        <v>14</v>
      </c>
      <c r="D6" s="4">
        <v>5</v>
      </c>
      <c r="E6" s="4">
        <v>15</v>
      </c>
      <c r="F6" s="4">
        <v>6</v>
      </c>
    </row>
    <row r="7" spans="1:6" x14ac:dyDescent="0.2">
      <c r="A7" s="1">
        <v>44451</v>
      </c>
      <c r="B7" s="3">
        <f t="shared" si="0"/>
        <v>6</v>
      </c>
      <c r="C7" s="4">
        <v>24</v>
      </c>
      <c r="D7" s="4">
        <v>43</v>
      </c>
      <c r="E7" s="4">
        <v>18</v>
      </c>
      <c r="F7" s="4">
        <v>50</v>
      </c>
    </row>
    <row r="8" spans="1:6" x14ac:dyDescent="0.2">
      <c r="A8" s="1">
        <v>44451</v>
      </c>
      <c r="B8" s="3">
        <f t="shared" si="0"/>
        <v>7</v>
      </c>
      <c r="C8" s="4">
        <v>39</v>
      </c>
      <c r="D8" s="4">
        <v>54</v>
      </c>
      <c r="E8" s="4">
        <v>34</v>
      </c>
      <c r="F8" s="4">
        <v>51</v>
      </c>
    </row>
    <row r="9" spans="1:6" x14ac:dyDescent="0.2">
      <c r="A9" s="1">
        <v>44451</v>
      </c>
      <c r="B9" s="3">
        <f t="shared" si="0"/>
        <v>8</v>
      </c>
      <c r="C9" s="4">
        <v>16</v>
      </c>
      <c r="D9" s="4">
        <v>30</v>
      </c>
      <c r="E9" s="4">
        <v>15</v>
      </c>
      <c r="F9" s="4">
        <v>30</v>
      </c>
    </row>
    <row r="10" spans="1:6" x14ac:dyDescent="0.2">
      <c r="A10" s="1">
        <v>44451</v>
      </c>
      <c r="B10" s="3">
        <f t="shared" si="0"/>
        <v>9</v>
      </c>
      <c r="C10" s="4">
        <v>142</v>
      </c>
      <c r="D10" s="4">
        <v>242</v>
      </c>
      <c r="E10" s="4">
        <v>109</v>
      </c>
      <c r="F10" s="4">
        <v>214</v>
      </c>
    </row>
    <row r="11" spans="1:6" x14ac:dyDescent="0.2">
      <c r="A11" s="1">
        <v>44451</v>
      </c>
      <c r="B11" s="3">
        <f t="shared" si="0"/>
        <v>10</v>
      </c>
      <c r="C11" s="4" t="s">
        <v>8</v>
      </c>
      <c r="D11" s="4" t="s">
        <v>8</v>
      </c>
      <c r="E11" s="4" t="s">
        <v>8</v>
      </c>
      <c r="F11" s="4" t="s">
        <v>8</v>
      </c>
    </row>
    <row r="12" spans="1:6" x14ac:dyDescent="0.2">
      <c r="A12" s="1">
        <v>44454</v>
      </c>
      <c r="B12" s="3">
        <v>1</v>
      </c>
      <c r="C12" s="4">
        <v>172</v>
      </c>
      <c r="D12" s="4">
        <v>334</v>
      </c>
      <c r="E12" s="4">
        <v>149</v>
      </c>
      <c r="F12" s="4">
        <v>257</v>
      </c>
    </row>
    <row r="13" spans="1:6" x14ac:dyDescent="0.2">
      <c r="A13" s="1">
        <v>44454</v>
      </c>
      <c r="B13" s="3">
        <f>B12+1</f>
        <v>2</v>
      </c>
      <c r="C13" s="4">
        <v>61</v>
      </c>
      <c r="D13" s="4">
        <v>156</v>
      </c>
      <c r="E13" s="4">
        <v>50</v>
      </c>
      <c r="F13" s="4">
        <v>158</v>
      </c>
    </row>
    <row r="14" spans="1:6" x14ac:dyDescent="0.2">
      <c r="A14" s="1">
        <v>44454</v>
      </c>
      <c r="B14" s="3">
        <f t="shared" ref="B14:B20" si="1">B13+1</f>
        <v>3</v>
      </c>
      <c r="C14" s="4">
        <v>47</v>
      </c>
      <c r="D14" s="4">
        <v>100</v>
      </c>
      <c r="E14" s="4">
        <v>32</v>
      </c>
      <c r="F14" s="4">
        <v>92</v>
      </c>
    </row>
    <row r="15" spans="1:6" x14ac:dyDescent="0.2">
      <c r="A15" s="1">
        <v>44454</v>
      </c>
      <c r="B15" s="3">
        <f t="shared" si="1"/>
        <v>4</v>
      </c>
      <c r="C15" s="4">
        <v>22</v>
      </c>
      <c r="D15" s="4">
        <v>82</v>
      </c>
      <c r="E15" s="4">
        <v>13</v>
      </c>
      <c r="F15" s="4">
        <v>85</v>
      </c>
    </row>
    <row r="16" spans="1:6" x14ac:dyDescent="0.2">
      <c r="A16" s="1">
        <v>44454</v>
      </c>
      <c r="B16" s="3">
        <f t="shared" si="1"/>
        <v>5</v>
      </c>
      <c r="C16" s="4">
        <v>550</v>
      </c>
      <c r="D16" s="4">
        <v>326</v>
      </c>
      <c r="E16" s="4">
        <v>552</v>
      </c>
      <c r="F16" s="4">
        <v>275</v>
      </c>
    </row>
    <row r="17" spans="1:6" x14ac:dyDescent="0.2">
      <c r="A17" s="1">
        <v>44454</v>
      </c>
      <c r="B17" s="3">
        <f t="shared" si="1"/>
        <v>6</v>
      </c>
      <c r="C17" s="4">
        <v>230</v>
      </c>
      <c r="D17" s="4">
        <v>218</v>
      </c>
      <c r="E17" s="4">
        <v>245</v>
      </c>
      <c r="F17" s="4">
        <v>207</v>
      </c>
    </row>
    <row r="18" spans="1:6" x14ac:dyDescent="0.2">
      <c r="A18" s="1">
        <v>44454</v>
      </c>
      <c r="B18" s="3">
        <f t="shared" si="1"/>
        <v>7</v>
      </c>
      <c r="C18" s="4">
        <v>693</v>
      </c>
      <c r="D18" s="4">
        <v>452</v>
      </c>
      <c r="E18" s="4">
        <v>714</v>
      </c>
      <c r="F18" s="4">
        <v>396</v>
      </c>
    </row>
    <row r="19" spans="1:6" x14ac:dyDescent="0.2">
      <c r="A19" s="1">
        <v>44454</v>
      </c>
      <c r="B19" s="3">
        <f t="shared" si="1"/>
        <v>8</v>
      </c>
      <c r="C19" s="4">
        <v>332</v>
      </c>
      <c r="D19" s="4">
        <v>281</v>
      </c>
      <c r="E19" s="4">
        <v>317</v>
      </c>
      <c r="F19" s="4">
        <v>235</v>
      </c>
    </row>
    <row r="20" spans="1:6" x14ac:dyDescent="0.2">
      <c r="A20" s="1">
        <v>44454</v>
      </c>
      <c r="B20" s="3">
        <f t="shared" si="1"/>
        <v>9</v>
      </c>
      <c r="C20" s="4">
        <v>273</v>
      </c>
      <c r="D20" s="4">
        <v>212</v>
      </c>
      <c r="E20" s="4">
        <v>290</v>
      </c>
      <c r="F20" s="4">
        <v>184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44C5B-3C4C-8E49-A6F4-67149FEE073C}">
  <dimension ref="A1:G20"/>
  <sheetViews>
    <sheetView workbookViewId="0">
      <selection activeCell="A2" sqref="A2:A20"/>
    </sheetView>
  </sheetViews>
  <sheetFormatPr baseColWidth="10" defaultRowHeight="16" x14ac:dyDescent="0.2"/>
  <cols>
    <col min="4" max="4" width="34.6640625" customWidth="1"/>
    <col min="5" max="5" width="30.5" customWidth="1"/>
    <col min="6" max="6" width="29" customWidth="1"/>
    <col min="7" max="7" width="27.5" customWidth="1"/>
  </cols>
  <sheetData>
    <row r="1" spans="1:7" x14ac:dyDescent="0.2">
      <c r="A1" t="s">
        <v>0</v>
      </c>
      <c r="B1" s="2" t="s">
        <v>7</v>
      </c>
      <c r="C1" s="2" t="s">
        <v>6</v>
      </c>
      <c r="D1" s="2" t="s">
        <v>15</v>
      </c>
      <c r="E1" s="2" t="s">
        <v>17</v>
      </c>
      <c r="F1" s="2" t="s">
        <v>16</v>
      </c>
      <c r="G1" s="2" t="s">
        <v>18</v>
      </c>
    </row>
    <row r="2" spans="1:7" x14ac:dyDescent="0.2">
      <c r="A2" s="1">
        <v>44451</v>
      </c>
      <c r="B2" s="3">
        <v>1</v>
      </c>
      <c r="C2" s="6">
        <v>-4</v>
      </c>
      <c r="D2">
        <v>13</v>
      </c>
      <c r="E2">
        <v>18</v>
      </c>
      <c r="F2">
        <v>13</v>
      </c>
      <c r="G2">
        <v>18</v>
      </c>
    </row>
    <row r="3" spans="1:7" x14ac:dyDescent="0.2">
      <c r="A3" s="1">
        <v>44451</v>
      </c>
      <c r="B3" s="3">
        <f>B2+1</f>
        <v>2</v>
      </c>
      <c r="C3" s="6">
        <v>-4</v>
      </c>
      <c r="D3">
        <v>56</v>
      </c>
      <c r="E3">
        <v>33</v>
      </c>
      <c r="F3">
        <v>21</v>
      </c>
      <c r="G3">
        <v>31</v>
      </c>
    </row>
    <row r="4" spans="1:7" x14ac:dyDescent="0.2">
      <c r="A4" s="1">
        <v>44451</v>
      </c>
      <c r="B4" s="3">
        <f t="shared" ref="B4:B11" si="0">B3+1</f>
        <v>3</v>
      </c>
      <c r="C4" s="6">
        <v>-4</v>
      </c>
      <c r="D4">
        <v>29</v>
      </c>
      <c r="E4">
        <v>44</v>
      </c>
      <c r="F4">
        <v>30</v>
      </c>
      <c r="G4">
        <v>33</v>
      </c>
    </row>
    <row r="5" spans="1:7" x14ac:dyDescent="0.2">
      <c r="A5" s="1">
        <v>44451</v>
      </c>
      <c r="B5" s="3">
        <f t="shared" si="0"/>
        <v>4</v>
      </c>
      <c r="C5" s="6">
        <v>-4</v>
      </c>
      <c r="D5">
        <v>42</v>
      </c>
      <c r="E5">
        <v>42</v>
      </c>
      <c r="F5">
        <v>33</v>
      </c>
      <c r="G5">
        <v>29</v>
      </c>
    </row>
    <row r="6" spans="1:7" x14ac:dyDescent="0.2">
      <c r="A6" s="1">
        <v>44451</v>
      </c>
      <c r="B6" s="3">
        <f t="shared" si="0"/>
        <v>5</v>
      </c>
      <c r="C6" s="6">
        <v>-4</v>
      </c>
      <c r="D6">
        <v>21</v>
      </c>
      <c r="E6">
        <v>20</v>
      </c>
      <c r="F6">
        <v>21</v>
      </c>
      <c r="G6">
        <v>16</v>
      </c>
    </row>
    <row r="7" spans="1:7" x14ac:dyDescent="0.2">
      <c r="A7" s="1">
        <v>44451</v>
      </c>
      <c r="B7" s="3">
        <f t="shared" si="0"/>
        <v>6</v>
      </c>
      <c r="C7" s="6">
        <v>-4</v>
      </c>
      <c r="D7">
        <v>22</v>
      </c>
      <c r="E7">
        <v>19</v>
      </c>
      <c r="F7">
        <v>36</v>
      </c>
      <c r="G7">
        <v>48</v>
      </c>
    </row>
    <row r="8" spans="1:7" x14ac:dyDescent="0.2">
      <c r="A8" s="1">
        <v>44451</v>
      </c>
      <c r="B8" s="3">
        <f t="shared" si="0"/>
        <v>7</v>
      </c>
      <c r="C8" s="6">
        <v>-4</v>
      </c>
      <c r="D8">
        <f>88/2</f>
        <v>44</v>
      </c>
      <c r="E8">
        <v>44</v>
      </c>
      <c r="F8">
        <f>120/2</f>
        <v>60</v>
      </c>
      <c r="G8">
        <v>60</v>
      </c>
    </row>
    <row r="9" spans="1:7" x14ac:dyDescent="0.2">
      <c r="A9" s="1">
        <v>44451</v>
      </c>
      <c r="B9" s="3">
        <f t="shared" si="0"/>
        <v>8</v>
      </c>
      <c r="C9" s="6">
        <v>-4</v>
      </c>
      <c r="D9">
        <v>11</v>
      </c>
      <c r="E9">
        <v>17</v>
      </c>
      <c r="F9">
        <v>25</v>
      </c>
      <c r="G9">
        <v>25</v>
      </c>
    </row>
    <row r="10" spans="1:7" x14ac:dyDescent="0.2">
      <c r="A10" s="1">
        <v>44451</v>
      </c>
      <c r="B10" s="3">
        <f t="shared" si="0"/>
        <v>9</v>
      </c>
      <c r="C10" s="6">
        <v>-4</v>
      </c>
      <c r="D10">
        <v>32</v>
      </c>
      <c r="E10">
        <v>18</v>
      </c>
      <c r="F10">
        <v>36</v>
      </c>
      <c r="G10">
        <v>54</v>
      </c>
    </row>
    <row r="11" spans="1:7" x14ac:dyDescent="0.2">
      <c r="A11" s="1">
        <v>44451</v>
      </c>
      <c r="B11" s="3">
        <f t="shared" si="0"/>
        <v>10</v>
      </c>
      <c r="C11" s="6">
        <v>-4</v>
      </c>
      <c r="D11">
        <v>42</v>
      </c>
      <c r="E11">
        <v>26</v>
      </c>
      <c r="F11">
        <v>47</v>
      </c>
      <c r="G11">
        <v>46</v>
      </c>
    </row>
    <row r="12" spans="1:7" x14ac:dyDescent="0.2">
      <c r="A12" s="1">
        <v>44454</v>
      </c>
      <c r="B12" s="3">
        <v>1</v>
      </c>
      <c r="C12" s="5">
        <v>-3</v>
      </c>
      <c r="D12">
        <v>57</v>
      </c>
      <c r="E12">
        <v>39</v>
      </c>
      <c r="F12">
        <v>17</v>
      </c>
      <c r="G12">
        <v>12</v>
      </c>
    </row>
    <row r="13" spans="1:7" x14ac:dyDescent="0.2">
      <c r="A13" s="1">
        <v>44454</v>
      </c>
      <c r="B13" s="3">
        <f>B12+1</f>
        <v>2</v>
      </c>
      <c r="C13" s="5">
        <v>-2</v>
      </c>
      <c r="D13">
        <v>20</v>
      </c>
      <c r="E13">
        <v>34</v>
      </c>
      <c r="F13">
        <v>17</v>
      </c>
      <c r="G13">
        <v>19</v>
      </c>
    </row>
    <row r="14" spans="1:7" x14ac:dyDescent="0.2">
      <c r="A14" s="1">
        <v>44454</v>
      </c>
      <c r="B14" s="3">
        <f t="shared" ref="B14:B20" si="1">B13+1</f>
        <v>3</v>
      </c>
      <c r="C14" s="5">
        <v>-2</v>
      </c>
      <c r="D14">
        <v>32</v>
      </c>
      <c r="E14">
        <v>23</v>
      </c>
      <c r="F14">
        <v>18</v>
      </c>
      <c r="G14">
        <v>19</v>
      </c>
    </row>
    <row r="15" spans="1:7" x14ac:dyDescent="0.2">
      <c r="A15" s="1">
        <v>44454</v>
      </c>
      <c r="B15" s="3">
        <f t="shared" si="1"/>
        <v>4</v>
      </c>
      <c r="C15" s="5">
        <v>-2</v>
      </c>
      <c r="D15">
        <v>21</v>
      </c>
      <c r="E15">
        <v>33</v>
      </c>
      <c r="F15">
        <v>19</v>
      </c>
      <c r="G15">
        <v>11</v>
      </c>
    </row>
    <row r="16" spans="1:7" x14ac:dyDescent="0.2">
      <c r="A16" s="1">
        <v>44454</v>
      </c>
      <c r="B16" s="3">
        <f t="shared" si="1"/>
        <v>5</v>
      </c>
      <c r="C16" s="5">
        <v>-2</v>
      </c>
      <c r="D16">
        <v>8</v>
      </c>
      <c r="E16">
        <v>7</v>
      </c>
      <c r="F16">
        <v>16</v>
      </c>
      <c r="G16">
        <v>16</v>
      </c>
    </row>
    <row r="17" spans="1:7" x14ac:dyDescent="0.2">
      <c r="A17" s="1">
        <v>44454</v>
      </c>
      <c r="B17" s="3">
        <f t="shared" si="1"/>
        <v>6</v>
      </c>
      <c r="C17" s="5">
        <v>-2</v>
      </c>
      <c r="D17">
        <v>6</v>
      </c>
      <c r="E17">
        <v>5</v>
      </c>
      <c r="F17">
        <v>21</v>
      </c>
      <c r="G17">
        <v>25</v>
      </c>
    </row>
    <row r="18" spans="1:7" x14ac:dyDescent="0.2">
      <c r="A18" s="1">
        <v>44454</v>
      </c>
      <c r="B18" s="3">
        <f t="shared" si="1"/>
        <v>7</v>
      </c>
      <c r="C18" s="5">
        <v>-3</v>
      </c>
      <c r="D18">
        <v>9</v>
      </c>
      <c r="E18">
        <v>9</v>
      </c>
      <c r="F18">
        <v>23</v>
      </c>
      <c r="G18">
        <v>22</v>
      </c>
    </row>
    <row r="19" spans="1:7" x14ac:dyDescent="0.2">
      <c r="A19" s="1">
        <v>44454</v>
      </c>
      <c r="B19" s="3">
        <f t="shared" si="1"/>
        <v>8</v>
      </c>
      <c r="C19" s="5">
        <v>-2</v>
      </c>
      <c r="D19">
        <v>4</v>
      </c>
      <c r="E19">
        <v>2</v>
      </c>
      <c r="F19">
        <v>8</v>
      </c>
      <c r="G19">
        <v>16</v>
      </c>
    </row>
    <row r="20" spans="1:7" x14ac:dyDescent="0.2">
      <c r="A20" s="1">
        <v>44454</v>
      </c>
      <c r="B20" s="3">
        <f t="shared" si="1"/>
        <v>9</v>
      </c>
      <c r="C20" s="5">
        <v>-2</v>
      </c>
      <c r="D20">
        <v>4</v>
      </c>
      <c r="E20">
        <v>6</v>
      </c>
      <c r="F20">
        <v>16</v>
      </c>
      <c r="G20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BDAB1-2AC2-8240-8334-41CDC0E21028}">
  <dimension ref="A1:G20"/>
  <sheetViews>
    <sheetView workbookViewId="0">
      <selection activeCell="A2" sqref="A2:A20"/>
    </sheetView>
  </sheetViews>
  <sheetFormatPr baseColWidth="10" defaultRowHeight="16" x14ac:dyDescent="0.2"/>
  <cols>
    <col min="4" max="4" width="34.6640625" customWidth="1"/>
    <col min="5" max="5" width="30.5" customWidth="1"/>
    <col min="6" max="6" width="29" customWidth="1"/>
    <col min="7" max="7" width="27.5" customWidth="1"/>
  </cols>
  <sheetData>
    <row r="1" spans="1:7" x14ac:dyDescent="0.2">
      <c r="A1" t="s">
        <v>0</v>
      </c>
      <c r="B1" s="2" t="s">
        <v>7</v>
      </c>
      <c r="C1" s="2" t="s">
        <v>6</v>
      </c>
      <c r="D1" s="2" t="s">
        <v>15</v>
      </c>
      <c r="E1" s="2" t="s">
        <v>17</v>
      </c>
      <c r="F1" s="2" t="s">
        <v>16</v>
      </c>
      <c r="G1" s="2" t="s">
        <v>18</v>
      </c>
    </row>
    <row r="2" spans="1:7" x14ac:dyDescent="0.2">
      <c r="A2" s="1">
        <v>44451</v>
      </c>
      <c r="B2" s="3">
        <v>1</v>
      </c>
      <c r="C2" s="5">
        <v>-4</v>
      </c>
      <c r="D2">
        <v>10</v>
      </c>
      <c r="E2">
        <v>10</v>
      </c>
      <c r="F2">
        <v>8</v>
      </c>
      <c r="G2">
        <v>9</v>
      </c>
    </row>
    <row r="3" spans="1:7" x14ac:dyDescent="0.2">
      <c r="A3" s="1">
        <v>44451</v>
      </c>
      <c r="B3" s="3">
        <f>B2+1</f>
        <v>2</v>
      </c>
      <c r="C3" s="5">
        <v>-4</v>
      </c>
      <c r="D3">
        <v>33</v>
      </c>
      <c r="E3">
        <v>28</v>
      </c>
      <c r="F3">
        <v>31</v>
      </c>
      <c r="G3">
        <v>17</v>
      </c>
    </row>
    <row r="4" spans="1:7" x14ac:dyDescent="0.2">
      <c r="A4" s="1">
        <v>44451</v>
      </c>
      <c r="B4" s="3">
        <f t="shared" ref="B4:B11" si="0">B3+1</f>
        <v>3</v>
      </c>
      <c r="C4" s="5">
        <v>-4</v>
      </c>
      <c r="D4">
        <v>35</v>
      </c>
      <c r="E4">
        <v>25</v>
      </c>
      <c r="F4">
        <v>19</v>
      </c>
      <c r="G4">
        <v>36</v>
      </c>
    </row>
    <row r="5" spans="1:7" x14ac:dyDescent="0.2">
      <c r="A5" s="1">
        <v>44451</v>
      </c>
      <c r="B5" s="3">
        <f t="shared" si="0"/>
        <v>4</v>
      </c>
      <c r="C5" s="5">
        <v>-4</v>
      </c>
      <c r="D5">
        <v>32</v>
      </c>
      <c r="E5">
        <v>31</v>
      </c>
      <c r="F5">
        <v>27</v>
      </c>
      <c r="G5">
        <v>31</v>
      </c>
    </row>
    <row r="6" spans="1:7" x14ac:dyDescent="0.2">
      <c r="A6" s="1">
        <v>44451</v>
      </c>
      <c r="B6" s="3">
        <f t="shared" si="0"/>
        <v>5</v>
      </c>
      <c r="C6" s="5">
        <v>-4</v>
      </c>
      <c r="D6">
        <v>32</v>
      </c>
      <c r="E6">
        <v>32</v>
      </c>
      <c r="F6">
        <v>24</v>
      </c>
      <c r="G6">
        <v>14</v>
      </c>
    </row>
    <row r="7" spans="1:7" x14ac:dyDescent="0.2">
      <c r="A7" s="1">
        <v>44451</v>
      </c>
      <c r="B7" s="3">
        <f t="shared" si="0"/>
        <v>6</v>
      </c>
      <c r="C7" s="5">
        <v>-4</v>
      </c>
      <c r="D7">
        <v>40</v>
      </c>
      <c r="E7">
        <v>37</v>
      </c>
      <c r="F7">
        <v>51</v>
      </c>
      <c r="G7">
        <v>42</v>
      </c>
    </row>
    <row r="8" spans="1:7" x14ac:dyDescent="0.2">
      <c r="A8" s="1">
        <v>44451</v>
      </c>
      <c r="B8" s="3">
        <f t="shared" si="0"/>
        <v>7</v>
      </c>
      <c r="C8" s="5">
        <v>-4</v>
      </c>
      <c r="D8">
        <v>23</v>
      </c>
      <c r="E8">
        <v>30</v>
      </c>
      <c r="F8">
        <v>58</v>
      </c>
      <c r="G8">
        <v>50</v>
      </c>
    </row>
    <row r="9" spans="1:7" x14ac:dyDescent="0.2">
      <c r="A9" s="1">
        <v>44451</v>
      </c>
      <c r="B9" s="3">
        <f t="shared" si="0"/>
        <v>8</v>
      </c>
      <c r="C9" s="5">
        <v>-4</v>
      </c>
      <c r="D9">
        <v>12</v>
      </c>
      <c r="E9">
        <v>6</v>
      </c>
      <c r="F9">
        <v>30</v>
      </c>
      <c r="G9">
        <v>27</v>
      </c>
    </row>
    <row r="10" spans="1:7" x14ac:dyDescent="0.2">
      <c r="A10" s="1">
        <v>44451</v>
      </c>
      <c r="B10" s="3">
        <f t="shared" si="0"/>
        <v>9</v>
      </c>
      <c r="C10" s="5">
        <v>-4</v>
      </c>
      <c r="D10">
        <v>27</v>
      </c>
      <c r="E10">
        <v>28</v>
      </c>
      <c r="F10">
        <v>48</v>
      </c>
      <c r="G10">
        <v>50</v>
      </c>
    </row>
    <row r="11" spans="1:7" x14ac:dyDescent="0.2">
      <c r="A11" s="1">
        <v>44451</v>
      </c>
      <c r="B11" s="3">
        <f t="shared" si="0"/>
        <v>10</v>
      </c>
      <c r="C11" s="5">
        <v>-4</v>
      </c>
      <c r="D11">
        <v>30</v>
      </c>
      <c r="E11">
        <v>35</v>
      </c>
      <c r="F11">
        <v>49</v>
      </c>
      <c r="G11">
        <v>46</v>
      </c>
    </row>
    <row r="12" spans="1:7" x14ac:dyDescent="0.2">
      <c r="A12" s="1">
        <v>44454</v>
      </c>
      <c r="B12" s="3">
        <v>1</v>
      </c>
      <c r="C12" s="5">
        <v>-3</v>
      </c>
      <c r="D12">
        <v>50</v>
      </c>
      <c r="E12">
        <v>29</v>
      </c>
      <c r="F12">
        <v>6</v>
      </c>
      <c r="G12">
        <v>7</v>
      </c>
    </row>
    <row r="13" spans="1:7" x14ac:dyDescent="0.2">
      <c r="A13" s="1">
        <v>44454</v>
      </c>
      <c r="B13" s="3">
        <f>B12+1</f>
        <v>2</v>
      </c>
      <c r="C13" s="5">
        <v>-2</v>
      </c>
      <c r="D13">
        <v>18</v>
      </c>
      <c r="E13">
        <v>17</v>
      </c>
      <c r="F13">
        <v>11</v>
      </c>
      <c r="G13">
        <v>12</v>
      </c>
    </row>
    <row r="14" spans="1:7" x14ac:dyDescent="0.2">
      <c r="A14" s="1">
        <v>44454</v>
      </c>
      <c r="B14" s="3">
        <f t="shared" ref="B14:B20" si="1">B13+1</f>
        <v>3</v>
      </c>
      <c r="C14" s="5">
        <v>-2</v>
      </c>
      <c r="D14">
        <v>27</v>
      </c>
      <c r="E14">
        <v>27</v>
      </c>
      <c r="F14">
        <v>14</v>
      </c>
      <c r="G14">
        <v>10</v>
      </c>
    </row>
    <row r="15" spans="1:7" x14ac:dyDescent="0.2">
      <c r="A15" s="1">
        <v>44454</v>
      </c>
      <c r="B15" s="3">
        <f t="shared" si="1"/>
        <v>4</v>
      </c>
      <c r="C15" s="5">
        <v>-2</v>
      </c>
      <c r="D15">
        <v>19</v>
      </c>
      <c r="E15">
        <v>21</v>
      </c>
      <c r="F15">
        <v>20</v>
      </c>
      <c r="G15">
        <v>12</v>
      </c>
    </row>
    <row r="16" spans="1:7" x14ac:dyDescent="0.2">
      <c r="A16" s="1">
        <v>44454</v>
      </c>
      <c r="B16" s="3">
        <f t="shared" si="1"/>
        <v>5</v>
      </c>
      <c r="C16" s="5">
        <v>-2</v>
      </c>
      <c r="D16">
        <v>8</v>
      </c>
      <c r="E16">
        <v>2</v>
      </c>
      <c r="F16">
        <v>18</v>
      </c>
      <c r="G16">
        <v>15</v>
      </c>
    </row>
    <row r="17" spans="1:7" x14ac:dyDescent="0.2">
      <c r="A17" s="1">
        <v>44454</v>
      </c>
      <c r="B17" s="3">
        <f t="shared" si="1"/>
        <v>6</v>
      </c>
      <c r="C17" s="5">
        <v>-2</v>
      </c>
      <c r="D17">
        <v>8</v>
      </c>
      <c r="E17">
        <v>9</v>
      </c>
      <c r="F17">
        <v>16</v>
      </c>
      <c r="G17">
        <v>25</v>
      </c>
    </row>
    <row r="18" spans="1:7" x14ac:dyDescent="0.2">
      <c r="A18" s="1">
        <v>44454</v>
      </c>
      <c r="B18" s="3">
        <f t="shared" si="1"/>
        <v>7</v>
      </c>
      <c r="C18" s="5">
        <v>-3</v>
      </c>
      <c r="D18">
        <v>6</v>
      </c>
      <c r="E18">
        <v>5</v>
      </c>
      <c r="F18">
        <v>22</v>
      </c>
      <c r="G18">
        <v>17</v>
      </c>
    </row>
    <row r="19" spans="1:7" x14ac:dyDescent="0.2">
      <c r="A19" s="1">
        <v>44454</v>
      </c>
      <c r="B19" s="3">
        <f t="shared" si="1"/>
        <v>8</v>
      </c>
      <c r="C19" s="5">
        <v>-2</v>
      </c>
      <c r="D19">
        <v>2</v>
      </c>
      <c r="E19">
        <v>5</v>
      </c>
      <c r="F19">
        <v>13</v>
      </c>
      <c r="G19">
        <v>15</v>
      </c>
    </row>
    <row r="20" spans="1:7" x14ac:dyDescent="0.2">
      <c r="A20" s="1">
        <v>44454</v>
      </c>
      <c r="B20" s="3">
        <f t="shared" si="1"/>
        <v>9</v>
      </c>
      <c r="C20" s="5">
        <v>-2</v>
      </c>
      <c r="D20">
        <v>6</v>
      </c>
      <c r="E20">
        <v>4</v>
      </c>
      <c r="F20">
        <v>14</v>
      </c>
      <c r="G20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inoculum_counts_spread</vt:lpstr>
      <vt:lpstr>inoculum_counts_drip</vt:lpstr>
      <vt:lpstr>organ_weights</vt:lpstr>
      <vt:lpstr>blood</vt:lpstr>
      <vt:lpstr>spleen</vt:lpstr>
      <vt:lpstr>lung_no_triton</vt:lpstr>
      <vt:lpstr>lung_with_triton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Poret</dc:creator>
  <cp:lastModifiedBy>Manuscript changes</cp:lastModifiedBy>
  <dcterms:created xsi:type="dcterms:W3CDTF">2021-09-27T22:24:05Z</dcterms:created>
  <dcterms:modified xsi:type="dcterms:W3CDTF">2023-10-05T18:46:26Z</dcterms:modified>
</cp:coreProperties>
</file>