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97092\Desktop\Extra\NCAAB Elo\"/>
    </mc:Choice>
  </mc:AlternateContent>
  <bookViews>
    <workbookView xWindow="0" yWindow="0" windowWidth="16200" windowHeight="24810" firstSheet="2" activeTab="7"/>
  </bookViews>
  <sheets>
    <sheet name="Ref" sheetId="1" r:id="rId1"/>
    <sheet name="ConfLookup" sheetId="5" r:id="rId2"/>
    <sheet name="Kaggle" sheetId="2" r:id="rId3"/>
    <sheet name="People16" sheetId="8" r:id="rId4"/>
    <sheet name="People17" sheetId="7" r:id="rId5"/>
    <sheet name="Final" sheetId="3" r:id="rId6"/>
    <sheet name="Conf Map" sheetId="6" r:id="rId7"/>
    <sheet name="Direct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3" i="9" l="1"/>
  <c r="C119" i="9"/>
  <c r="E3" i="9"/>
  <c r="E8" i="9"/>
  <c r="E17" i="9"/>
  <c r="E19" i="9"/>
  <c r="E22" i="9"/>
  <c r="E23" i="9"/>
  <c r="E24" i="9"/>
  <c r="E27" i="9"/>
  <c r="E29" i="9"/>
  <c r="E31" i="9"/>
  <c r="E33" i="9"/>
  <c r="E42" i="9"/>
  <c r="E51" i="9"/>
  <c r="E53" i="9"/>
  <c r="E58" i="9"/>
  <c r="E61" i="9"/>
  <c r="E63" i="9"/>
  <c r="E66" i="9"/>
  <c r="E67" i="9"/>
  <c r="E68" i="9"/>
  <c r="E71" i="9"/>
  <c r="E73" i="9"/>
  <c r="E75" i="9"/>
  <c r="E77" i="9"/>
  <c r="E86" i="9"/>
  <c r="E91" i="9"/>
  <c r="E95" i="9"/>
  <c r="E99" i="9"/>
  <c r="E103" i="9"/>
  <c r="E106" i="9"/>
  <c r="E107" i="9"/>
  <c r="E108" i="9"/>
  <c r="E111" i="9"/>
  <c r="E114" i="9"/>
  <c r="E115" i="9"/>
  <c r="E116" i="9"/>
  <c r="E119" i="9"/>
  <c r="E120" i="9"/>
  <c r="E125" i="9"/>
  <c r="E128" i="9"/>
  <c r="E132" i="9"/>
  <c r="E144" i="9"/>
  <c r="E148" i="9"/>
  <c r="E150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2" i="9"/>
  <c r="C7" i="9"/>
  <c r="E7" i="9" s="1"/>
  <c r="C3" i="9"/>
  <c r="C4" i="9"/>
  <c r="E4" i="9" s="1"/>
  <c r="C5" i="9"/>
  <c r="E5" i="9" s="1"/>
  <c r="C6" i="9"/>
  <c r="E6" i="9" s="1"/>
  <c r="C8" i="9"/>
  <c r="C9" i="9"/>
  <c r="E9" i="9" s="1"/>
  <c r="C10" i="9"/>
  <c r="E10" i="9" s="1"/>
  <c r="C11" i="9"/>
  <c r="E11" i="9" s="1"/>
  <c r="C12" i="9"/>
  <c r="E12" i="9" s="1"/>
  <c r="C13" i="9"/>
  <c r="E13" i="9" s="1"/>
  <c r="C14" i="9"/>
  <c r="E14" i="9" s="1"/>
  <c r="C15" i="9"/>
  <c r="E15" i="9" s="1"/>
  <c r="C16" i="9"/>
  <c r="E16" i="9" s="1"/>
  <c r="C17" i="9"/>
  <c r="C18" i="9"/>
  <c r="E18" i="9" s="1"/>
  <c r="C19" i="9"/>
  <c r="C20" i="9"/>
  <c r="E20" i="9" s="1"/>
  <c r="C21" i="9"/>
  <c r="E21" i="9" s="1"/>
  <c r="C22" i="9"/>
  <c r="C23" i="9"/>
  <c r="C24" i="9"/>
  <c r="C25" i="9"/>
  <c r="E25" i="9" s="1"/>
  <c r="C26" i="9"/>
  <c r="E26" i="9" s="1"/>
  <c r="C27" i="9"/>
  <c r="C28" i="9"/>
  <c r="E28" i="9" s="1"/>
  <c r="C29" i="9"/>
  <c r="C30" i="9"/>
  <c r="E30" i="9" s="1"/>
  <c r="C31" i="9"/>
  <c r="C32" i="9"/>
  <c r="E32" i="9" s="1"/>
  <c r="C33" i="9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C41" i="9"/>
  <c r="E41" i="9" s="1"/>
  <c r="C42" i="9"/>
  <c r="C43" i="9"/>
  <c r="E43" i="9" s="1"/>
  <c r="C44" i="9"/>
  <c r="E44" i="9" s="1"/>
  <c r="C45" i="9"/>
  <c r="E45" i="9" s="1"/>
  <c r="C46" i="9"/>
  <c r="E46" i="9" s="1"/>
  <c r="C47" i="9"/>
  <c r="E47" i="9" s="1"/>
  <c r="C48" i="9"/>
  <c r="E48" i="9" s="1"/>
  <c r="C49" i="9"/>
  <c r="E49" i="9" s="1"/>
  <c r="C50" i="9"/>
  <c r="E50" i="9" s="1"/>
  <c r="C51" i="9"/>
  <c r="C52" i="9"/>
  <c r="E52" i="9" s="1"/>
  <c r="C53" i="9"/>
  <c r="C54" i="9"/>
  <c r="E54" i="9" s="1"/>
  <c r="C55" i="9"/>
  <c r="E55" i="9" s="1"/>
  <c r="C56" i="9"/>
  <c r="E56" i="9" s="1"/>
  <c r="C57" i="9"/>
  <c r="E57" i="9" s="1"/>
  <c r="C58" i="9"/>
  <c r="C59" i="9"/>
  <c r="E59" i="9" s="1"/>
  <c r="C60" i="9"/>
  <c r="E60" i="9" s="1"/>
  <c r="C61" i="9"/>
  <c r="C62" i="9"/>
  <c r="E62" i="9" s="1"/>
  <c r="C63" i="9"/>
  <c r="C64" i="9"/>
  <c r="E64" i="9" s="1"/>
  <c r="C65" i="9"/>
  <c r="E65" i="9" s="1"/>
  <c r="C66" i="9"/>
  <c r="C67" i="9"/>
  <c r="C68" i="9"/>
  <c r="C69" i="9"/>
  <c r="E69" i="9" s="1"/>
  <c r="C70" i="9"/>
  <c r="E70" i="9" s="1"/>
  <c r="C71" i="9"/>
  <c r="C72" i="9"/>
  <c r="E72" i="9" s="1"/>
  <c r="C73" i="9"/>
  <c r="C74" i="9"/>
  <c r="E74" i="9" s="1"/>
  <c r="C75" i="9"/>
  <c r="C76" i="9"/>
  <c r="E76" i="9" s="1"/>
  <c r="C77" i="9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C87" i="9"/>
  <c r="E87" i="9" s="1"/>
  <c r="C88" i="9"/>
  <c r="E88" i="9" s="1"/>
  <c r="C89" i="9"/>
  <c r="E89" i="9" s="1"/>
  <c r="C90" i="9"/>
  <c r="E90" i="9" s="1"/>
  <c r="C91" i="9"/>
  <c r="C92" i="9"/>
  <c r="E92" i="9" s="1"/>
  <c r="C93" i="9"/>
  <c r="E93" i="9" s="1"/>
  <c r="C94" i="9"/>
  <c r="E94" i="9" s="1"/>
  <c r="C95" i="9"/>
  <c r="C96" i="9"/>
  <c r="E96" i="9" s="1"/>
  <c r="C97" i="9"/>
  <c r="E97" i="9" s="1"/>
  <c r="C98" i="9"/>
  <c r="E98" i="9" s="1"/>
  <c r="C99" i="9"/>
  <c r="C100" i="9"/>
  <c r="E100" i="9" s="1"/>
  <c r="C101" i="9"/>
  <c r="E101" i="9" s="1"/>
  <c r="C102" i="9"/>
  <c r="E102" i="9" s="1"/>
  <c r="C103" i="9"/>
  <c r="C104" i="9"/>
  <c r="E104" i="9" s="1"/>
  <c r="C105" i="9"/>
  <c r="E105" i="9" s="1"/>
  <c r="C106" i="9"/>
  <c r="C107" i="9"/>
  <c r="C108" i="9"/>
  <c r="C109" i="9"/>
  <c r="E109" i="9" s="1"/>
  <c r="C110" i="9"/>
  <c r="E110" i="9" s="1"/>
  <c r="C111" i="9"/>
  <c r="C112" i="9"/>
  <c r="E112" i="9" s="1"/>
  <c r="C113" i="9"/>
  <c r="E113" i="9" s="1"/>
  <c r="C114" i="9"/>
  <c r="C115" i="9"/>
  <c r="C116" i="9"/>
  <c r="C117" i="9"/>
  <c r="E117" i="9" s="1"/>
  <c r="C118" i="9"/>
  <c r="E118" i="9" s="1"/>
  <c r="C120" i="9"/>
  <c r="C121" i="9"/>
  <c r="E121" i="9" s="1"/>
  <c r="C122" i="9"/>
  <c r="E122" i="9" s="1"/>
  <c r="C123" i="9"/>
  <c r="E123" i="9" s="1"/>
  <c r="C124" i="9"/>
  <c r="E124" i="9" s="1"/>
  <c r="C125" i="9"/>
  <c r="C126" i="9"/>
  <c r="E126" i="9" s="1"/>
  <c r="C127" i="9"/>
  <c r="E127" i="9" s="1"/>
  <c r="C128" i="9"/>
  <c r="C129" i="9"/>
  <c r="E129" i="9" s="1"/>
  <c r="C130" i="9"/>
  <c r="E130" i="9" s="1"/>
  <c r="C131" i="9"/>
  <c r="E131" i="9" s="1"/>
  <c r="C132" i="9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41" i="9"/>
  <c r="E141" i="9" s="1"/>
  <c r="C142" i="9"/>
  <c r="E142" i="9" s="1"/>
  <c r="C143" i="9"/>
  <c r="E143" i="9" s="1"/>
  <c r="C144" i="9"/>
  <c r="C145" i="9"/>
  <c r="E145" i="9" s="1"/>
  <c r="C146" i="9"/>
  <c r="E146" i="9" s="1"/>
  <c r="C147" i="9"/>
  <c r="E147" i="9" s="1"/>
  <c r="C148" i="9"/>
  <c r="C149" i="9"/>
  <c r="E149" i="9" s="1"/>
  <c r="C150" i="9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A100" i="8" l="1"/>
  <c r="A230" i="8" s="1"/>
  <c r="F95" i="8"/>
  <c r="F200" i="8"/>
  <c r="F161" i="8"/>
  <c r="H31" i="8" s="1"/>
  <c r="B157" i="8"/>
  <c r="B133" i="8"/>
  <c r="F130" i="8"/>
  <c r="F260" i="8" s="1"/>
  <c r="E130" i="8"/>
  <c r="E260" i="8" s="1"/>
  <c r="D130" i="8"/>
  <c r="D260" i="8" s="1"/>
  <c r="C130" i="8"/>
  <c r="C260" i="8" s="1"/>
  <c r="B130" i="8"/>
  <c r="B260" i="8" s="1"/>
  <c r="A130" i="8"/>
  <c r="F129" i="8"/>
  <c r="E129" i="8"/>
  <c r="E259" i="8" s="1"/>
  <c r="D129" i="8"/>
  <c r="D259" i="8" s="1"/>
  <c r="C129" i="8"/>
  <c r="C259" i="8" s="1"/>
  <c r="B129" i="8"/>
  <c r="A129" i="8"/>
  <c r="A194" i="8" s="1"/>
  <c r="F128" i="8"/>
  <c r="F258" i="8" s="1"/>
  <c r="E128" i="8"/>
  <c r="D128" i="8"/>
  <c r="D258" i="8" s="1"/>
  <c r="C128" i="8"/>
  <c r="C193" i="8" s="1"/>
  <c r="B128" i="8"/>
  <c r="B258" i="8" s="1"/>
  <c r="A128" i="8"/>
  <c r="A258" i="8" s="1"/>
  <c r="F127" i="8"/>
  <c r="F257" i="8" s="1"/>
  <c r="E127" i="8"/>
  <c r="E192" i="8" s="1"/>
  <c r="D127" i="8"/>
  <c r="D257" i="8" s="1"/>
  <c r="C127" i="8"/>
  <c r="C192" i="8" s="1"/>
  <c r="B127" i="8"/>
  <c r="A127" i="8"/>
  <c r="A257" i="8" s="1"/>
  <c r="F126" i="8"/>
  <c r="F256" i="8" s="1"/>
  <c r="E126" i="8"/>
  <c r="E256" i="8" s="1"/>
  <c r="D126" i="8"/>
  <c r="C126" i="8"/>
  <c r="C256" i="8" s="1"/>
  <c r="B126" i="8"/>
  <c r="B256" i="8" s="1"/>
  <c r="A126" i="8"/>
  <c r="F125" i="8"/>
  <c r="E125" i="8"/>
  <c r="E190" i="8" s="1"/>
  <c r="D125" i="8"/>
  <c r="D255" i="8" s="1"/>
  <c r="C125" i="8"/>
  <c r="C255" i="8" s="1"/>
  <c r="B125" i="8"/>
  <c r="B255" i="8" s="1"/>
  <c r="A125" i="8"/>
  <c r="A255" i="8" s="1"/>
  <c r="F124" i="8"/>
  <c r="F254" i="8" s="1"/>
  <c r="E124" i="8"/>
  <c r="E189" i="8" s="1"/>
  <c r="D124" i="8"/>
  <c r="C124" i="8"/>
  <c r="C254" i="8" s="1"/>
  <c r="B124" i="8"/>
  <c r="B254" i="8" s="1"/>
  <c r="A124" i="8"/>
  <c r="A254" i="8" s="1"/>
  <c r="F123" i="8"/>
  <c r="E123" i="8"/>
  <c r="E188" i="8" s="1"/>
  <c r="D123" i="8"/>
  <c r="D253" i="8" s="1"/>
  <c r="C123" i="8"/>
  <c r="C188" i="8" s="1"/>
  <c r="B123" i="8"/>
  <c r="B253" i="8" s="1"/>
  <c r="A123" i="8"/>
  <c r="A188" i="8" s="1"/>
  <c r="F122" i="8"/>
  <c r="F252" i="8" s="1"/>
  <c r="E122" i="8"/>
  <c r="E252" i="8" s="1"/>
  <c r="D122" i="8"/>
  <c r="D252" i="8" s="1"/>
  <c r="C122" i="8"/>
  <c r="C252" i="8" s="1"/>
  <c r="B122" i="8"/>
  <c r="B252" i="8" s="1"/>
  <c r="A122" i="8"/>
  <c r="F121" i="8"/>
  <c r="E121" i="8"/>
  <c r="E251" i="8" s="1"/>
  <c r="D121" i="8"/>
  <c r="D251" i="8" s="1"/>
  <c r="C121" i="8"/>
  <c r="C251" i="8" s="1"/>
  <c r="B121" i="8"/>
  <c r="A121" i="8"/>
  <c r="A186" i="8" s="1"/>
  <c r="F120" i="8"/>
  <c r="F250" i="8" s="1"/>
  <c r="E120" i="8"/>
  <c r="E185" i="8" s="1"/>
  <c r="D120" i="8"/>
  <c r="C120" i="8"/>
  <c r="C185" i="8" s="1"/>
  <c r="B120" i="8"/>
  <c r="B250" i="8" s="1"/>
  <c r="A120" i="8"/>
  <c r="A250" i="8" s="1"/>
  <c r="F119" i="8"/>
  <c r="F249" i="8" s="1"/>
  <c r="E119" i="8"/>
  <c r="E249" i="8" s="1"/>
  <c r="D119" i="8"/>
  <c r="D249" i="8" s="1"/>
  <c r="C119" i="8"/>
  <c r="B119" i="8"/>
  <c r="A119" i="8"/>
  <c r="A249" i="8" s="1"/>
  <c r="F118" i="8"/>
  <c r="F248" i="8" s="1"/>
  <c r="E118" i="8"/>
  <c r="E248" i="8" s="1"/>
  <c r="D118" i="8"/>
  <c r="C118" i="8"/>
  <c r="C183" i="8" s="1"/>
  <c r="B118" i="8"/>
  <c r="B248" i="8" s="1"/>
  <c r="A118" i="8"/>
  <c r="F117" i="8"/>
  <c r="F247" i="8" s="1"/>
  <c r="E117" i="8"/>
  <c r="E182" i="8" s="1"/>
  <c r="D117" i="8"/>
  <c r="D247" i="8" s="1"/>
  <c r="C117" i="8"/>
  <c r="C247" i="8" s="1"/>
  <c r="B117" i="8"/>
  <c r="B247" i="8" s="1"/>
  <c r="A117" i="8"/>
  <c r="A247" i="8" s="1"/>
  <c r="F116" i="8"/>
  <c r="F246" i="8" s="1"/>
  <c r="E116" i="8"/>
  <c r="E181" i="8" s="1"/>
  <c r="D116" i="8"/>
  <c r="C116" i="8"/>
  <c r="C246" i="8" s="1"/>
  <c r="B116" i="8"/>
  <c r="B246" i="8" s="1"/>
  <c r="A116" i="8"/>
  <c r="A246" i="8" s="1"/>
  <c r="F115" i="8"/>
  <c r="E115" i="8"/>
  <c r="E245" i="8" s="1"/>
  <c r="D115" i="8"/>
  <c r="D245" i="8" s="1"/>
  <c r="C115" i="8"/>
  <c r="B115" i="8"/>
  <c r="A115" i="8"/>
  <c r="A180" i="8" s="1"/>
  <c r="F114" i="8"/>
  <c r="F244" i="8" s="1"/>
  <c r="E114" i="8"/>
  <c r="E244" i="8" s="1"/>
  <c r="D114" i="8"/>
  <c r="D244" i="8" s="1"/>
  <c r="C114" i="8"/>
  <c r="C244" i="8" s="1"/>
  <c r="B114" i="8"/>
  <c r="B244" i="8" s="1"/>
  <c r="A114" i="8"/>
  <c r="A179" i="8" s="1"/>
  <c r="F113" i="8"/>
  <c r="E113" i="8"/>
  <c r="E243" i="8" s="1"/>
  <c r="D113" i="8"/>
  <c r="D243" i="8" s="1"/>
  <c r="C113" i="8"/>
  <c r="C243" i="8" s="1"/>
  <c r="B113" i="8"/>
  <c r="A113" i="8"/>
  <c r="A178" i="8" s="1"/>
  <c r="F112" i="8"/>
  <c r="F242" i="8" s="1"/>
  <c r="E112" i="8"/>
  <c r="E177" i="8" s="1"/>
  <c r="D112" i="8"/>
  <c r="D242" i="8" s="1"/>
  <c r="C112" i="8"/>
  <c r="C177" i="8" s="1"/>
  <c r="B112" i="8"/>
  <c r="B242" i="8" s="1"/>
  <c r="A112" i="8"/>
  <c r="A242" i="8" s="1"/>
  <c r="F111" i="8"/>
  <c r="F241" i="8" s="1"/>
  <c r="E111" i="8"/>
  <c r="E241" i="8" s="1"/>
  <c r="D111" i="8"/>
  <c r="D241" i="8" s="1"/>
  <c r="C111" i="8"/>
  <c r="B111" i="8"/>
  <c r="A111" i="8"/>
  <c r="A241" i="8" s="1"/>
  <c r="F110" i="8"/>
  <c r="F240" i="8" s="1"/>
  <c r="E110" i="8"/>
  <c r="E240" i="8" s="1"/>
  <c r="D110" i="8"/>
  <c r="C110" i="8"/>
  <c r="C175" i="8" s="1"/>
  <c r="B110" i="8"/>
  <c r="B240" i="8" s="1"/>
  <c r="A110" i="8"/>
  <c r="A175" i="8" s="1"/>
  <c r="F109" i="8"/>
  <c r="E109" i="8"/>
  <c r="E174" i="8" s="1"/>
  <c r="D109" i="8"/>
  <c r="D239" i="8" s="1"/>
  <c r="C109" i="8"/>
  <c r="C239" i="8" s="1"/>
  <c r="B109" i="8"/>
  <c r="B239" i="8" s="1"/>
  <c r="A109" i="8"/>
  <c r="A239" i="8" s="1"/>
  <c r="F108" i="8"/>
  <c r="F238" i="8" s="1"/>
  <c r="E108" i="8"/>
  <c r="D108" i="8"/>
  <c r="C108" i="8"/>
  <c r="C238" i="8" s="1"/>
  <c r="B108" i="8"/>
  <c r="B238" i="8" s="1"/>
  <c r="A108" i="8"/>
  <c r="A238" i="8" s="1"/>
  <c r="F107" i="8"/>
  <c r="E107" i="8"/>
  <c r="E172" i="8" s="1"/>
  <c r="D107" i="8"/>
  <c r="D237" i="8" s="1"/>
  <c r="C107" i="8"/>
  <c r="B107" i="8"/>
  <c r="B237" i="8" s="1"/>
  <c r="A107" i="8"/>
  <c r="A172" i="8" s="1"/>
  <c r="F106" i="8"/>
  <c r="F236" i="8" s="1"/>
  <c r="E106" i="8"/>
  <c r="E236" i="8" s="1"/>
  <c r="D106" i="8"/>
  <c r="D236" i="8" s="1"/>
  <c r="C106" i="8"/>
  <c r="C171" i="8" s="1"/>
  <c r="B106" i="8"/>
  <c r="B236" i="8" s="1"/>
  <c r="A106" i="8"/>
  <c r="A171" i="8" s="1"/>
  <c r="F105" i="8"/>
  <c r="E105" i="8"/>
  <c r="E235" i="8" s="1"/>
  <c r="D105" i="8"/>
  <c r="D235" i="8" s="1"/>
  <c r="C105" i="8"/>
  <c r="C235" i="8" s="1"/>
  <c r="B105" i="8"/>
  <c r="A105" i="8"/>
  <c r="A235" i="8" s="1"/>
  <c r="F104" i="8"/>
  <c r="F234" i="8" s="1"/>
  <c r="E104" i="8"/>
  <c r="D104" i="8"/>
  <c r="C104" i="8"/>
  <c r="C169" i="8" s="1"/>
  <c r="B104" i="8"/>
  <c r="B234" i="8" s="1"/>
  <c r="A104" i="8"/>
  <c r="A234" i="8" s="1"/>
  <c r="F103" i="8"/>
  <c r="F233" i="8" s="1"/>
  <c r="E103" i="8"/>
  <c r="E233" i="8" s="1"/>
  <c r="D103" i="8"/>
  <c r="D233" i="8" s="1"/>
  <c r="C103" i="8"/>
  <c r="C168" i="8" s="1"/>
  <c r="B103" i="8"/>
  <c r="A103" i="8"/>
  <c r="A233" i="8" s="1"/>
  <c r="F102" i="8"/>
  <c r="F232" i="8" s="1"/>
  <c r="E102" i="8"/>
  <c r="E232" i="8" s="1"/>
  <c r="D102" i="8"/>
  <c r="C102" i="8"/>
  <c r="C167" i="8" s="1"/>
  <c r="B102" i="8"/>
  <c r="B232" i="8" s="1"/>
  <c r="A102" i="8"/>
  <c r="A167" i="8" s="1"/>
  <c r="F101" i="8"/>
  <c r="F231" i="8" s="1"/>
  <c r="E101" i="8"/>
  <c r="E166" i="8" s="1"/>
  <c r="D101" i="8"/>
  <c r="D231" i="8" s="1"/>
  <c r="C101" i="8"/>
  <c r="C231" i="8" s="1"/>
  <c r="B101" i="8"/>
  <c r="B231" i="8" s="1"/>
  <c r="A101" i="8"/>
  <c r="A231" i="8" s="1"/>
  <c r="F100" i="8"/>
  <c r="F230" i="8" s="1"/>
  <c r="E100" i="8"/>
  <c r="D100" i="8"/>
  <c r="C100" i="8"/>
  <c r="C230" i="8" s="1"/>
  <c r="B100" i="8"/>
  <c r="B230" i="8" s="1"/>
  <c r="F99" i="8"/>
  <c r="E99" i="8"/>
  <c r="E164" i="8" s="1"/>
  <c r="D99" i="8"/>
  <c r="D229" i="8" s="1"/>
  <c r="C99" i="8"/>
  <c r="C164" i="8" s="1"/>
  <c r="B99" i="8"/>
  <c r="A99" i="8"/>
  <c r="A164" i="8" s="1"/>
  <c r="F98" i="8"/>
  <c r="F228" i="8" s="1"/>
  <c r="E98" i="8"/>
  <c r="E228" i="8" s="1"/>
  <c r="D98" i="8"/>
  <c r="D228" i="8" s="1"/>
  <c r="C98" i="8"/>
  <c r="C228" i="8" s="1"/>
  <c r="B98" i="8"/>
  <c r="B228" i="8" s="1"/>
  <c r="A98" i="8"/>
  <c r="F97" i="8"/>
  <c r="E97" i="8"/>
  <c r="E227" i="8" s="1"/>
  <c r="D97" i="8"/>
  <c r="D227" i="8" s="1"/>
  <c r="C97" i="8"/>
  <c r="C227" i="8" s="1"/>
  <c r="B97" i="8"/>
  <c r="A97" i="8"/>
  <c r="A162" i="8" s="1"/>
  <c r="F96" i="8"/>
  <c r="F226" i="8" s="1"/>
  <c r="E96" i="8"/>
  <c r="D96" i="8"/>
  <c r="D226" i="8" s="1"/>
  <c r="C96" i="8"/>
  <c r="C161" i="8" s="1"/>
  <c r="B96" i="8"/>
  <c r="B226" i="8" s="1"/>
  <c r="A96" i="8"/>
  <c r="A226" i="8" s="1"/>
  <c r="F225" i="8"/>
  <c r="E95" i="8"/>
  <c r="E225" i="8" s="1"/>
  <c r="D95" i="8"/>
  <c r="D225" i="8" s="1"/>
  <c r="C95" i="8"/>
  <c r="C160" i="8" s="1"/>
  <c r="B95" i="8"/>
  <c r="A95" i="8"/>
  <c r="A225" i="8" s="1"/>
  <c r="F94" i="8"/>
  <c r="F224" i="8" s="1"/>
  <c r="E94" i="8"/>
  <c r="E224" i="8" s="1"/>
  <c r="D94" i="8"/>
  <c r="C94" i="8"/>
  <c r="C224" i="8" s="1"/>
  <c r="B94" i="8"/>
  <c r="B224" i="8" s="1"/>
  <c r="A94" i="8"/>
  <c r="F93" i="8"/>
  <c r="E93" i="8"/>
  <c r="E158" i="8" s="1"/>
  <c r="D93" i="8"/>
  <c r="D223" i="8" s="1"/>
  <c r="C93" i="8"/>
  <c r="C223" i="8" s="1"/>
  <c r="B93" i="8"/>
  <c r="B223" i="8" s="1"/>
  <c r="A93" i="8"/>
  <c r="A223" i="8" s="1"/>
  <c r="F92" i="8"/>
  <c r="F222" i="8" s="1"/>
  <c r="E92" i="8"/>
  <c r="E157" i="8" s="1"/>
  <c r="D92" i="8"/>
  <c r="C92" i="8"/>
  <c r="C222" i="8" s="1"/>
  <c r="B92" i="8"/>
  <c r="B222" i="8" s="1"/>
  <c r="A92" i="8"/>
  <c r="A222" i="8" s="1"/>
  <c r="F91" i="8"/>
  <c r="E91" i="8"/>
  <c r="E156" i="8" s="1"/>
  <c r="D91" i="8"/>
  <c r="D221" i="8" s="1"/>
  <c r="C91" i="8"/>
  <c r="C156" i="8" s="1"/>
  <c r="B91" i="8"/>
  <c r="B221" i="8" s="1"/>
  <c r="A91" i="8"/>
  <c r="A156" i="8" s="1"/>
  <c r="F90" i="8"/>
  <c r="F220" i="8" s="1"/>
  <c r="E90" i="8"/>
  <c r="E220" i="8" s="1"/>
  <c r="D90" i="8"/>
  <c r="D220" i="8" s="1"/>
  <c r="C90" i="8"/>
  <c r="C220" i="8" s="1"/>
  <c r="B90" i="8"/>
  <c r="B220" i="8" s="1"/>
  <c r="A90" i="8"/>
  <c r="F89" i="8"/>
  <c r="E89" i="8"/>
  <c r="E219" i="8" s="1"/>
  <c r="D89" i="8"/>
  <c r="D219" i="8" s="1"/>
  <c r="C89" i="8"/>
  <c r="C219" i="8" s="1"/>
  <c r="B89" i="8"/>
  <c r="A89" i="8"/>
  <c r="A219" i="8" s="1"/>
  <c r="F88" i="8"/>
  <c r="F218" i="8" s="1"/>
  <c r="E88" i="8"/>
  <c r="E153" i="8" s="1"/>
  <c r="D88" i="8"/>
  <c r="C88" i="8"/>
  <c r="C153" i="8" s="1"/>
  <c r="B88" i="8"/>
  <c r="B218" i="8" s="1"/>
  <c r="A88" i="8"/>
  <c r="A218" i="8" s="1"/>
  <c r="F87" i="8"/>
  <c r="F217" i="8" s="1"/>
  <c r="E87" i="8"/>
  <c r="E217" i="8" s="1"/>
  <c r="D87" i="8"/>
  <c r="D217" i="8" s="1"/>
  <c r="C87" i="8"/>
  <c r="B87" i="8"/>
  <c r="A87" i="8"/>
  <c r="A217" i="8" s="1"/>
  <c r="F86" i="8"/>
  <c r="F216" i="8" s="1"/>
  <c r="E86" i="8"/>
  <c r="E216" i="8" s="1"/>
  <c r="D86" i="8"/>
  <c r="C86" i="8"/>
  <c r="C151" i="8" s="1"/>
  <c r="B86" i="8"/>
  <c r="B216" i="8" s="1"/>
  <c r="A86" i="8"/>
  <c r="F85" i="8"/>
  <c r="F215" i="8" s="1"/>
  <c r="E85" i="8"/>
  <c r="E150" i="8" s="1"/>
  <c r="D85" i="8"/>
  <c r="D215" i="8" s="1"/>
  <c r="C85" i="8"/>
  <c r="C215" i="8" s="1"/>
  <c r="B85" i="8"/>
  <c r="B215" i="8" s="1"/>
  <c r="A85" i="8"/>
  <c r="A150" i="8" s="1"/>
  <c r="F84" i="8"/>
  <c r="F214" i="8" s="1"/>
  <c r="E84" i="8"/>
  <c r="E149" i="8" s="1"/>
  <c r="D84" i="8"/>
  <c r="C84" i="8"/>
  <c r="C214" i="8" s="1"/>
  <c r="B84" i="8"/>
  <c r="B214" i="8" s="1"/>
  <c r="A84" i="8"/>
  <c r="A214" i="8" s="1"/>
  <c r="F83" i="8"/>
  <c r="E83" i="8"/>
  <c r="E213" i="8" s="1"/>
  <c r="D83" i="8"/>
  <c r="D213" i="8" s="1"/>
  <c r="C83" i="8"/>
  <c r="B83" i="8"/>
  <c r="A83" i="8"/>
  <c r="A148" i="8" s="1"/>
  <c r="F82" i="8"/>
  <c r="F212" i="8" s="1"/>
  <c r="E82" i="8"/>
  <c r="E212" i="8" s="1"/>
  <c r="D82" i="8"/>
  <c r="D212" i="8" s="1"/>
  <c r="C82" i="8"/>
  <c r="C212" i="8" s="1"/>
  <c r="B82" i="8"/>
  <c r="B212" i="8" s="1"/>
  <c r="A82" i="8"/>
  <c r="A147" i="8" s="1"/>
  <c r="F81" i="8"/>
  <c r="E81" i="8"/>
  <c r="E211" i="8" s="1"/>
  <c r="D81" i="8"/>
  <c r="D211" i="8" s="1"/>
  <c r="C81" i="8"/>
  <c r="C211" i="8" s="1"/>
  <c r="B81" i="8"/>
  <c r="A81" i="8"/>
  <c r="A146" i="8" s="1"/>
  <c r="F80" i="8"/>
  <c r="F210" i="8" s="1"/>
  <c r="E80" i="8"/>
  <c r="E145" i="8" s="1"/>
  <c r="D80" i="8"/>
  <c r="D210" i="8" s="1"/>
  <c r="C80" i="8"/>
  <c r="C145" i="8" s="1"/>
  <c r="B80" i="8"/>
  <c r="B210" i="8" s="1"/>
  <c r="A80" i="8"/>
  <c r="A210" i="8" s="1"/>
  <c r="F79" i="8"/>
  <c r="F209" i="8" s="1"/>
  <c r="E79" i="8"/>
  <c r="E209" i="8" s="1"/>
  <c r="D79" i="8"/>
  <c r="D209" i="8" s="1"/>
  <c r="C79" i="8"/>
  <c r="B79" i="8"/>
  <c r="A79" i="8"/>
  <c r="A209" i="8" s="1"/>
  <c r="F78" i="8"/>
  <c r="F208" i="8" s="1"/>
  <c r="E78" i="8"/>
  <c r="E208" i="8" s="1"/>
  <c r="D78" i="8"/>
  <c r="C78" i="8"/>
  <c r="C143" i="8" s="1"/>
  <c r="B78" i="8"/>
  <c r="B208" i="8" s="1"/>
  <c r="A78" i="8"/>
  <c r="A143" i="8" s="1"/>
  <c r="F77" i="8"/>
  <c r="E77" i="8"/>
  <c r="E142" i="8" s="1"/>
  <c r="D77" i="8"/>
  <c r="D207" i="8" s="1"/>
  <c r="C77" i="8"/>
  <c r="C207" i="8" s="1"/>
  <c r="B77" i="8"/>
  <c r="B207" i="8" s="1"/>
  <c r="A77" i="8"/>
  <c r="A207" i="8" s="1"/>
  <c r="F76" i="8"/>
  <c r="F206" i="8" s="1"/>
  <c r="E76" i="8"/>
  <c r="E141" i="8" s="1"/>
  <c r="D76" i="8"/>
  <c r="C76" i="8"/>
  <c r="C206" i="8" s="1"/>
  <c r="B76" i="8"/>
  <c r="B206" i="8" s="1"/>
  <c r="A76" i="8"/>
  <c r="A206" i="8" s="1"/>
  <c r="F75" i="8"/>
  <c r="E75" i="8"/>
  <c r="E140" i="8" s="1"/>
  <c r="D75" i="8"/>
  <c r="D205" i="8" s="1"/>
  <c r="C75" i="8"/>
  <c r="B75" i="8"/>
  <c r="B205" i="8" s="1"/>
  <c r="A75" i="8"/>
  <c r="A140" i="8" s="1"/>
  <c r="F74" i="8"/>
  <c r="F204" i="8" s="1"/>
  <c r="E74" i="8"/>
  <c r="E204" i="8" s="1"/>
  <c r="D74" i="8"/>
  <c r="D204" i="8" s="1"/>
  <c r="C74" i="8"/>
  <c r="C204" i="8" s="1"/>
  <c r="B74" i="8"/>
  <c r="B204" i="8" s="1"/>
  <c r="A74" i="8"/>
  <c r="A204" i="8" s="1"/>
  <c r="F73" i="8"/>
  <c r="E73" i="8"/>
  <c r="E203" i="8" s="1"/>
  <c r="D73" i="8"/>
  <c r="D203" i="8" s="1"/>
  <c r="C73" i="8"/>
  <c r="C203" i="8" s="1"/>
  <c r="B73" i="8"/>
  <c r="A73" i="8"/>
  <c r="A203" i="8" s="1"/>
  <c r="F72" i="8"/>
  <c r="F202" i="8" s="1"/>
  <c r="E72" i="8"/>
  <c r="E202" i="8" s="1"/>
  <c r="D72" i="8"/>
  <c r="C72" i="8"/>
  <c r="C202" i="8" s="1"/>
  <c r="B72" i="8"/>
  <c r="B202" i="8" s="1"/>
  <c r="A72" i="8"/>
  <c r="A202" i="8" s="1"/>
  <c r="F71" i="8"/>
  <c r="F201" i="8" s="1"/>
  <c r="E71" i="8"/>
  <c r="E201" i="8" s="1"/>
  <c r="D71" i="8"/>
  <c r="D201" i="8" s="1"/>
  <c r="C71" i="8"/>
  <c r="C201" i="8" s="1"/>
  <c r="B71" i="8"/>
  <c r="A71" i="8"/>
  <c r="A136" i="8" s="1"/>
  <c r="F70" i="8"/>
  <c r="F135" i="8" s="1"/>
  <c r="H5" i="8" s="1"/>
  <c r="E70" i="8"/>
  <c r="E200" i="8" s="1"/>
  <c r="D70" i="8"/>
  <c r="C70" i="8"/>
  <c r="C200" i="8" s="1"/>
  <c r="B70" i="8"/>
  <c r="B200" i="8" s="1"/>
  <c r="A70" i="8"/>
  <c r="A200" i="8" s="1"/>
  <c r="F69" i="8"/>
  <c r="F199" i="8" s="1"/>
  <c r="E69" i="8"/>
  <c r="E199" i="8" s="1"/>
  <c r="D69" i="8"/>
  <c r="D199" i="8" s="1"/>
  <c r="C69" i="8"/>
  <c r="C199" i="8" s="1"/>
  <c r="B69" i="8"/>
  <c r="B199" i="8" s="1"/>
  <c r="A69" i="8"/>
  <c r="A199" i="8" s="1"/>
  <c r="F68" i="8"/>
  <c r="F198" i="8" s="1"/>
  <c r="E68" i="8"/>
  <c r="E198" i="8" s="1"/>
  <c r="D68" i="8"/>
  <c r="C68" i="8"/>
  <c r="C198" i="8" s="1"/>
  <c r="B68" i="8"/>
  <c r="B198" i="8" s="1"/>
  <c r="A68" i="8"/>
  <c r="A198" i="8" s="1"/>
  <c r="F67" i="8"/>
  <c r="E67" i="8"/>
  <c r="E132" i="8" s="1"/>
  <c r="D67" i="8"/>
  <c r="D197" i="8" s="1"/>
  <c r="C67" i="8"/>
  <c r="C197" i="8" s="1"/>
  <c r="B67" i="8"/>
  <c r="A67" i="8"/>
  <c r="A197" i="8" s="1"/>
  <c r="J2" i="7"/>
  <c r="K2" i="7"/>
  <c r="L2" i="7"/>
  <c r="M2" i="7"/>
  <c r="N2" i="7"/>
  <c r="J3" i="7"/>
  <c r="K3" i="7"/>
  <c r="L3" i="7"/>
  <c r="M3" i="7"/>
  <c r="N3" i="7"/>
  <c r="J4" i="7"/>
  <c r="K4" i="7"/>
  <c r="L4" i="7"/>
  <c r="M4" i="7"/>
  <c r="N4" i="7"/>
  <c r="J5" i="7"/>
  <c r="K5" i="7"/>
  <c r="L5" i="7"/>
  <c r="M5" i="7"/>
  <c r="N5" i="7"/>
  <c r="J6" i="7"/>
  <c r="K6" i="7"/>
  <c r="L6" i="7"/>
  <c r="M6" i="7"/>
  <c r="N6" i="7"/>
  <c r="J7" i="7"/>
  <c r="K7" i="7"/>
  <c r="L7" i="7"/>
  <c r="M7" i="7"/>
  <c r="N7" i="7"/>
  <c r="J8" i="7"/>
  <c r="K8" i="7"/>
  <c r="L8" i="7"/>
  <c r="M8" i="7"/>
  <c r="N8" i="7"/>
  <c r="J9" i="7"/>
  <c r="K9" i="7"/>
  <c r="L9" i="7"/>
  <c r="M9" i="7"/>
  <c r="N9" i="7"/>
  <c r="J10" i="7"/>
  <c r="K10" i="7"/>
  <c r="L10" i="7"/>
  <c r="M10" i="7"/>
  <c r="N10" i="7"/>
  <c r="J11" i="7"/>
  <c r="K11" i="7"/>
  <c r="L11" i="7"/>
  <c r="M11" i="7"/>
  <c r="N11" i="7"/>
  <c r="J12" i="7"/>
  <c r="K12" i="7"/>
  <c r="L12" i="7"/>
  <c r="M12" i="7"/>
  <c r="N12" i="7"/>
  <c r="J13" i="7"/>
  <c r="K13" i="7"/>
  <c r="L13" i="7"/>
  <c r="M13" i="7"/>
  <c r="N13" i="7"/>
  <c r="J14" i="7"/>
  <c r="K14" i="7"/>
  <c r="L14" i="7"/>
  <c r="M14" i="7"/>
  <c r="N14" i="7"/>
  <c r="J15" i="7"/>
  <c r="K15" i="7"/>
  <c r="L15" i="7"/>
  <c r="M15" i="7"/>
  <c r="N15" i="7"/>
  <c r="J16" i="7"/>
  <c r="K16" i="7"/>
  <c r="L16" i="7"/>
  <c r="M16" i="7"/>
  <c r="N16" i="7"/>
  <c r="J17" i="7"/>
  <c r="K17" i="7"/>
  <c r="L17" i="7"/>
  <c r="M17" i="7"/>
  <c r="N17" i="7"/>
  <c r="J18" i="7"/>
  <c r="K18" i="7"/>
  <c r="L18" i="7"/>
  <c r="M18" i="7"/>
  <c r="N18" i="7"/>
  <c r="J19" i="7"/>
  <c r="K19" i="7"/>
  <c r="L19" i="7"/>
  <c r="M19" i="7"/>
  <c r="N19" i="7"/>
  <c r="J20" i="7"/>
  <c r="K20" i="7"/>
  <c r="L20" i="7"/>
  <c r="M20" i="7"/>
  <c r="N20" i="7"/>
  <c r="J21" i="7"/>
  <c r="K21" i="7"/>
  <c r="L21" i="7"/>
  <c r="M21" i="7"/>
  <c r="N21" i="7"/>
  <c r="J22" i="7"/>
  <c r="K22" i="7"/>
  <c r="L22" i="7"/>
  <c r="M22" i="7"/>
  <c r="N22" i="7"/>
  <c r="J23" i="7"/>
  <c r="K23" i="7"/>
  <c r="L23" i="7"/>
  <c r="M23" i="7"/>
  <c r="N23" i="7"/>
  <c r="J24" i="7"/>
  <c r="K24" i="7"/>
  <c r="L24" i="7"/>
  <c r="M24" i="7"/>
  <c r="N24" i="7"/>
  <c r="J25" i="7"/>
  <c r="K25" i="7"/>
  <c r="L25" i="7"/>
  <c r="M25" i="7"/>
  <c r="N25" i="7"/>
  <c r="J26" i="7"/>
  <c r="K26" i="7"/>
  <c r="L26" i="7"/>
  <c r="M26" i="7"/>
  <c r="N26" i="7"/>
  <c r="J27" i="7"/>
  <c r="K27" i="7"/>
  <c r="L27" i="7"/>
  <c r="M27" i="7"/>
  <c r="N27" i="7"/>
  <c r="J28" i="7"/>
  <c r="K28" i="7"/>
  <c r="L28" i="7"/>
  <c r="M28" i="7"/>
  <c r="N28" i="7"/>
  <c r="J29" i="7"/>
  <c r="K29" i="7"/>
  <c r="L29" i="7"/>
  <c r="M29" i="7"/>
  <c r="N29" i="7"/>
  <c r="J30" i="7"/>
  <c r="K30" i="7"/>
  <c r="L30" i="7"/>
  <c r="M30" i="7"/>
  <c r="N30" i="7"/>
  <c r="J31" i="7"/>
  <c r="K31" i="7"/>
  <c r="L31" i="7"/>
  <c r="M31" i="7"/>
  <c r="N31" i="7"/>
  <c r="J32" i="7"/>
  <c r="K32" i="7"/>
  <c r="L32" i="7"/>
  <c r="M32" i="7"/>
  <c r="N32" i="7"/>
  <c r="J33" i="7"/>
  <c r="K33" i="7"/>
  <c r="L33" i="7"/>
  <c r="M33" i="7"/>
  <c r="N33" i="7"/>
  <c r="J34" i="7"/>
  <c r="K34" i="7"/>
  <c r="L34" i="7"/>
  <c r="M34" i="7"/>
  <c r="N34" i="7"/>
  <c r="J35" i="7"/>
  <c r="K35" i="7"/>
  <c r="L35" i="7"/>
  <c r="M35" i="7"/>
  <c r="N35" i="7"/>
  <c r="J36" i="7"/>
  <c r="K36" i="7"/>
  <c r="L36" i="7"/>
  <c r="M36" i="7"/>
  <c r="N36" i="7"/>
  <c r="J37" i="7"/>
  <c r="K37" i="7"/>
  <c r="L37" i="7"/>
  <c r="M37" i="7"/>
  <c r="N37" i="7"/>
  <c r="J38" i="7"/>
  <c r="K38" i="7"/>
  <c r="L38" i="7"/>
  <c r="M38" i="7"/>
  <c r="N38" i="7"/>
  <c r="J39" i="7"/>
  <c r="K39" i="7"/>
  <c r="L39" i="7"/>
  <c r="M39" i="7"/>
  <c r="N39" i="7"/>
  <c r="J40" i="7"/>
  <c r="K40" i="7"/>
  <c r="L40" i="7"/>
  <c r="M40" i="7"/>
  <c r="N40" i="7"/>
  <c r="J41" i="7"/>
  <c r="K41" i="7"/>
  <c r="L41" i="7"/>
  <c r="M41" i="7"/>
  <c r="N41" i="7"/>
  <c r="J42" i="7"/>
  <c r="K42" i="7"/>
  <c r="L42" i="7"/>
  <c r="M42" i="7"/>
  <c r="N42" i="7"/>
  <c r="J43" i="7"/>
  <c r="K43" i="7"/>
  <c r="L43" i="7"/>
  <c r="M43" i="7"/>
  <c r="N43" i="7"/>
  <c r="J44" i="7"/>
  <c r="K44" i="7"/>
  <c r="L44" i="7"/>
  <c r="M44" i="7"/>
  <c r="N44" i="7"/>
  <c r="J45" i="7"/>
  <c r="K45" i="7"/>
  <c r="L45" i="7"/>
  <c r="M45" i="7"/>
  <c r="N45" i="7"/>
  <c r="J46" i="7"/>
  <c r="K46" i="7"/>
  <c r="L46" i="7"/>
  <c r="M46" i="7"/>
  <c r="N46" i="7"/>
  <c r="J47" i="7"/>
  <c r="K47" i="7"/>
  <c r="L47" i="7"/>
  <c r="M47" i="7"/>
  <c r="N47" i="7"/>
  <c r="J48" i="7"/>
  <c r="K48" i="7"/>
  <c r="L48" i="7"/>
  <c r="M48" i="7"/>
  <c r="N48" i="7"/>
  <c r="J49" i="7"/>
  <c r="K49" i="7"/>
  <c r="L49" i="7"/>
  <c r="M49" i="7"/>
  <c r="N49" i="7"/>
  <c r="J50" i="7"/>
  <c r="K50" i="7"/>
  <c r="L50" i="7"/>
  <c r="M50" i="7"/>
  <c r="N50" i="7"/>
  <c r="J51" i="7"/>
  <c r="K51" i="7"/>
  <c r="L51" i="7"/>
  <c r="M51" i="7"/>
  <c r="N51" i="7"/>
  <c r="J52" i="7"/>
  <c r="K52" i="7"/>
  <c r="L52" i="7"/>
  <c r="M52" i="7"/>
  <c r="N52" i="7"/>
  <c r="J53" i="7"/>
  <c r="K53" i="7"/>
  <c r="L53" i="7"/>
  <c r="M53" i="7"/>
  <c r="N53" i="7"/>
  <c r="J54" i="7"/>
  <c r="K54" i="7"/>
  <c r="L54" i="7"/>
  <c r="M54" i="7"/>
  <c r="N54" i="7"/>
  <c r="J55" i="7"/>
  <c r="K55" i="7"/>
  <c r="L55" i="7"/>
  <c r="M55" i="7"/>
  <c r="N55" i="7"/>
  <c r="J56" i="7"/>
  <c r="K56" i="7"/>
  <c r="L56" i="7"/>
  <c r="M56" i="7"/>
  <c r="N56" i="7"/>
  <c r="J57" i="7"/>
  <c r="K57" i="7"/>
  <c r="L57" i="7"/>
  <c r="M57" i="7"/>
  <c r="N57" i="7"/>
  <c r="J58" i="7"/>
  <c r="K58" i="7"/>
  <c r="L58" i="7"/>
  <c r="M58" i="7"/>
  <c r="N58" i="7"/>
  <c r="J59" i="7"/>
  <c r="K59" i="7"/>
  <c r="L59" i="7"/>
  <c r="M59" i="7"/>
  <c r="N59" i="7"/>
  <c r="J60" i="7"/>
  <c r="K60" i="7"/>
  <c r="L60" i="7"/>
  <c r="M60" i="7"/>
  <c r="N60" i="7"/>
  <c r="J61" i="7"/>
  <c r="K61" i="7"/>
  <c r="L61" i="7"/>
  <c r="M61" i="7"/>
  <c r="N61" i="7"/>
  <c r="J62" i="7"/>
  <c r="K62" i="7"/>
  <c r="L62" i="7"/>
  <c r="M62" i="7"/>
  <c r="N62" i="7"/>
  <c r="J63" i="7"/>
  <c r="K63" i="7"/>
  <c r="L63" i="7"/>
  <c r="M63" i="7"/>
  <c r="N63" i="7"/>
  <c r="J64" i="7"/>
  <c r="K64" i="7"/>
  <c r="L64" i="7"/>
  <c r="M64" i="7"/>
  <c r="N64" i="7"/>
  <c r="J65" i="7"/>
  <c r="K65" i="7"/>
  <c r="L65" i="7"/>
  <c r="M65" i="7"/>
  <c r="N6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2" i="7"/>
  <c r="B197" i="7"/>
  <c r="C197" i="7"/>
  <c r="D197" i="7"/>
  <c r="E197" i="7"/>
  <c r="F197" i="7"/>
  <c r="B198" i="7"/>
  <c r="C198" i="7"/>
  <c r="D198" i="7"/>
  <c r="E198" i="7"/>
  <c r="F198" i="7"/>
  <c r="B199" i="7"/>
  <c r="C199" i="7"/>
  <c r="D199" i="7"/>
  <c r="E199" i="7"/>
  <c r="F199" i="7"/>
  <c r="B200" i="7"/>
  <c r="C200" i="7"/>
  <c r="D200" i="7"/>
  <c r="E200" i="7"/>
  <c r="F200" i="7"/>
  <c r="B201" i="7"/>
  <c r="C201" i="7"/>
  <c r="D201" i="7"/>
  <c r="E201" i="7"/>
  <c r="F201" i="7"/>
  <c r="B202" i="7"/>
  <c r="C202" i="7"/>
  <c r="D202" i="7"/>
  <c r="E202" i="7"/>
  <c r="F202" i="7"/>
  <c r="B203" i="7"/>
  <c r="C203" i="7"/>
  <c r="D203" i="7"/>
  <c r="E203" i="7"/>
  <c r="F203" i="7"/>
  <c r="B204" i="7"/>
  <c r="C204" i="7"/>
  <c r="D204" i="7"/>
  <c r="E204" i="7"/>
  <c r="F204" i="7"/>
  <c r="B205" i="7"/>
  <c r="C205" i="7"/>
  <c r="D205" i="7"/>
  <c r="E205" i="7"/>
  <c r="F205" i="7"/>
  <c r="B206" i="7"/>
  <c r="C206" i="7"/>
  <c r="D206" i="7"/>
  <c r="E206" i="7"/>
  <c r="F206" i="7"/>
  <c r="B207" i="7"/>
  <c r="C207" i="7"/>
  <c r="D207" i="7"/>
  <c r="E207" i="7"/>
  <c r="F207" i="7"/>
  <c r="B208" i="7"/>
  <c r="C208" i="7"/>
  <c r="D208" i="7"/>
  <c r="E208" i="7"/>
  <c r="F208" i="7"/>
  <c r="B209" i="7"/>
  <c r="C209" i="7"/>
  <c r="D209" i="7"/>
  <c r="E209" i="7"/>
  <c r="F209" i="7"/>
  <c r="B210" i="7"/>
  <c r="C210" i="7"/>
  <c r="D210" i="7"/>
  <c r="E210" i="7"/>
  <c r="F210" i="7"/>
  <c r="B211" i="7"/>
  <c r="C211" i="7"/>
  <c r="D211" i="7"/>
  <c r="E211" i="7"/>
  <c r="F211" i="7"/>
  <c r="B212" i="7"/>
  <c r="C212" i="7"/>
  <c r="D212" i="7"/>
  <c r="E212" i="7"/>
  <c r="F212" i="7"/>
  <c r="B213" i="7"/>
  <c r="C213" i="7"/>
  <c r="D213" i="7"/>
  <c r="E213" i="7"/>
  <c r="F213" i="7"/>
  <c r="B214" i="7"/>
  <c r="C214" i="7"/>
  <c r="D214" i="7"/>
  <c r="E214" i="7"/>
  <c r="F214" i="7"/>
  <c r="B215" i="7"/>
  <c r="C215" i="7"/>
  <c r="D215" i="7"/>
  <c r="E215" i="7"/>
  <c r="F215" i="7"/>
  <c r="B216" i="7"/>
  <c r="C216" i="7"/>
  <c r="D216" i="7"/>
  <c r="E216" i="7"/>
  <c r="F216" i="7"/>
  <c r="B217" i="7"/>
  <c r="C217" i="7"/>
  <c r="D217" i="7"/>
  <c r="E217" i="7"/>
  <c r="F217" i="7"/>
  <c r="B218" i="7"/>
  <c r="C218" i="7"/>
  <c r="D218" i="7"/>
  <c r="E218" i="7"/>
  <c r="F218" i="7"/>
  <c r="B219" i="7"/>
  <c r="C219" i="7"/>
  <c r="D219" i="7"/>
  <c r="E219" i="7"/>
  <c r="F219" i="7"/>
  <c r="B220" i="7"/>
  <c r="C220" i="7"/>
  <c r="D220" i="7"/>
  <c r="E220" i="7"/>
  <c r="F220" i="7"/>
  <c r="B221" i="7"/>
  <c r="C221" i="7"/>
  <c r="D221" i="7"/>
  <c r="E221" i="7"/>
  <c r="F221" i="7"/>
  <c r="B222" i="7"/>
  <c r="C222" i="7"/>
  <c r="D222" i="7"/>
  <c r="E222" i="7"/>
  <c r="F222" i="7"/>
  <c r="B223" i="7"/>
  <c r="C223" i="7"/>
  <c r="D223" i="7"/>
  <c r="E223" i="7"/>
  <c r="F223" i="7"/>
  <c r="B224" i="7"/>
  <c r="C224" i="7"/>
  <c r="D224" i="7"/>
  <c r="E224" i="7"/>
  <c r="F224" i="7"/>
  <c r="B225" i="7"/>
  <c r="C225" i="7"/>
  <c r="D225" i="7"/>
  <c r="E225" i="7"/>
  <c r="F225" i="7"/>
  <c r="B226" i="7"/>
  <c r="C226" i="7"/>
  <c r="D226" i="7"/>
  <c r="E226" i="7"/>
  <c r="F226" i="7"/>
  <c r="B227" i="7"/>
  <c r="C227" i="7"/>
  <c r="D227" i="7"/>
  <c r="E227" i="7"/>
  <c r="F227" i="7"/>
  <c r="B228" i="7"/>
  <c r="C228" i="7"/>
  <c r="D228" i="7"/>
  <c r="E228" i="7"/>
  <c r="F228" i="7"/>
  <c r="B229" i="7"/>
  <c r="C229" i="7"/>
  <c r="D229" i="7"/>
  <c r="E229" i="7"/>
  <c r="F229" i="7"/>
  <c r="B230" i="7"/>
  <c r="C230" i="7"/>
  <c r="D230" i="7"/>
  <c r="E230" i="7"/>
  <c r="F230" i="7"/>
  <c r="B231" i="7"/>
  <c r="C231" i="7"/>
  <c r="D231" i="7"/>
  <c r="E231" i="7"/>
  <c r="F231" i="7"/>
  <c r="B232" i="7"/>
  <c r="C232" i="7"/>
  <c r="D232" i="7"/>
  <c r="E232" i="7"/>
  <c r="F232" i="7"/>
  <c r="B233" i="7"/>
  <c r="C233" i="7"/>
  <c r="D233" i="7"/>
  <c r="E233" i="7"/>
  <c r="F233" i="7"/>
  <c r="B234" i="7"/>
  <c r="C234" i="7"/>
  <c r="D234" i="7"/>
  <c r="E234" i="7"/>
  <c r="F234" i="7"/>
  <c r="B235" i="7"/>
  <c r="C235" i="7"/>
  <c r="D235" i="7"/>
  <c r="E235" i="7"/>
  <c r="F235" i="7"/>
  <c r="B236" i="7"/>
  <c r="C236" i="7"/>
  <c r="D236" i="7"/>
  <c r="E236" i="7"/>
  <c r="F236" i="7"/>
  <c r="B237" i="7"/>
  <c r="C237" i="7"/>
  <c r="D237" i="7"/>
  <c r="E237" i="7"/>
  <c r="F237" i="7"/>
  <c r="B238" i="7"/>
  <c r="C238" i="7"/>
  <c r="D238" i="7"/>
  <c r="E238" i="7"/>
  <c r="F238" i="7"/>
  <c r="B239" i="7"/>
  <c r="C239" i="7"/>
  <c r="D239" i="7"/>
  <c r="E239" i="7"/>
  <c r="F239" i="7"/>
  <c r="B240" i="7"/>
  <c r="C240" i="7"/>
  <c r="D240" i="7"/>
  <c r="E240" i="7"/>
  <c r="F240" i="7"/>
  <c r="B241" i="7"/>
  <c r="C241" i="7"/>
  <c r="D241" i="7"/>
  <c r="E241" i="7"/>
  <c r="F241" i="7"/>
  <c r="B242" i="7"/>
  <c r="C242" i="7"/>
  <c r="D242" i="7"/>
  <c r="E242" i="7"/>
  <c r="F242" i="7"/>
  <c r="B243" i="7"/>
  <c r="C243" i="7"/>
  <c r="D243" i="7"/>
  <c r="E243" i="7"/>
  <c r="F243" i="7"/>
  <c r="B244" i="7"/>
  <c r="C244" i="7"/>
  <c r="D244" i="7"/>
  <c r="E244" i="7"/>
  <c r="F244" i="7"/>
  <c r="B245" i="7"/>
  <c r="C245" i="7"/>
  <c r="D245" i="7"/>
  <c r="E245" i="7"/>
  <c r="F245" i="7"/>
  <c r="B246" i="7"/>
  <c r="C246" i="7"/>
  <c r="D246" i="7"/>
  <c r="E246" i="7"/>
  <c r="F246" i="7"/>
  <c r="B247" i="7"/>
  <c r="C247" i="7"/>
  <c r="D247" i="7"/>
  <c r="E247" i="7"/>
  <c r="F247" i="7"/>
  <c r="B248" i="7"/>
  <c r="C248" i="7"/>
  <c r="D248" i="7"/>
  <c r="E248" i="7"/>
  <c r="F248" i="7"/>
  <c r="B249" i="7"/>
  <c r="C249" i="7"/>
  <c r="D249" i="7"/>
  <c r="E249" i="7"/>
  <c r="F249" i="7"/>
  <c r="B250" i="7"/>
  <c r="C250" i="7"/>
  <c r="D250" i="7"/>
  <c r="E250" i="7"/>
  <c r="F250" i="7"/>
  <c r="B251" i="7"/>
  <c r="C251" i="7"/>
  <c r="D251" i="7"/>
  <c r="E251" i="7"/>
  <c r="F251" i="7"/>
  <c r="B252" i="7"/>
  <c r="C252" i="7"/>
  <c r="D252" i="7"/>
  <c r="E252" i="7"/>
  <c r="F252" i="7"/>
  <c r="B253" i="7"/>
  <c r="C253" i="7"/>
  <c r="D253" i="7"/>
  <c r="E253" i="7"/>
  <c r="F253" i="7"/>
  <c r="B254" i="7"/>
  <c r="C254" i="7"/>
  <c r="D254" i="7"/>
  <c r="E254" i="7"/>
  <c r="F254" i="7"/>
  <c r="B255" i="7"/>
  <c r="C255" i="7"/>
  <c r="D255" i="7"/>
  <c r="E255" i="7"/>
  <c r="F255" i="7"/>
  <c r="B256" i="7"/>
  <c r="C256" i="7"/>
  <c r="D256" i="7"/>
  <c r="E256" i="7"/>
  <c r="F256" i="7"/>
  <c r="B257" i="7"/>
  <c r="C257" i="7"/>
  <c r="D257" i="7"/>
  <c r="E257" i="7"/>
  <c r="F257" i="7"/>
  <c r="B258" i="7"/>
  <c r="C258" i="7"/>
  <c r="D258" i="7"/>
  <c r="E258" i="7"/>
  <c r="F258" i="7"/>
  <c r="B259" i="7"/>
  <c r="C259" i="7"/>
  <c r="D259" i="7"/>
  <c r="E259" i="7"/>
  <c r="F259" i="7"/>
  <c r="B260" i="7"/>
  <c r="C260" i="7"/>
  <c r="D260" i="7"/>
  <c r="E260" i="7"/>
  <c r="F260" i="7"/>
  <c r="A260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197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B153" i="7"/>
  <c r="C153" i="7"/>
  <c r="D153" i="7"/>
  <c r="E153" i="7"/>
  <c r="F153" i="7"/>
  <c r="B154" i="7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C160" i="7"/>
  <c r="D160" i="7"/>
  <c r="E160" i="7"/>
  <c r="F160" i="7"/>
  <c r="B161" i="7"/>
  <c r="C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178" i="7"/>
  <c r="C178" i="7"/>
  <c r="D178" i="7"/>
  <c r="E178" i="7"/>
  <c r="F178" i="7"/>
  <c r="B179" i="7"/>
  <c r="C179" i="7"/>
  <c r="D179" i="7"/>
  <c r="E179" i="7"/>
  <c r="F179" i="7"/>
  <c r="B180" i="7"/>
  <c r="C180" i="7"/>
  <c r="D180" i="7"/>
  <c r="E180" i="7"/>
  <c r="F180" i="7"/>
  <c r="B181" i="7"/>
  <c r="C181" i="7"/>
  <c r="D181" i="7"/>
  <c r="E181" i="7"/>
  <c r="F181" i="7"/>
  <c r="B182" i="7"/>
  <c r="C182" i="7"/>
  <c r="D182" i="7"/>
  <c r="E182" i="7"/>
  <c r="F182" i="7"/>
  <c r="B183" i="7"/>
  <c r="C183" i="7"/>
  <c r="D183" i="7"/>
  <c r="E183" i="7"/>
  <c r="F183" i="7"/>
  <c r="B184" i="7"/>
  <c r="C184" i="7"/>
  <c r="D184" i="7"/>
  <c r="E184" i="7"/>
  <c r="F184" i="7"/>
  <c r="B185" i="7"/>
  <c r="C185" i="7"/>
  <c r="D185" i="7"/>
  <c r="E185" i="7"/>
  <c r="F185" i="7"/>
  <c r="B186" i="7"/>
  <c r="C186" i="7"/>
  <c r="D186" i="7"/>
  <c r="E186" i="7"/>
  <c r="F186" i="7"/>
  <c r="B187" i="7"/>
  <c r="C187" i="7"/>
  <c r="D187" i="7"/>
  <c r="E187" i="7"/>
  <c r="F187" i="7"/>
  <c r="B188" i="7"/>
  <c r="C188" i="7"/>
  <c r="D188" i="7"/>
  <c r="E188" i="7"/>
  <c r="F188" i="7"/>
  <c r="B189" i="7"/>
  <c r="C189" i="7"/>
  <c r="D189" i="7"/>
  <c r="E189" i="7"/>
  <c r="F189" i="7"/>
  <c r="B190" i="7"/>
  <c r="C190" i="7"/>
  <c r="D190" i="7"/>
  <c r="E190" i="7"/>
  <c r="F190" i="7"/>
  <c r="B191" i="7"/>
  <c r="C191" i="7"/>
  <c r="D191" i="7"/>
  <c r="E191" i="7"/>
  <c r="F191" i="7"/>
  <c r="B192" i="7"/>
  <c r="C192" i="7"/>
  <c r="D192" i="7"/>
  <c r="E192" i="7"/>
  <c r="F192" i="7"/>
  <c r="B193" i="7"/>
  <c r="C193" i="7"/>
  <c r="D193" i="7"/>
  <c r="E193" i="7"/>
  <c r="F193" i="7"/>
  <c r="B194" i="7"/>
  <c r="C194" i="7"/>
  <c r="D194" i="7"/>
  <c r="E194" i="7"/>
  <c r="F194" i="7"/>
  <c r="B195" i="7"/>
  <c r="C195" i="7"/>
  <c r="D195" i="7"/>
  <c r="E195" i="7"/>
  <c r="F195" i="7"/>
  <c r="A194" i="7"/>
  <c r="A195" i="7"/>
  <c r="A185" i="7"/>
  <c r="A186" i="7"/>
  <c r="A187" i="7"/>
  <c r="A188" i="7"/>
  <c r="A189" i="7"/>
  <c r="A190" i="7"/>
  <c r="A191" i="7"/>
  <c r="A192" i="7"/>
  <c r="A193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32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B90" i="7"/>
  <c r="C90" i="7"/>
  <c r="D90" i="7"/>
  <c r="E90" i="7"/>
  <c r="F90" i="7"/>
  <c r="B91" i="7"/>
  <c r="C91" i="7"/>
  <c r="D91" i="7"/>
  <c r="E91" i="7"/>
  <c r="F91" i="7"/>
  <c r="B92" i="7"/>
  <c r="C92" i="7"/>
  <c r="D92" i="7"/>
  <c r="E92" i="7"/>
  <c r="F92" i="7"/>
  <c r="B93" i="7"/>
  <c r="C93" i="7"/>
  <c r="D93" i="7"/>
  <c r="E93" i="7"/>
  <c r="F93" i="7"/>
  <c r="B94" i="7"/>
  <c r="C94" i="7"/>
  <c r="D94" i="7"/>
  <c r="E94" i="7"/>
  <c r="F94" i="7"/>
  <c r="B95" i="7"/>
  <c r="C95" i="7"/>
  <c r="D95" i="7"/>
  <c r="E95" i="7"/>
  <c r="F95" i="7"/>
  <c r="B96" i="7"/>
  <c r="C96" i="7"/>
  <c r="D96" i="7"/>
  <c r="E96" i="7"/>
  <c r="F96" i="7"/>
  <c r="B97" i="7"/>
  <c r="C97" i="7"/>
  <c r="D97" i="7"/>
  <c r="E97" i="7"/>
  <c r="F97" i="7"/>
  <c r="B98" i="7"/>
  <c r="C98" i="7"/>
  <c r="D98" i="7"/>
  <c r="E98" i="7"/>
  <c r="F98" i="7"/>
  <c r="B99" i="7"/>
  <c r="C99" i="7"/>
  <c r="D99" i="7"/>
  <c r="E99" i="7"/>
  <c r="F99" i="7"/>
  <c r="B100" i="7"/>
  <c r="C100" i="7"/>
  <c r="D100" i="7"/>
  <c r="E100" i="7"/>
  <c r="F100" i="7"/>
  <c r="B101" i="7"/>
  <c r="C101" i="7"/>
  <c r="D101" i="7"/>
  <c r="E101" i="7"/>
  <c r="F101" i="7"/>
  <c r="B102" i="7"/>
  <c r="C102" i="7"/>
  <c r="D102" i="7"/>
  <c r="E102" i="7"/>
  <c r="F102" i="7"/>
  <c r="B103" i="7"/>
  <c r="C103" i="7"/>
  <c r="D103" i="7"/>
  <c r="E103" i="7"/>
  <c r="F103" i="7"/>
  <c r="B104" i="7"/>
  <c r="C104" i="7"/>
  <c r="D104" i="7"/>
  <c r="E104" i="7"/>
  <c r="F104" i="7"/>
  <c r="B105" i="7"/>
  <c r="C105" i="7"/>
  <c r="D105" i="7"/>
  <c r="E105" i="7"/>
  <c r="F105" i="7"/>
  <c r="B106" i="7"/>
  <c r="C106" i="7"/>
  <c r="D106" i="7"/>
  <c r="E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0" i="7"/>
  <c r="C110" i="7"/>
  <c r="D110" i="7"/>
  <c r="E110" i="7"/>
  <c r="F110" i="7"/>
  <c r="B111" i="7"/>
  <c r="C111" i="7"/>
  <c r="D111" i="7"/>
  <c r="E111" i="7"/>
  <c r="F111" i="7"/>
  <c r="B112" i="7"/>
  <c r="C112" i="7"/>
  <c r="D112" i="7"/>
  <c r="E112" i="7"/>
  <c r="F112" i="7"/>
  <c r="B113" i="7"/>
  <c r="C113" i="7"/>
  <c r="D113" i="7"/>
  <c r="E113" i="7"/>
  <c r="F113" i="7"/>
  <c r="B114" i="7"/>
  <c r="C114" i="7"/>
  <c r="D114" i="7"/>
  <c r="E114" i="7"/>
  <c r="F114" i="7"/>
  <c r="B115" i="7"/>
  <c r="C115" i="7"/>
  <c r="D115" i="7"/>
  <c r="E115" i="7"/>
  <c r="F115" i="7"/>
  <c r="B116" i="7"/>
  <c r="C116" i="7"/>
  <c r="D116" i="7"/>
  <c r="E116" i="7"/>
  <c r="F116" i="7"/>
  <c r="B117" i="7"/>
  <c r="C117" i="7"/>
  <c r="D117" i="7"/>
  <c r="E117" i="7"/>
  <c r="F117" i="7"/>
  <c r="B118" i="7"/>
  <c r="C118" i="7"/>
  <c r="D118" i="7"/>
  <c r="E118" i="7"/>
  <c r="F118" i="7"/>
  <c r="B119" i="7"/>
  <c r="C119" i="7"/>
  <c r="D119" i="7"/>
  <c r="E119" i="7"/>
  <c r="F119" i="7"/>
  <c r="B120" i="7"/>
  <c r="C120" i="7"/>
  <c r="D120" i="7"/>
  <c r="E120" i="7"/>
  <c r="F120" i="7"/>
  <c r="B121" i="7"/>
  <c r="C121" i="7"/>
  <c r="D121" i="7"/>
  <c r="E121" i="7"/>
  <c r="F121" i="7"/>
  <c r="B122" i="7"/>
  <c r="C122" i="7"/>
  <c r="D122" i="7"/>
  <c r="E122" i="7"/>
  <c r="F122" i="7"/>
  <c r="B123" i="7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A130" i="7"/>
  <c r="A129" i="7"/>
  <c r="A122" i="7"/>
  <c r="A123" i="7"/>
  <c r="A124" i="7"/>
  <c r="A125" i="7"/>
  <c r="A126" i="7"/>
  <c r="A127" i="7"/>
  <c r="A128" i="7"/>
  <c r="A121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67" i="7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Y218" i="6"/>
  <c r="Z218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Y219" i="6"/>
  <c r="Z219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Y221" i="6"/>
  <c r="Z221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Y222" i="6"/>
  <c r="Z222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Y224" i="6"/>
  <c r="Z224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Y225" i="6"/>
  <c r="Z225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Y227" i="6"/>
  <c r="Z227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Y230" i="6"/>
  <c r="Z230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Y231" i="6"/>
  <c r="Z231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Y233" i="6"/>
  <c r="Z233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Y234" i="6"/>
  <c r="Z234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Y235" i="6"/>
  <c r="Z235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Y236" i="6"/>
  <c r="Z236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Y237" i="6"/>
  <c r="Z237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Y239" i="6"/>
  <c r="Z239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Y240" i="6"/>
  <c r="Z240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Y242" i="6"/>
  <c r="Z242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Y243" i="6"/>
  <c r="Z243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Y245" i="6"/>
  <c r="Z245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Y248" i="6"/>
  <c r="Z248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Y249" i="6"/>
  <c r="Z249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Y251" i="6"/>
  <c r="Z251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Y252" i="6"/>
  <c r="Z252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Y254" i="6"/>
  <c r="Z254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Y255" i="6"/>
  <c r="Z255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Y257" i="6"/>
  <c r="Z257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Y258" i="6"/>
  <c r="Z258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Y259" i="6"/>
  <c r="Z259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Y260" i="6"/>
  <c r="Z260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Y261" i="6"/>
  <c r="Z261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Y263" i="6"/>
  <c r="Z263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Y266" i="6"/>
  <c r="Z266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Y267" i="6"/>
  <c r="Z267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Y269" i="6"/>
  <c r="Z269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Y270" i="6"/>
  <c r="Z270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Y271" i="6"/>
  <c r="Z271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Y272" i="6"/>
  <c r="Z272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Y273" i="6"/>
  <c r="Z273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Y275" i="6"/>
  <c r="Z275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Y276" i="6"/>
  <c r="Z276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Y278" i="6"/>
  <c r="Z278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Y279" i="6"/>
  <c r="Z279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Y281" i="6"/>
  <c r="Z281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Y283" i="6"/>
  <c r="Z283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Y287" i="6"/>
  <c r="Z287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Y288" i="6"/>
  <c r="Z288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Y290" i="6"/>
  <c r="Z290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Y291" i="6"/>
  <c r="Z291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Y293" i="6"/>
  <c r="Z293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Y294" i="6"/>
  <c r="Z294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Y296" i="6"/>
  <c r="Z296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Y297" i="6"/>
  <c r="Z297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Y299" i="6"/>
  <c r="Z299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Y302" i="6"/>
  <c r="Z302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Y303" i="6"/>
  <c r="Z303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Y305" i="6"/>
  <c r="Z305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Y306" i="6"/>
  <c r="Z306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Y311" i="6"/>
  <c r="Z311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Y314" i="6"/>
  <c r="Z314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Y315" i="6"/>
  <c r="Z315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Y317" i="6"/>
  <c r="Z317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Y320" i="6"/>
  <c r="Z320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Y321" i="6"/>
  <c r="Z321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Y322" i="6"/>
  <c r="Z322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Y323" i="6"/>
  <c r="Z323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Y324" i="6"/>
  <c r="Z324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Y326" i="6"/>
  <c r="Z326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Y327" i="6"/>
  <c r="Z327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Y329" i="6"/>
  <c r="Z329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Y330" i="6"/>
  <c r="Z330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Y332" i="6"/>
  <c r="Z332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Y333" i="6"/>
  <c r="Z333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Y334" i="6"/>
  <c r="Z334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Y335" i="6"/>
  <c r="Z335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Y338" i="6"/>
  <c r="Z338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Y339" i="6"/>
  <c r="Z339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Y341" i="6"/>
  <c r="Z341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Y342" i="6"/>
  <c r="Z342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Y344" i="6"/>
  <c r="Z344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Y345" i="6"/>
  <c r="Z345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Y347" i="6"/>
  <c r="Z347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Y348" i="6"/>
  <c r="Z348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Y350" i="6"/>
  <c r="Z350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Y351" i="6"/>
  <c r="Z351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Y353" i="6"/>
  <c r="Z353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Y356" i="6"/>
  <c r="Z356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X357" i="6"/>
  <c r="Y357" i="6"/>
  <c r="Z357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X358" i="6"/>
  <c r="Y358" i="6"/>
  <c r="Z358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X362" i="6"/>
  <c r="Y362" i="6"/>
  <c r="Z362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X363" i="6"/>
  <c r="Y363" i="6"/>
  <c r="Z363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X365" i="6"/>
  <c r="Y365" i="6"/>
  <c r="Z365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K2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  <c r="G5179" i="6"/>
  <c r="G5180" i="6"/>
  <c r="G5181" i="6"/>
  <c r="G5182" i="6"/>
  <c r="G5183" i="6"/>
  <c r="G5184" i="6"/>
  <c r="G5185" i="6"/>
  <c r="G5186" i="6"/>
  <c r="G5187" i="6"/>
  <c r="G5188" i="6"/>
  <c r="G5189" i="6"/>
  <c r="G5190" i="6"/>
  <c r="G5191" i="6"/>
  <c r="G5192" i="6"/>
  <c r="G5193" i="6"/>
  <c r="G5194" i="6"/>
  <c r="G5195" i="6"/>
  <c r="G5196" i="6"/>
  <c r="G5197" i="6"/>
  <c r="G5198" i="6"/>
  <c r="G5199" i="6"/>
  <c r="G5200" i="6"/>
  <c r="G5201" i="6"/>
  <c r="G5202" i="6"/>
  <c r="G5203" i="6"/>
  <c r="G5204" i="6"/>
  <c r="G5205" i="6"/>
  <c r="G5206" i="6"/>
  <c r="G5207" i="6"/>
  <c r="G5208" i="6"/>
  <c r="G5209" i="6"/>
  <c r="G5210" i="6"/>
  <c r="G5211" i="6"/>
  <c r="G5212" i="6"/>
  <c r="G5213" i="6"/>
  <c r="G5214" i="6"/>
  <c r="G5215" i="6"/>
  <c r="G5216" i="6"/>
  <c r="G5217" i="6"/>
  <c r="G5218" i="6"/>
  <c r="G5219" i="6"/>
  <c r="G5220" i="6"/>
  <c r="G5221" i="6"/>
  <c r="G5222" i="6"/>
  <c r="G5223" i="6"/>
  <c r="G5224" i="6"/>
  <c r="G5225" i="6"/>
  <c r="G5226" i="6"/>
  <c r="G5227" i="6"/>
  <c r="G5228" i="6"/>
  <c r="G5229" i="6"/>
  <c r="G5230" i="6"/>
  <c r="G5231" i="6"/>
  <c r="G5232" i="6"/>
  <c r="G5233" i="6"/>
  <c r="G5234" i="6"/>
  <c r="G5235" i="6"/>
  <c r="G5236" i="6"/>
  <c r="G5237" i="6"/>
  <c r="G5238" i="6"/>
  <c r="G5239" i="6"/>
  <c r="G5240" i="6"/>
  <c r="G5241" i="6"/>
  <c r="G5242" i="6"/>
  <c r="G5243" i="6"/>
  <c r="G5244" i="6"/>
  <c r="G5245" i="6"/>
  <c r="G5246" i="6"/>
  <c r="G5247" i="6"/>
  <c r="G5248" i="6"/>
  <c r="G5249" i="6"/>
  <c r="G5250" i="6"/>
  <c r="G5251" i="6"/>
  <c r="G5252" i="6"/>
  <c r="G5253" i="6"/>
  <c r="G5254" i="6"/>
  <c r="G5255" i="6"/>
  <c r="G5256" i="6"/>
  <c r="G5257" i="6"/>
  <c r="G5258" i="6"/>
  <c r="G5259" i="6"/>
  <c r="G5260" i="6"/>
  <c r="G5261" i="6"/>
  <c r="G5262" i="6"/>
  <c r="G5263" i="6"/>
  <c r="G5264" i="6"/>
  <c r="G5265" i="6"/>
  <c r="G5266" i="6"/>
  <c r="G5267" i="6"/>
  <c r="G5268" i="6"/>
  <c r="G5269" i="6"/>
  <c r="G5270" i="6"/>
  <c r="G5271" i="6"/>
  <c r="G5272" i="6"/>
  <c r="G5273" i="6"/>
  <c r="G5274" i="6"/>
  <c r="G5275" i="6"/>
  <c r="G5276" i="6"/>
  <c r="G5277" i="6"/>
  <c r="G5278" i="6"/>
  <c r="G5279" i="6"/>
  <c r="G5280" i="6"/>
  <c r="G5281" i="6"/>
  <c r="G5282" i="6"/>
  <c r="G5283" i="6"/>
  <c r="G5284" i="6"/>
  <c r="G5285" i="6"/>
  <c r="G5286" i="6"/>
  <c r="G5287" i="6"/>
  <c r="G5288" i="6"/>
  <c r="G5289" i="6"/>
  <c r="G5290" i="6"/>
  <c r="G5291" i="6"/>
  <c r="G5292" i="6"/>
  <c r="G5293" i="6"/>
  <c r="G5294" i="6"/>
  <c r="G5295" i="6"/>
  <c r="G5296" i="6"/>
  <c r="G5297" i="6"/>
  <c r="G5298" i="6"/>
  <c r="G5299" i="6"/>
  <c r="G5300" i="6"/>
  <c r="G5301" i="6"/>
  <c r="G5302" i="6"/>
  <c r="G5303" i="6"/>
  <c r="G5304" i="6"/>
  <c r="G5305" i="6"/>
  <c r="G5306" i="6"/>
  <c r="G5307" i="6"/>
  <c r="G5308" i="6"/>
  <c r="G5309" i="6"/>
  <c r="G5310" i="6"/>
  <c r="G5311" i="6"/>
  <c r="G5312" i="6"/>
  <c r="G5313" i="6"/>
  <c r="G5314" i="6"/>
  <c r="G5315" i="6"/>
  <c r="G5316" i="6"/>
  <c r="G5317" i="6"/>
  <c r="G5318" i="6"/>
  <c r="G5319" i="6"/>
  <c r="G5320" i="6"/>
  <c r="G5321" i="6"/>
  <c r="G5322" i="6"/>
  <c r="G5323" i="6"/>
  <c r="G5324" i="6"/>
  <c r="G5325" i="6"/>
  <c r="G5326" i="6"/>
  <c r="G5327" i="6"/>
  <c r="G5328" i="6"/>
  <c r="G5329" i="6"/>
  <c r="G5330" i="6"/>
  <c r="G5331" i="6"/>
  <c r="G5332" i="6"/>
  <c r="G5333" i="6"/>
  <c r="G5334" i="6"/>
  <c r="G5335" i="6"/>
  <c r="G5336" i="6"/>
  <c r="G5337" i="6"/>
  <c r="G5338" i="6"/>
  <c r="G5339" i="6"/>
  <c r="G5340" i="6"/>
  <c r="G5341" i="6"/>
  <c r="G5342" i="6"/>
  <c r="G5343" i="6"/>
  <c r="G5344" i="6"/>
  <c r="G5345" i="6"/>
  <c r="G5346" i="6"/>
  <c r="G5347" i="6"/>
  <c r="G5348" i="6"/>
  <c r="G5349" i="6"/>
  <c r="G5350" i="6"/>
  <c r="G5351" i="6"/>
  <c r="G5352" i="6"/>
  <c r="G5353" i="6"/>
  <c r="G5354" i="6"/>
  <c r="G5355" i="6"/>
  <c r="G5356" i="6"/>
  <c r="G5357" i="6"/>
  <c r="G5358" i="6"/>
  <c r="G5359" i="6"/>
  <c r="G5360" i="6"/>
  <c r="G5361" i="6"/>
  <c r="G5362" i="6"/>
  <c r="G5363" i="6"/>
  <c r="G5364" i="6"/>
  <c r="G5365" i="6"/>
  <c r="G5366" i="6"/>
  <c r="G5367" i="6"/>
  <c r="G5368" i="6"/>
  <c r="G5369" i="6"/>
  <c r="G5370" i="6"/>
  <c r="G5371" i="6"/>
  <c r="G5372" i="6"/>
  <c r="G5373" i="6"/>
  <c r="G5374" i="6"/>
  <c r="G5375" i="6"/>
  <c r="G5376" i="6"/>
  <c r="G5377" i="6"/>
  <c r="G5378" i="6"/>
  <c r="G5379" i="6"/>
  <c r="G5380" i="6"/>
  <c r="G5381" i="6"/>
  <c r="G5382" i="6"/>
  <c r="G5383" i="6"/>
  <c r="G5384" i="6"/>
  <c r="G5385" i="6"/>
  <c r="G5386" i="6"/>
  <c r="G5387" i="6"/>
  <c r="G5388" i="6"/>
  <c r="G5389" i="6"/>
  <c r="G5390" i="6"/>
  <c r="G5391" i="6"/>
  <c r="G5392" i="6"/>
  <c r="G5393" i="6"/>
  <c r="G5394" i="6"/>
  <c r="G5395" i="6"/>
  <c r="G5396" i="6"/>
  <c r="G5397" i="6"/>
  <c r="G5398" i="6"/>
  <c r="G5399" i="6"/>
  <c r="G5400" i="6"/>
  <c r="G5401" i="6"/>
  <c r="G5402" i="6"/>
  <c r="G5403" i="6"/>
  <c r="G5404" i="6"/>
  <c r="G5405" i="6"/>
  <c r="G5406" i="6"/>
  <c r="G5407" i="6"/>
  <c r="G5408" i="6"/>
  <c r="G5409" i="6"/>
  <c r="G5410" i="6"/>
  <c r="G5411" i="6"/>
  <c r="G5412" i="6"/>
  <c r="G5413" i="6"/>
  <c r="G5414" i="6"/>
  <c r="G5415" i="6"/>
  <c r="G5416" i="6"/>
  <c r="G5417" i="6"/>
  <c r="G5418" i="6"/>
  <c r="G5419" i="6"/>
  <c r="G5420" i="6"/>
  <c r="G5421" i="6"/>
  <c r="G5422" i="6"/>
  <c r="G5423" i="6"/>
  <c r="G5424" i="6"/>
  <c r="G5425" i="6"/>
  <c r="G5426" i="6"/>
  <c r="G5427" i="6"/>
  <c r="G5428" i="6"/>
  <c r="G5429" i="6"/>
  <c r="G5430" i="6"/>
  <c r="G5431" i="6"/>
  <c r="G5432" i="6"/>
  <c r="G5433" i="6"/>
  <c r="G5434" i="6"/>
  <c r="G5435" i="6"/>
  <c r="G5436" i="6"/>
  <c r="G5437" i="6"/>
  <c r="G5438" i="6"/>
  <c r="G5439" i="6"/>
  <c r="G5440" i="6"/>
  <c r="G5441" i="6"/>
  <c r="G5442" i="6"/>
  <c r="G5443" i="6"/>
  <c r="G5444" i="6"/>
  <c r="G5445" i="6"/>
  <c r="G5446" i="6"/>
  <c r="G5447" i="6"/>
  <c r="G5448" i="6"/>
  <c r="G5449" i="6"/>
  <c r="G5450" i="6"/>
  <c r="G5451" i="6"/>
  <c r="G5452" i="6"/>
  <c r="G5453" i="6"/>
  <c r="G5454" i="6"/>
  <c r="G5455" i="6"/>
  <c r="G5456" i="6"/>
  <c r="G5457" i="6"/>
  <c r="G5458" i="6"/>
  <c r="G5459" i="6"/>
  <c r="G5460" i="6"/>
  <c r="G5461" i="6"/>
  <c r="G5462" i="6"/>
  <c r="G5463" i="6"/>
  <c r="G5464" i="6"/>
  <c r="G5465" i="6"/>
  <c r="G5466" i="6"/>
  <c r="G5467" i="6"/>
  <c r="G5468" i="6"/>
  <c r="G5469" i="6"/>
  <c r="G5470" i="6"/>
  <c r="G5471" i="6"/>
  <c r="G5472" i="6"/>
  <c r="G5473" i="6"/>
  <c r="G5474" i="6"/>
  <c r="G5475" i="6"/>
  <c r="G5476" i="6"/>
  <c r="G5477" i="6"/>
  <c r="G5478" i="6"/>
  <c r="G547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2" i="6"/>
  <c r="A549" i="5"/>
  <c r="B549" i="5"/>
  <c r="C549" i="5"/>
  <c r="A550" i="5"/>
  <c r="B550" i="5"/>
  <c r="C550" i="5"/>
  <c r="A551" i="5"/>
  <c r="B551" i="5"/>
  <c r="B552" i="5" s="1"/>
  <c r="A552" i="5"/>
  <c r="A535" i="5"/>
  <c r="B535" i="5"/>
  <c r="C535" i="5"/>
  <c r="A536" i="5"/>
  <c r="B536" i="5" s="1"/>
  <c r="A537" i="5"/>
  <c r="A538" i="5"/>
  <c r="A539" i="5"/>
  <c r="A540" i="5"/>
  <c r="A541" i="5"/>
  <c r="A542" i="5"/>
  <c r="A543" i="5"/>
  <c r="A544" i="5"/>
  <c r="A545" i="5"/>
  <c r="A546" i="5"/>
  <c r="A547" i="5"/>
  <c r="A548" i="5"/>
  <c r="A491" i="5"/>
  <c r="B491" i="5"/>
  <c r="C491" i="5"/>
  <c r="A492" i="5"/>
  <c r="B492" i="5" s="1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B43" i="5"/>
  <c r="B44" i="5"/>
  <c r="B45" i="5"/>
  <c r="C45" i="5" s="1"/>
  <c r="B46" i="5"/>
  <c r="B47" i="5" s="1"/>
  <c r="B48" i="5" s="1"/>
  <c r="B49" i="5" s="1"/>
  <c r="C49" i="5" s="1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57" i="5"/>
  <c r="C42" i="5"/>
  <c r="C43" i="5"/>
  <c r="C44" i="5"/>
  <c r="C48" i="5"/>
  <c r="A56" i="5"/>
  <c r="C41" i="5"/>
  <c r="B42" i="5"/>
  <c r="L1" i="6"/>
  <c r="E146" i="8" l="1"/>
  <c r="E160" i="8"/>
  <c r="A170" i="8"/>
  <c r="E176" i="8"/>
  <c r="A211" i="8"/>
  <c r="C226" i="8"/>
  <c r="C240" i="8"/>
  <c r="E253" i="8"/>
  <c r="A134" i="8"/>
  <c r="E148" i="8"/>
  <c r="A166" i="8"/>
  <c r="C173" i="8"/>
  <c r="E184" i="8"/>
  <c r="A201" i="8"/>
  <c r="A215" i="8"/>
  <c r="A221" i="8"/>
  <c r="C242" i="8"/>
  <c r="E257" i="8"/>
  <c r="E136" i="8"/>
  <c r="A142" i="8"/>
  <c r="C157" i="8"/>
  <c r="E162" i="8"/>
  <c r="A168" i="8"/>
  <c r="A174" i="8"/>
  <c r="E180" i="8"/>
  <c r="C187" i="8"/>
  <c r="C195" i="8"/>
  <c r="C208" i="8"/>
  <c r="E215" i="8"/>
  <c r="E221" i="8"/>
  <c r="E229" i="8"/>
  <c r="A237" i="8"/>
  <c r="A243" i="8"/>
  <c r="A251" i="8"/>
  <c r="C258" i="8"/>
  <c r="C139" i="8"/>
  <c r="A154" i="8"/>
  <c r="A184" i="8"/>
  <c r="C191" i="8"/>
  <c r="A205" i="8"/>
  <c r="C232" i="8"/>
  <c r="E247" i="8"/>
  <c r="C141" i="8"/>
  <c r="C179" i="8"/>
  <c r="E205" i="8"/>
  <c r="A227" i="8"/>
  <c r="C236" i="8"/>
  <c r="C248" i="8"/>
  <c r="A138" i="8"/>
  <c r="E144" i="8"/>
  <c r="E152" i="8"/>
  <c r="A158" i="8"/>
  <c r="D164" i="8"/>
  <c r="E168" i="8"/>
  <c r="F175" i="8"/>
  <c r="H45" i="8" s="1"/>
  <c r="A182" i="8"/>
  <c r="C189" i="8"/>
  <c r="E197" i="8"/>
  <c r="C210" i="8"/>
  <c r="C216" i="8"/>
  <c r="E231" i="8"/>
  <c r="E237" i="8"/>
  <c r="A253" i="8"/>
  <c r="A259" i="8"/>
  <c r="D171" i="8"/>
  <c r="F144" i="8"/>
  <c r="H14" i="8" s="1"/>
  <c r="D187" i="8"/>
  <c r="B143" i="8"/>
  <c r="B150" i="8"/>
  <c r="D154" i="8"/>
  <c r="D178" i="8"/>
  <c r="F185" i="8"/>
  <c r="H55" i="8" s="1"/>
  <c r="F192" i="8"/>
  <c r="H62" i="8" s="1"/>
  <c r="D140" i="8"/>
  <c r="C147" i="8"/>
  <c r="A152" i="8"/>
  <c r="C155" i="8"/>
  <c r="C159" i="8"/>
  <c r="C163" i="8"/>
  <c r="B166" i="8"/>
  <c r="E178" i="8"/>
  <c r="B183" i="8"/>
  <c r="A190" i="8"/>
  <c r="E194" i="8"/>
  <c r="A213" i="8"/>
  <c r="E223" i="8"/>
  <c r="C234" i="8"/>
  <c r="A245" i="8"/>
  <c r="E255" i="8"/>
  <c r="C140" i="8"/>
  <c r="C205" i="8"/>
  <c r="C144" i="8"/>
  <c r="C209" i="8"/>
  <c r="C148" i="8"/>
  <c r="C213" i="8"/>
  <c r="C152" i="8"/>
  <c r="C217" i="8"/>
  <c r="A159" i="8"/>
  <c r="A224" i="8"/>
  <c r="A163" i="8"/>
  <c r="A228" i="8"/>
  <c r="E173" i="8"/>
  <c r="E238" i="8"/>
  <c r="C176" i="8"/>
  <c r="C241" i="8"/>
  <c r="C184" i="8"/>
  <c r="C249" i="8"/>
  <c r="A187" i="8"/>
  <c r="A252" i="8"/>
  <c r="A191" i="8"/>
  <c r="A256" i="8"/>
  <c r="A195" i="8"/>
  <c r="A260" i="8"/>
  <c r="A208" i="8"/>
  <c r="E218" i="8"/>
  <c r="C229" i="8"/>
  <c r="A240" i="8"/>
  <c r="E250" i="8"/>
  <c r="D138" i="8"/>
  <c r="B141" i="8"/>
  <c r="F145" i="8"/>
  <c r="H15" i="8" s="1"/>
  <c r="D148" i="8"/>
  <c r="F159" i="8"/>
  <c r="H29" i="8" s="1"/>
  <c r="D162" i="8"/>
  <c r="B167" i="8"/>
  <c r="F169" i="8"/>
  <c r="H39" i="8" s="1"/>
  <c r="B181" i="8"/>
  <c r="F183" i="8"/>
  <c r="H53" i="8" s="1"/>
  <c r="D188" i="8"/>
  <c r="B191" i="8"/>
  <c r="A212" i="8"/>
  <c r="E222" i="8"/>
  <c r="C233" i="8"/>
  <c r="A244" i="8"/>
  <c r="E254" i="8"/>
  <c r="D132" i="8"/>
  <c r="B134" i="8"/>
  <c r="F143" i="8"/>
  <c r="H13" i="8" s="1"/>
  <c r="D146" i="8"/>
  <c r="B151" i="8"/>
  <c r="F153" i="8"/>
  <c r="H23" i="8" s="1"/>
  <c r="D155" i="8"/>
  <c r="B165" i="8"/>
  <c r="F167" i="8"/>
  <c r="H37" i="8" s="1"/>
  <c r="D172" i="8"/>
  <c r="B175" i="8"/>
  <c r="F176" i="8"/>
  <c r="H46" i="8" s="1"/>
  <c r="D186" i="8"/>
  <c r="B189" i="8"/>
  <c r="F193" i="8"/>
  <c r="H63" i="8" s="1"/>
  <c r="A151" i="8"/>
  <c r="A216" i="8"/>
  <c r="A155" i="8"/>
  <c r="A220" i="8"/>
  <c r="E161" i="8"/>
  <c r="E226" i="8"/>
  <c r="E165" i="8"/>
  <c r="E230" i="8"/>
  <c r="E169" i="8"/>
  <c r="E234" i="8"/>
  <c r="C172" i="8"/>
  <c r="C237" i="8"/>
  <c r="C180" i="8"/>
  <c r="C245" i="8"/>
  <c r="A183" i="8"/>
  <c r="A248" i="8"/>
  <c r="E193" i="8"/>
  <c r="E258" i="8"/>
  <c r="B197" i="8"/>
  <c r="B132" i="8"/>
  <c r="D202" i="8"/>
  <c r="D137" i="8"/>
  <c r="F207" i="8"/>
  <c r="F142" i="8"/>
  <c r="H12" i="8" s="1"/>
  <c r="B213" i="8"/>
  <c r="B148" i="8"/>
  <c r="D218" i="8"/>
  <c r="D153" i="8"/>
  <c r="F223" i="8"/>
  <c r="F158" i="8"/>
  <c r="H28" i="8" s="1"/>
  <c r="B229" i="8"/>
  <c r="B164" i="8"/>
  <c r="D234" i="8"/>
  <c r="D169" i="8"/>
  <c r="F239" i="8"/>
  <c r="F174" i="8"/>
  <c r="H44" i="8" s="1"/>
  <c r="B245" i="8"/>
  <c r="B180" i="8"/>
  <c r="D250" i="8"/>
  <c r="D185" i="8"/>
  <c r="F255" i="8"/>
  <c r="F190" i="8"/>
  <c r="H60" i="8" s="1"/>
  <c r="B135" i="8"/>
  <c r="F137" i="8"/>
  <c r="H7" i="8" s="1"/>
  <c r="D139" i="8"/>
  <c r="B149" i="8"/>
  <c r="F151" i="8"/>
  <c r="H21" i="8" s="1"/>
  <c r="D156" i="8"/>
  <c r="B159" i="8"/>
  <c r="F160" i="8"/>
  <c r="H30" i="8" s="1"/>
  <c r="D170" i="8"/>
  <c r="B173" i="8"/>
  <c r="F177" i="8"/>
  <c r="H47" i="8" s="1"/>
  <c r="D180" i="8"/>
  <c r="B182" i="8"/>
  <c r="F191" i="8"/>
  <c r="H61" i="8" s="1"/>
  <c r="D194" i="8"/>
  <c r="E206" i="8"/>
  <c r="E210" i="8"/>
  <c r="E214" i="8"/>
  <c r="C221" i="8"/>
  <c r="C225" i="8"/>
  <c r="A232" i="8"/>
  <c r="A236" i="8"/>
  <c r="E242" i="8"/>
  <c r="E246" i="8"/>
  <c r="C253" i="8"/>
  <c r="C257" i="8"/>
  <c r="C133" i="8"/>
  <c r="C135" i="8"/>
  <c r="E138" i="8"/>
  <c r="A144" i="8"/>
  <c r="C149" i="8"/>
  <c r="E154" i="8"/>
  <c r="A160" i="8"/>
  <c r="C165" i="8"/>
  <c r="E170" i="8"/>
  <c r="A176" i="8"/>
  <c r="C181" i="8"/>
  <c r="E186" i="8"/>
  <c r="A192" i="8"/>
  <c r="E207" i="8"/>
  <c r="C218" i="8"/>
  <c r="A229" i="8"/>
  <c r="E239" i="8"/>
  <c r="C250" i="8"/>
  <c r="F134" i="8"/>
  <c r="H4" i="8" s="1"/>
  <c r="B142" i="8"/>
  <c r="D145" i="8"/>
  <c r="F152" i="8"/>
  <c r="H22" i="8" s="1"/>
  <c r="B156" i="8"/>
  <c r="D163" i="8"/>
  <c r="F166" i="8"/>
  <c r="H36" i="8" s="1"/>
  <c r="B174" i="8"/>
  <c r="D177" i="8"/>
  <c r="F184" i="8"/>
  <c r="H54" i="8" s="1"/>
  <c r="B188" i="8"/>
  <c r="D195" i="8"/>
  <c r="F197" i="8"/>
  <c r="F132" i="8"/>
  <c r="D198" i="8"/>
  <c r="D133" i="8"/>
  <c r="L5" i="8" s="1"/>
  <c r="D200" i="8"/>
  <c r="D135" i="8"/>
  <c r="B201" i="8"/>
  <c r="B136" i="8"/>
  <c r="B203" i="8"/>
  <c r="B138" i="8"/>
  <c r="F203" i="8"/>
  <c r="F138" i="8"/>
  <c r="H8" i="8" s="1"/>
  <c r="F205" i="8"/>
  <c r="F140" i="8"/>
  <c r="H10" i="8" s="1"/>
  <c r="D206" i="8"/>
  <c r="D141" i="8"/>
  <c r="D208" i="8"/>
  <c r="D143" i="8"/>
  <c r="B209" i="8"/>
  <c r="B144" i="8"/>
  <c r="B211" i="8"/>
  <c r="B146" i="8"/>
  <c r="F211" i="8"/>
  <c r="F146" i="8"/>
  <c r="H16" i="8" s="1"/>
  <c r="F213" i="8"/>
  <c r="F148" i="8"/>
  <c r="H18" i="8" s="1"/>
  <c r="D214" i="8"/>
  <c r="D149" i="8"/>
  <c r="D216" i="8"/>
  <c r="D151" i="8"/>
  <c r="B217" i="8"/>
  <c r="B152" i="8"/>
  <c r="B219" i="8"/>
  <c r="B154" i="8"/>
  <c r="F219" i="8"/>
  <c r="F154" i="8"/>
  <c r="H24" i="8" s="1"/>
  <c r="F221" i="8"/>
  <c r="F156" i="8"/>
  <c r="H26" i="8" s="1"/>
  <c r="D222" i="8"/>
  <c r="D157" i="8"/>
  <c r="D224" i="8"/>
  <c r="D159" i="8"/>
  <c r="B225" i="8"/>
  <c r="B160" i="8"/>
  <c r="B227" i="8"/>
  <c r="B162" i="8"/>
  <c r="F227" i="8"/>
  <c r="F162" i="8"/>
  <c r="H32" i="8" s="1"/>
  <c r="F229" i="8"/>
  <c r="F164" i="8"/>
  <c r="H34" i="8" s="1"/>
  <c r="D230" i="8"/>
  <c r="D165" i="8"/>
  <c r="D232" i="8"/>
  <c r="D167" i="8"/>
  <c r="B233" i="8"/>
  <c r="B168" i="8"/>
  <c r="B235" i="8"/>
  <c r="B170" i="8"/>
  <c r="F235" i="8"/>
  <c r="F170" i="8"/>
  <c r="H40" i="8" s="1"/>
  <c r="F237" i="8"/>
  <c r="F172" i="8"/>
  <c r="H42" i="8" s="1"/>
  <c r="D238" i="8"/>
  <c r="D173" i="8"/>
  <c r="D240" i="8"/>
  <c r="D175" i="8"/>
  <c r="B241" i="8"/>
  <c r="B176" i="8"/>
  <c r="B243" i="8"/>
  <c r="B178" i="8"/>
  <c r="F243" i="8"/>
  <c r="F178" i="8"/>
  <c r="H48" i="8" s="1"/>
  <c r="F245" i="8"/>
  <c r="F180" i="8"/>
  <c r="H50" i="8" s="1"/>
  <c r="D246" i="8"/>
  <c r="D181" i="8"/>
  <c r="D248" i="8"/>
  <c r="D183" i="8"/>
  <c r="B249" i="8"/>
  <c r="B184" i="8"/>
  <c r="B251" i="8"/>
  <c r="B186" i="8"/>
  <c r="F251" i="8"/>
  <c r="F186" i="8"/>
  <c r="H56" i="8" s="1"/>
  <c r="F253" i="8"/>
  <c r="F188" i="8"/>
  <c r="H58" i="8" s="1"/>
  <c r="D254" i="8"/>
  <c r="D189" i="8"/>
  <c r="D256" i="8"/>
  <c r="D191" i="8"/>
  <c r="B257" i="8"/>
  <c r="B192" i="8"/>
  <c r="B259" i="8"/>
  <c r="B194" i="8"/>
  <c r="F259" i="8"/>
  <c r="F194" i="8"/>
  <c r="H64" i="8" s="1"/>
  <c r="F136" i="8"/>
  <c r="H6" i="8" s="1"/>
  <c r="B140" i="8"/>
  <c r="D147" i="8"/>
  <c r="F150" i="8"/>
  <c r="H20" i="8" s="1"/>
  <c r="B158" i="8"/>
  <c r="D161" i="8"/>
  <c r="F168" i="8"/>
  <c r="H38" i="8" s="1"/>
  <c r="B172" i="8"/>
  <c r="D179" i="8"/>
  <c r="F182" i="8"/>
  <c r="H52" i="8" s="1"/>
  <c r="B190" i="8"/>
  <c r="D193" i="8"/>
  <c r="D134" i="8"/>
  <c r="B137" i="8"/>
  <c r="F139" i="8"/>
  <c r="H9" i="8" s="1"/>
  <c r="D142" i="8"/>
  <c r="B145" i="8"/>
  <c r="F147" i="8"/>
  <c r="H17" i="8" s="1"/>
  <c r="D150" i="8"/>
  <c r="B153" i="8"/>
  <c r="F155" i="8"/>
  <c r="H25" i="8" s="1"/>
  <c r="D158" i="8"/>
  <c r="B161" i="8"/>
  <c r="F163" i="8"/>
  <c r="H33" i="8" s="1"/>
  <c r="D166" i="8"/>
  <c r="B169" i="8"/>
  <c r="F171" i="8"/>
  <c r="H41" i="8" s="1"/>
  <c r="D174" i="8"/>
  <c r="B177" i="8"/>
  <c r="F179" i="8"/>
  <c r="H49" i="8" s="1"/>
  <c r="D182" i="8"/>
  <c r="B185" i="8"/>
  <c r="F187" i="8"/>
  <c r="H57" i="8" s="1"/>
  <c r="D190" i="8"/>
  <c r="B193" i="8"/>
  <c r="F195" i="8"/>
  <c r="H65" i="8" s="1"/>
  <c r="A132" i="8"/>
  <c r="F133" i="8"/>
  <c r="H3" i="8" s="1"/>
  <c r="E134" i="8"/>
  <c r="D136" i="8"/>
  <c r="C137" i="8"/>
  <c r="B139" i="8"/>
  <c r="F141" i="8"/>
  <c r="H11" i="8" s="1"/>
  <c r="D144" i="8"/>
  <c r="B147" i="8"/>
  <c r="F149" i="8"/>
  <c r="H19" i="8" s="1"/>
  <c r="D152" i="8"/>
  <c r="B155" i="8"/>
  <c r="F157" i="8"/>
  <c r="H27" i="8" s="1"/>
  <c r="D160" i="8"/>
  <c r="B163" i="8"/>
  <c r="F165" i="8"/>
  <c r="H35" i="8" s="1"/>
  <c r="D168" i="8"/>
  <c r="B171" i="8"/>
  <c r="F173" i="8"/>
  <c r="H43" i="8" s="1"/>
  <c r="D176" i="8"/>
  <c r="B179" i="8"/>
  <c r="F181" i="8"/>
  <c r="H51" i="8" s="1"/>
  <c r="D184" i="8"/>
  <c r="B187" i="8"/>
  <c r="F189" i="8"/>
  <c r="H59" i="8" s="1"/>
  <c r="D192" i="8"/>
  <c r="B195" i="8"/>
  <c r="C132" i="8"/>
  <c r="A133" i="8"/>
  <c r="E133" i="8"/>
  <c r="C134" i="8"/>
  <c r="A135" i="8"/>
  <c r="E135" i="8"/>
  <c r="C136" i="8"/>
  <c r="A137" i="8"/>
  <c r="E137" i="8"/>
  <c r="C138" i="8"/>
  <c r="A139" i="8"/>
  <c r="E139" i="8"/>
  <c r="A141" i="8"/>
  <c r="C142" i="8"/>
  <c r="E143" i="8"/>
  <c r="A145" i="8"/>
  <c r="C146" i="8"/>
  <c r="E147" i="8"/>
  <c r="A149" i="8"/>
  <c r="C150" i="8"/>
  <c r="E151" i="8"/>
  <c r="A153" i="8"/>
  <c r="C154" i="8"/>
  <c r="E155" i="8"/>
  <c r="A157" i="8"/>
  <c r="C158" i="8"/>
  <c r="E159" i="8"/>
  <c r="A161" i="8"/>
  <c r="C162" i="8"/>
  <c r="E163" i="8"/>
  <c r="A165" i="8"/>
  <c r="C166" i="8"/>
  <c r="E167" i="8"/>
  <c r="A169" i="8"/>
  <c r="C170" i="8"/>
  <c r="E171" i="8"/>
  <c r="A173" i="8"/>
  <c r="C174" i="8"/>
  <c r="E175" i="8"/>
  <c r="A177" i="8"/>
  <c r="C178" i="8"/>
  <c r="E179" i="8"/>
  <c r="A181" i="8"/>
  <c r="C182" i="8"/>
  <c r="E183" i="8"/>
  <c r="A185" i="8"/>
  <c r="C186" i="8"/>
  <c r="E187" i="8"/>
  <c r="A189" i="8"/>
  <c r="C190" i="8"/>
  <c r="E191" i="8"/>
  <c r="A193" i="8"/>
  <c r="C194" i="8"/>
  <c r="E195" i="8"/>
  <c r="M1" i="6"/>
  <c r="C552" i="5"/>
  <c r="C551" i="5"/>
  <c r="C536" i="5"/>
  <c r="B537" i="5"/>
  <c r="C492" i="5"/>
  <c r="B493" i="5"/>
  <c r="C47" i="5"/>
  <c r="C46" i="5"/>
  <c r="B50" i="5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" i="3"/>
  <c r="B4" i="3"/>
  <c r="D4" i="3" s="1"/>
  <c r="F4" i="3" s="1"/>
  <c r="B5" i="3"/>
  <c r="D5" i="3" s="1"/>
  <c r="B6" i="3"/>
  <c r="D6" i="3" s="1"/>
  <c r="B7" i="3"/>
  <c r="D7" i="3" s="1"/>
  <c r="B8" i="3"/>
  <c r="D8" i="3" s="1"/>
  <c r="F8" i="3" s="1"/>
  <c r="B10" i="3"/>
  <c r="D10" i="3" s="1"/>
  <c r="B12" i="3"/>
  <c r="D12" i="3" s="1"/>
  <c r="F12" i="3" s="1"/>
  <c r="B13" i="3"/>
  <c r="D13" i="3" s="1"/>
  <c r="B14" i="3"/>
  <c r="D14" i="3" s="1"/>
  <c r="F14" i="3" s="1"/>
  <c r="B15" i="3"/>
  <c r="D15" i="3" s="1"/>
  <c r="B16" i="3"/>
  <c r="D16" i="3" s="1"/>
  <c r="F16" i="3" s="1"/>
  <c r="B17" i="3"/>
  <c r="D17" i="3" s="1"/>
  <c r="B18" i="3"/>
  <c r="D18" i="3" s="1"/>
  <c r="F18" i="3" s="1"/>
  <c r="B19" i="3"/>
  <c r="D19" i="3" s="1"/>
  <c r="B20" i="3"/>
  <c r="B21" i="3"/>
  <c r="D21" i="3" s="1"/>
  <c r="B22" i="3"/>
  <c r="D22" i="3" s="1"/>
  <c r="B24" i="3"/>
  <c r="D24" i="3" s="1"/>
  <c r="F24" i="3" s="1"/>
  <c r="B25" i="3"/>
  <c r="D25" i="3" s="1"/>
  <c r="B26" i="3"/>
  <c r="D26" i="3" s="1"/>
  <c r="B27" i="3"/>
  <c r="D27" i="3" s="1"/>
  <c r="B28" i="3"/>
  <c r="D28" i="3" s="1"/>
  <c r="F28" i="3" s="1"/>
  <c r="B29" i="3"/>
  <c r="D29" i="3" s="1"/>
  <c r="B31" i="3"/>
  <c r="D31" i="3" s="1"/>
  <c r="B32" i="3"/>
  <c r="D32" i="3" s="1"/>
  <c r="F32" i="3" s="1"/>
  <c r="B35" i="3"/>
  <c r="D35" i="3" s="1"/>
  <c r="B36" i="3"/>
  <c r="D36" i="3" s="1"/>
  <c r="F36" i="3" s="1"/>
  <c r="B37" i="3"/>
  <c r="D37" i="3" s="1"/>
  <c r="B38" i="3"/>
  <c r="D38" i="3" s="1"/>
  <c r="F38" i="3" s="1"/>
  <c r="B39" i="3"/>
  <c r="D39" i="3" s="1"/>
  <c r="B40" i="3"/>
  <c r="D40" i="3" s="1"/>
  <c r="F40" i="3" s="1"/>
  <c r="B41" i="3"/>
  <c r="D41" i="3" s="1"/>
  <c r="B46" i="3"/>
  <c r="D46" i="3" s="1"/>
  <c r="F46" i="3" s="1"/>
  <c r="B47" i="3"/>
  <c r="D47" i="3" s="1"/>
  <c r="B52" i="3"/>
  <c r="D52" i="3" s="1"/>
  <c r="F52" i="3" s="1"/>
  <c r="B53" i="3"/>
  <c r="D53" i="3" s="1"/>
  <c r="B54" i="3"/>
  <c r="D54" i="3" s="1"/>
  <c r="F54" i="3" s="1"/>
  <c r="B55" i="3"/>
  <c r="D55" i="3" s="1"/>
  <c r="B56" i="3"/>
  <c r="D56" i="3" s="1"/>
  <c r="F56" i="3" s="1"/>
  <c r="B57" i="3"/>
  <c r="D57" i="3" s="1"/>
  <c r="B58" i="3"/>
  <c r="D58" i="3" s="1"/>
  <c r="F58" i="3" s="1"/>
  <c r="B61" i="3"/>
  <c r="D61" i="3" s="1"/>
  <c r="B62" i="3"/>
  <c r="D62" i="3" s="1"/>
  <c r="B63" i="3"/>
  <c r="D63" i="3" s="1"/>
  <c r="B64" i="3"/>
  <c r="D64" i="3" s="1"/>
  <c r="F64" i="3" s="1"/>
  <c r="B65" i="3"/>
  <c r="D65" i="3" s="1"/>
  <c r="B66" i="3"/>
  <c r="D66" i="3" s="1"/>
  <c r="B69" i="3"/>
  <c r="D69" i="3" s="1"/>
  <c r="B70" i="3"/>
  <c r="D70" i="3" s="1"/>
  <c r="B71" i="3"/>
  <c r="D71" i="3" s="1"/>
  <c r="B314" i="3"/>
  <c r="D314" i="3" s="1"/>
  <c r="F314" i="3" s="1"/>
  <c r="B318" i="3"/>
  <c r="D318" i="3" s="1"/>
  <c r="M45" i="8" l="1"/>
  <c r="N44" i="8"/>
  <c r="I24" i="8"/>
  <c r="K12" i="8"/>
  <c r="M53" i="8"/>
  <c r="K59" i="8"/>
  <c r="N59" i="8"/>
  <c r="I59" i="8"/>
  <c r="M59" i="8"/>
  <c r="L59" i="8"/>
  <c r="J59" i="8"/>
  <c r="M27" i="8"/>
  <c r="I27" i="8"/>
  <c r="L27" i="8"/>
  <c r="N27" i="8"/>
  <c r="K27" i="8"/>
  <c r="J27" i="8"/>
  <c r="I63" i="8"/>
  <c r="I60" i="8"/>
  <c r="I46" i="8"/>
  <c r="I30" i="8"/>
  <c r="I13" i="8"/>
  <c r="I5" i="8"/>
  <c r="M57" i="8"/>
  <c r="I57" i="8"/>
  <c r="L57" i="8"/>
  <c r="K57" i="8"/>
  <c r="J57" i="8"/>
  <c r="N57" i="8"/>
  <c r="K25" i="8"/>
  <c r="N25" i="8"/>
  <c r="J25" i="8"/>
  <c r="M25" i="8"/>
  <c r="L25" i="8"/>
  <c r="I25" i="8"/>
  <c r="N20" i="8"/>
  <c r="J20" i="8"/>
  <c r="M20" i="8"/>
  <c r="I20" i="8"/>
  <c r="L20" i="8"/>
  <c r="K20" i="8"/>
  <c r="L64" i="8"/>
  <c r="K64" i="8"/>
  <c r="J64" i="8"/>
  <c r="N64" i="8"/>
  <c r="M64" i="8"/>
  <c r="I64" i="8"/>
  <c r="L56" i="8"/>
  <c r="N56" i="8"/>
  <c r="I56" i="8"/>
  <c r="M56" i="8"/>
  <c r="K56" i="8"/>
  <c r="J56" i="8"/>
  <c r="N48" i="8"/>
  <c r="J48" i="8"/>
  <c r="M48" i="8"/>
  <c r="I48" i="8"/>
  <c r="L48" i="8"/>
  <c r="K48" i="8"/>
  <c r="N40" i="8"/>
  <c r="J40" i="8"/>
  <c r="M40" i="8"/>
  <c r="I40" i="8"/>
  <c r="L40" i="8"/>
  <c r="K40" i="8"/>
  <c r="N32" i="8"/>
  <c r="J32" i="8"/>
  <c r="M32" i="8"/>
  <c r="I32" i="8"/>
  <c r="L32" i="8"/>
  <c r="K32" i="8"/>
  <c r="N24" i="8"/>
  <c r="J24" i="8"/>
  <c r="M24" i="8"/>
  <c r="L24" i="8"/>
  <c r="K24" i="8"/>
  <c r="N16" i="8"/>
  <c r="J16" i="8"/>
  <c r="K16" i="8"/>
  <c r="I16" i="8"/>
  <c r="M16" i="8"/>
  <c r="L16" i="8"/>
  <c r="N8" i="8"/>
  <c r="J8" i="8"/>
  <c r="M8" i="8"/>
  <c r="L8" i="8"/>
  <c r="K8" i="8"/>
  <c r="I8" i="8"/>
  <c r="J47" i="8"/>
  <c r="J39" i="8"/>
  <c r="J31" i="8"/>
  <c r="J23" i="8"/>
  <c r="J14" i="8"/>
  <c r="L61" i="8"/>
  <c r="L55" i="8"/>
  <c r="L53" i="8"/>
  <c r="L45" i="8"/>
  <c r="L37" i="8"/>
  <c r="L29" i="8"/>
  <c r="L21" i="8"/>
  <c r="L13" i="8"/>
  <c r="J63" i="8"/>
  <c r="J46" i="8"/>
  <c r="J30" i="8"/>
  <c r="I14" i="8"/>
  <c r="J62" i="8"/>
  <c r="M47" i="8"/>
  <c r="N53" i="8"/>
  <c r="K45" i="8"/>
  <c r="J29" i="8"/>
  <c r="N21" i="8"/>
  <c r="M7" i="8"/>
  <c r="M39" i="8"/>
  <c r="L22" i="8"/>
  <c r="K22" i="8"/>
  <c r="J22" i="8"/>
  <c r="I22" i="8"/>
  <c r="N22" i="8"/>
  <c r="M22" i="8"/>
  <c r="J61" i="8"/>
  <c r="I55" i="8"/>
  <c r="N46" i="8"/>
  <c r="L63" i="8"/>
  <c r="M60" i="8"/>
  <c r="L31" i="8"/>
  <c r="J15" i="8"/>
  <c r="M15" i="8"/>
  <c r="N30" i="8"/>
  <c r="M21" i="8"/>
  <c r="J12" i="8"/>
  <c r="M5" i="8"/>
  <c r="K28" i="8"/>
  <c r="J44" i="8"/>
  <c r="M28" i="8"/>
  <c r="K39" i="8"/>
  <c r="K23" i="8"/>
  <c r="K62" i="8"/>
  <c r="K7" i="8"/>
  <c r="M35" i="8"/>
  <c r="I35" i="8"/>
  <c r="L35" i="8"/>
  <c r="N35" i="8"/>
  <c r="K35" i="8"/>
  <c r="J35" i="8"/>
  <c r="M65" i="8"/>
  <c r="I65" i="8"/>
  <c r="J65" i="8"/>
  <c r="N65" i="8"/>
  <c r="L65" i="8"/>
  <c r="K65" i="8"/>
  <c r="K33" i="8"/>
  <c r="N33" i="8"/>
  <c r="J33" i="8"/>
  <c r="M33" i="8"/>
  <c r="L33" i="8"/>
  <c r="I33" i="8"/>
  <c r="L23" i="8"/>
  <c r="J60" i="8"/>
  <c r="I45" i="8"/>
  <c r="I29" i="8"/>
  <c r="J7" i="8"/>
  <c r="N62" i="8"/>
  <c r="K30" i="8"/>
  <c r="K53" i="8"/>
  <c r="J37" i="8"/>
  <c r="N29" i="8"/>
  <c r="K21" i="8"/>
  <c r="N36" i="8"/>
  <c r="J36" i="8"/>
  <c r="M36" i="8"/>
  <c r="I36" i="8"/>
  <c r="L36" i="8"/>
  <c r="K36" i="8"/>
  <c r="K61" i="8"/>
  <c r="N55" i="8"/>
  <c r="K14" i="8"/>
  <c r="M63" i="8"/>
  <c r="L60" i="8"/>
  <c r="I31" i="8"/>
  <c r="K15" i="8"/>
  <c r="M12" i="8"/>
  <c r="I12" i="8"/>
  <c r="N12" i="8"/>
  <c r="K5" i="8"/>
  <c r="L44" i="8"/>
  <c r="J28" i="8"/>
  <c r="M43" i="8"/>
  <c r="I43" i="8"/>
  <c r="L43" i="8"/>
  <c r="N43" i="8"/>
  <c r="K43" i="8"/>
  <c r="J43" i="8"/>
  <c r="M11" i="8"/>
  <c r="I11" i="8"/>
  <c r="N11" i="8"/>
  <c r="L11" i="8"/>
  <c r="K11" i="8"/>
  <c r="J11" i="8"/>
  <c r="K41" i="8"/>
  <c r="N41" i="8"/>
  <c r="J41" i="8"/>
  <c r="M41" i="8"/>
  <c r="L41" i="8"/>
  <c r="I41" i="8"/>
  <c r="K9" i="8"/>
  <c r="L9" i="8"/>
  <c r="J9" i="8"/>
  <c r="N9" i="8"/>
  <c r="I9" i="8"/>
  <c r="M9" i="8"/>
  <c r="L38" i="8"/>
  <c r="K38" i="8"/>
  <c r="J38" i="8"/>
  <c r="I38" i="8"/>
  <c r="N38" i="8"/>
  <c r="M38" i="8"/>
  <c r="I23" i="8"/>
  <c r="N58" i="8"/>
  <c r="J58" i="8"/>
  <c r="K58" i="8"/>
  <c r="I58" i="8"/>
  <c r="M58" i="8"/>
  <c r="L58" i="8"/>
  <c r="L50" i="8"/>
  <c r="K50" i="8"/>
  <c r="N50" i="8"/>
  <c r="M50" i="8"/>
  <c r="J50" i="8"/>
  <c r="I50" i="8"/>
  <c r="L42" i="8"/>
  <c r="K42" i="8"/>
  <c r="N42" i="8"/>
  <c r="M42" i="8"/>
  <c r="J42" i="8"/>
  <c r="I42" i="8"/>
  <c r="L34" i="8"/>
  <c r="K34" i="8"/>
  <c r="N34" i="8"/>
  <c r="M34" i="8"/>
  <c r="J34" i="8"/>
  <c r="I34" i="8"/>
  <c r="L26" i="8"/>
  <c r="K26" i="8"/>
  <c r="N26" i="8"/>
  <c r="M26" i="8"/>
  <c r="J26" i="8"/>
  <c r="I26" i="8"/>
  <c r="L18" i="8"/>
  <c r="K18" i="8"/>
  <c r="N18" i="8"/>
  <c r="M18" i="8"/>
  <c r="J18" i="8"/>
  <c r="I18" i="8"/>
  <c r="L10" i="8"/>
  <c r="J10" i="8"/>
  <c r="N10" i="8"/>
  <c r="I10" i="8"/>
  <c r="M10" i="8"/>
  <c r="K10" i="8"/>
  <c r="H2" i="8"/>
  <c r="N61" i="8"/>
  <c r="N13" i="8"/>
  <c r="N63" i="8"/>
  <c r="N60" i="8"/>
  <c r="N47" i="8"/>
  <c r="N39" i="8"/>
  <c r="N31" i="8"/>
  <c r="N23" i="8"/>
  <c r="N5" i="8"/>
  <c r="N15" i="8"/>
  <c r="I53" i="8"/>
  <c r="I37" i="8"/>
  <c r="I21" i="8"/>
  <c r="M62" i="8"/>
  <c r="L47" i="8"/>
  <c r="L30" i="8"/>
  <c r="J45" i="8"/>
  <c r="N37" i="8"/>
  <c r="K29" i="8"/>
  <c r="N7" i="8"/>
  <c r="L39" i="8"/>
  <c r="I61" i="8"/>
  <c r="J55" i="8"/>
  <c r="M13" i="8"/>
  <c r="K63" i="8"/>
  <c r="K46" i="8"/>
  <c r="M31" i="8"/>
  <c r="L15" i="8"/>
  <c r="L7" i="8"/>
  <c r="M37" i="8"/>
  <c r="J5" i="8"/>
  <c r="I44" i="8"/>
  <c r="L28" i="8"/>
  <c r="N28" i="8"/>
  <c r="M55" i="8"/>
  <c r="M14" i="8"/>
  <c r="M46" i="8"/>
  <c r="M30" i="8"/>
  <c r="M51" i="8"/>
  <c r="I51" i="8"/>
  <c r="L51" i="8"/>
  <c r="N51" i="8"/>
  <c r="K51" i="8"/>
  <c r="J51" i="8"/>
  <c r="M19" i="8"/>
  <c r="I19" i="8"/>
  <c r="L19" i="8"/>
  <c r="N19" i="8"/>
  <c r="K19" i="8"/>
  <c r="J19" i="8"/>
  <c r="M3" i="8"/>
  <c r="I3" i="8"/>
  <c r="K3" i="8"/>
  <c r="J3" i="8"/>
  <c r="N3" i="8"/>
  <c r="L3" i="8"/>
  <c r="K49" i="8"/>
  <c r="N49" i="8"/>
  <c r="J49" i="8"/>
  <c r="M49" i="8"/>
  <c r="L49" i="8"/>
  <c r="I49" i="8"/>
  <c r="K17" i="8"/>
  <c r="N17" i="8"/>
  <c r="I17" i="8"/>
  <c r="M17" i="8"/>
  <c r="L17" i="8"/>
  <c r="J17" i="8"/>
  <c r="N52" i="8"/>
  <c r="J52" i="8"/>
  <c r="M52" i="8"/>
  <c r="I52" i="8"/>
  <c r="L52" i="8"/>
  <c r="K52" i="8"/>
  <c r="M23" i="8"/>
  <c r="L6" i="8"/>
  <c r="K6" i="8"/>
  <c r="J6" i="8"/>
  <c r="N6" i="8"/>
  <c r="I6" i="8"/>
  <c r="M6" i="8"/>
  <c r="K47" i="8"/>
  <c r="K31" i="8"/>
  <c r="N14" i="8"/>
  <c r="I62" i="8"/>
  <c r="I47" i="8"/>
  <c r="J53" i="8"/>
  <c r="N45" i="8"/>
  <c r="K37" i="8"/>
  <c r="J21" i="8"/>
  <c r="I7" i="8"/>
  <c r="N54" i="8"/>
  <c r="L54" i="8"/>
  <c r="K54" i="8"/>
  <c r="J54" i="8"/>
  <c r="I54" i="8"/>
  <c r="M54" i="8"/>
  <c r="I39" i="8"/>
  <c r="N4" i="8"/>
  <c r="J4" i="8"/>
  <c r="I4" i="8"/>
  <c r="M4" i="8"/>
  <c r="L4" i="8"/>
  <c r="K4" i="8"/>
  <c r="M61" i="8"/>
  <c r="K55" i="8"/>
  <c r="K13" i="8"/>
  <c r="K60" i="8"/>
  <c r="L46" i="8"/>
  <c r="L14" i="8"/>
  <c r="I15" i="8"/>
  <c r="L62" i="8"/>
  <c r="M29" i="8"/>
  <c r="L12" i="8"/>
  <c r="K44" i="8"/>
  <c r="M44" i="8"/>
  <c r="I28" i="8"/>
  <c r="J13" i="8"/>
  <c r="N1" i="6"/>
  <c r="C537" i="5"/>
  <c r="B538" i="5"/>
  <c r="C493" i="5"/>
  <c r="B494" i="5"/>
  <c r="B51" i="5"/>
  <c r="C50" i="5"/>
  <c r="F65" i="3"/>
  <c r="F61" i="3"/>
  <c r="F21" i="3"/>
  <c r="F66" i="3"/>
  <c r="F7" i="3"/>
  <c r="F6" i="3"/>
  <c r="F70" i="3"/>
  <c r="F10" i="3"/>
  <c r="F41" i="3"/>
  <c r="F37" i="3"/>
  <c r="F29" i="3"/>
  <c r="F47" i="3"/>
  <c r="F39" i="3"/>
  <c r="F35" i="3"/>
  <c r="F318" i="3"/>
  <c r="F62" i="3"/>
  <c r="F22" i="3"/>
  <c r="F26" i="3"/>
  <c r="F69" i="3"/>
  <c r="F17" i="3"/>
  <c r="F71" i="3"/>
  <c r="F27" i="3"/>
  <c r="F55" i="3"/>
  <c r="E1" i="3"/>
  <c r="F25" i="3"/>
  <c r="F53" i="3"/>
  <c r="F57" i="3"/>
  <c r="F13" i="3"/>
  <c r="D20" i="3"/>
  <c r="F20" i="3" s="1"/>
  <c r="F5" i="3"/>
  <c r="F63" i="3"/>
  <c r="F31" i="3"/>
  <c r="F19" i="3"/>
  <c r="F15" i="3"/>
  <c r="A43" i="5"/>
  <c r="A42" i="5"/>
  <c r="L2" i="8" l="1"/>
  <c r="M2" i="8"/>
  <c r="K2" i="8"/>
  <c r="J2" i="8"/>
  <c r="N2" i="8"/>
  <c r="I2" i="8"/>
  <c r="O1" i="6"/>
  <c r="B539" i="5"/>
  <c r="C538" i="5"/>
  <c r="B495" i="5"/>
  <c r="C494" i="5"/>
  <c r="B52" i="5"/>
  <c r="C51" i="5"/>
  <c r="A44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1" i="1"/>
  <c r="D402" i="1"/>
  <c r="D403" i="1"/>
  <c r="D405" i="1"/>
  <c r="D406" i="1"/>
  <c r="D407" i="1"/>
  <c r="D408" i="1"/>
  <c r="D409" i="1"/>
  <c r="D410" i="1"/>
  <c r="D411" i="1"/>
  <c r="D412" i="1"/>
  <c r="D413" i="1"/>
  <c r="D414" i="1"/>
  <c r="D415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2" i="1"/>
  <c r="C6" i="1"/>
  <c r="C8" i="1"/>
  <c r="C9" i="1"/>
  <c r="C12" i="1"/>
  <c r="C13" i="1"/>
  <c r="C15" i="1"/>
  <c r="C17" i="1"/>
  <c r="C18" i="1"/>
  <c r="C20" i="1"/>
  <c r="C22" i="1"/>
  <c r="C28" i="1"/>
  <c r="C30" i="1"/>
  <c r="C32" i="1"/>
  <c r="C33" i="1"/>
  <c r="C37" i="1"/>
  <c r="C41" i="1"/>
  <c r="D41" i="1" s="1"/>
  <c r="C43" i="1"/>
  <c r="C46" i="1"/>
  <c r="C53" i="1"/>
  <c r="C56" i="1"/>
  <c r="C57" i="1"/>
  <c r="C62" i="1"/>
  <c r="C64" i="1"/>
  <c r="C73" i="1"/>
  <c r="C78" i="1"/>
  <c r="C79" i="1"/>
  <c r="C84" i="1"/>
  <c r="C88" i="1"/>
  <c r="C92" i="1"/>
  <c r="C99" i="1"/>
  <c r="C101" i="1"/>
  <c r="C102" i="1"/>
  <c r="C104" i="1"/>
  <c r="C106" i="1"/>
  <c r="C109" i="1"/>
  <c r="C112" i="1"/>
  <c r="D112" i="1" s="1"/>
  <c r="C120" i="1"/>
  <c r="C123" i="1"/>
  <c r="C124" i="1"/>
  <c r="C128" i="1"/>
  <c r="C133" i="1"/>
  <c r="C136" i="1"/>
  <c r="C137" i="1"/>
  <c r="C140" i="1"/>
  <c r="C144" i="1"/>
  <c r="C149" i="1"/>
  <c r="C153" i="1"/>
  <c r="C156" i="1"/>
  <c r="C160" i="1"/>
  <c r="C161" i="1"/>
  <c r="C163" i="1"/>
  <c r="C165" i="1"/>
  <c r="C169" i="1"/>
  <c r="D169" i="1" s="1"/>
  <c r="C170" i="1"/>
  <c r="C174" i="1"/>
  <c r="C178" i="1"/>
  <c r="C181" i="1"/>
  <c r="C185" i="1"/>
  <c r="C186" i="1"/>
  <c r="C190" i="1"/>
  <c r="C199" i="1"/>
  <c r="C200" i="1"/>
  <c r="C204" i="1"/>
  <c r="C206" i="1"/>
  <c r="C207" i="1"/>
  <c r="C210" i="1"/>
  <c r="C218" i="1"/>
  <c r="C221" i="1"/>
  <c r="C222" i="1"/>
  <c r="C224" i="1"/>
  <c r="C228" i="1"/>
  <c r="C229" i="1"/>
  <c r="C232" i="1"/>
  <c r="C236" i="1"/>
  <c r="C237" i="1"/>
  <c r="C238" i="1"/>
  <c r="C242" i="1"/>
  <c r="C245" i="1"/>
  <c r="C248" i="1"/>
  <c r="C252" i="1"/>
  <c r="C253" i="1"/>
  <c r="C256" i="1"/>
  <c r="C259" i="1"/>
  <c r="C261" i="1"/>
  <c r="C265" i="1"/>
  <c r="C266" i="1"/>
  <c r="C272" i="1"/>
  <c r="C273" i="1"/>
  <c r="C277" i="1"/>
  <c r="C279" i="1"/>
  <c r="C281" i="1"/>
  <c r="C286" i="1"/>
  <c r="C287" i="1"/>
  <c r="C289" i="1"/>
  <c r="C292" i="1"/>
  <c r="C296" i="1"/>
  <c r="C298" i="1"/>
  <c r="C299" i="1"/>
  <c r="C301" i="1"/>
  <c r="C303" i="1"/>
  <c r="C308" i="1"/>
  <c r="C312" i="1"/>
  <c r="C314" i="1"/>
  <c r="C316" i="1"/>
  <c r="C322" i="1"/>
  <c r="C324" i="1"/>
  <c r="C332" i="1"/>
  <c r="C334" i="1"/>
  <c r="C336" i="1"/>
  <c r="C337" i="1"/>
  <c r="C338" i="1"/>
  <c r="C339" i="1"/>
  <c r="C342" i="1"/>
  <c r="C344" i="1"/>
  <c r="C352" i="1"/>
  <c r="C354" i="1"/>
  <c r="C356" i="1"/>
  <c r="C357" i="1"/>
  <c r="C361" i="1"/>
  <c r="C365" i="1"/>
  <c r="C366" i="1"/>
  <c r="C372" i="1"/>
  <c r="C373" i="1"/>
  <c r="C375" i="1"/>
  <c r="C377" i="1"/>
  <c r="C381" i="1"/>
  <c r="C382" i="1"/>
  <c r="C398" i="1"/>
  <c r="C407" i="1"/>
  <c r="C411" i="1"/>
  <c r="C418" i="1"/>
  <c r="C424" i="1"/>
  <c r="C426" i="1"/>
  <c r="C430" i="1"/>
  <c r="C431" i="1"/>
  <c r="C437" i="1"/>
  <c r="C439" i="1"/>
  <c r="C449" i="1"/>
  <c r="C450" i="1"/>
  <c r="C453" i="1"/>
  <c r="C457" i="1"/>
  <c r="C458" i="1"/>
  <c r="C462" i="1"/>
  <c r="C463" i="1"/>
  <c r="C472" i="1"/>
  <c r="C475" i="1"/>
  <c r="C478" i="1"/>
  <c r="C2" i="1"/>
  <c r="W3" i="1"/>
  <c r="W4" i="1"/>
  <c r="Y4" i="1" s="1"/>
  <c r="C4" i="1" s="1"/>
  <c r="W5" i="1"/>
  <c r="Y5" i="1" s="1"/>
  <c r="C5" i="1" s="1"/>
  <c r="W7" i="1"/>
  <c r="W8" i="1"/>
  <c r="Y8" i="1" s="1"/>
  <c r="Y9" i="1"/>
  <c r="W10" i="1"/>
  <c r="W11" i="1"/>
  <c r="W12" i="1"/>
  <c r="Y12" i="1" s="1"/>
  <c r="W14" i="1"/>
  <c r="W16" i="1"/>
  <c r="Y16" i="1" s="1"/>
  <c r="C16" i="1" s="1"/>
  <c r="W17" i="1"/>
  <c r="W19" i="1"/>
  <c r="Y20" i="1"/>
  <c r="W21" i="1"/>
  <c r="Y21" i="1" s="1"/>
  <c r="C21" i="1" s="1"/>
  <c r="W23" i="1"/>
  <c r="W24" i="1"/>
  <c r="Y24" i="1" s="1"/>
  <c r="C24" i="1" s="1"/>
  <c r="W25" i="1"/>
  <c r="Y25" i="1" s="1"/>
  <c r="C25" i="1" s="1"/>
  <c r="W26" i="1"/>
  <c r="Y26" i="1" s="1"/>
  <c r="C26" i="1" s="1"/>
  <c r="W27" i="1"/>
  <c r="Y28" i="1"/>
  <c r="W29" i="1"/>
  <c r="Y29" i="1" s="1"/>
  <c r="C29" i="1" s="1"/>
  <c r="W31" i="1"/>
  <c r="W32" i="1"/>
  <c r="Y32" i="1" s="1"/>
  <c r="W33" i="1"/>
  <c r="W34" i="1"/>
  <c r="Y34" i="1" s="1"/>
  <c r="C34" i="1" s="1"/>
  <c r="W35" i="1"/>
  <c r="Y35" i="1" s="1"/>
  <c r="C35" i="1" s="1"/>
  <c r="W36" i="1"/>
  <c r="Y36" i="1" s="1"/>
  <c r="C36" i="1" s="1"/>
  <c r="W37" i="1"/>
  <c r="Y37" i="1" s="1"/>
  <c r="W38" i="1"/>
  <c r="Y38" i="1" s="1"/>
  <c r="C38" i="1" s="1"/>
  <c r="W39" i="1"/>
  <c r="Y39" i="1" s="1"/>
  <c r="C39" i="1" s="1"/>
  <c r="W40" i="1"/>
  <c r="Y40" i="1" s="1"/>
  <c r="C40" i="1" s="1"/>
  <c r="Y41" i="1"/>
  <c r="W42" i="1"/>
  <c r="Y42" i="1" s="1"/>
  <c r="C42" i="1" s="1"/>
  <c r="W44" i="1"/>
  <c r="Y44" i="1" s="1"/>
  <c r="C44" i="1" s="1"/>
  <c r="W45" i="1"/>
  <c r="Y45" i="1" s="1"/>
  <c r="C45" i="1" s="1"/>
  <c r="W46" i="1"/>
  <c r="W47" i="1"/>
  <c r="Y47" i="1" s="1"/>
  <c r="C47" i="1" s="1"/>
  <c r="W48" i="1"/>
  <c r="Y48" i="1" s="1"/>
  <c r="C48" i="1" s="1"/>
  <c r="W49" i="1"/>
  <c r="W50" i="1"/>
  <c r="W51" i="1"/>
  <c r="W52" i="1"/>
  <c r="Y52" i="1" s="1"/>
  <c r="C52" i="1" s="1"/>
  <c r="W53" i="1"/>
  <c r="Y53" i="1" s="1"/>
  <c r="W54" i="1"/>
  <c r="W55" i="1"/>
  <c r="Y55" i="1" s="1"/>
  <c r="C55" i="1" s="1"/>
  <c r="Y56" i="1"/>
  <c r="Y57" i="1"/>
  <c r="W58" i="1"/>
  <c r="W59" i="1"/>
  <c r="W60" i="1"/>
  <c r="Y60" i="1" s="1"/>
  <c r="C60" i="1" s="1"/>
  <c r="W61" i="1"/>
  <c r="Y61" i="1" s="1"/>
  <c r="C61" i="1" s="1"/>
  <c r="W62" i="1"/>
  <c r="W63" i="1"/>
  <c r="Y63" i="1" s="1"/>
  <c r="C63" i="1" s="1"/>
  <c r="Y64" i="1"/>
  <c r="W65" i="1"/>
  <c r="W66" i="1"/>
  <c r="W67" i="1"/>
  <c r="W68" i="1"/>
  <c r="Y68" i="1" s="1"/>
  <c r="C68" i="1" s="1"/>
  <c r="W69" i="1"/>
  <c r="Y69" i="1" s="1"/>
  <c r="C69" i="1" s="1"/>
  <c r="W70" i="1"/>
  <c r="W71" i="1"/>
  <c r="Y71" i="1" s="1"/>
  <c r="C71" i="1" s="1"/>
  <c r="W72" i="1"/>
  <c r="Y72" i="1" s="1"/>
  <c r="C72" i="1" s="1"/>
  <c r="W73" i="1"/>
  <c r="Y73" i="1" s="1"/>
  <c r="W75" i="1"/>
  <c r="W76" i="1"/>
  <c r="Y76" i="1" s="1"/>
  <c r="C76" i="1" s="1"/>
  <c r="W77" i="1"/>
  <c r="Y77" i="1" s="1"/>
  <c r="C77" i="1" s="1"/>
  <c r="W78" i="1"/>
  <c r="W80" i="1"/>
  <c r="Y80" i="1" s="1"/>
  <c r="C80" i="1" s="1"/>
  <c r="W81" i="1"/>
  <c r="W82" i="1"/>
  <c r="Y82" i="1" s="1"/>
  <c r="C82" i="1" s="1"/>
  <c r="W83" i="1"/>
  <c r="W84" i="1"/>
  <c r="Y84" i="1" s="1"/>
  <c r="W85" i="1"/>
  <c r="Y85" i="1" s="1"/>
  <c r="C85" i="1" s="1"/>
  <c r="W86" i="1"/>
  <c r="Y86" i="1" s="1"/>
  <c r="C86" i="1" s="1"/>
  <c r="W87" i="1"/>
  <c r="W88" i="1"/>
  <c r="Y88" i="1" s="1"/>
  <c r="W89" i="1"/>
  <c r="Y89" i="1" s="1"/>
  <c r="C89" i="1" s="1"/>
  <c r="W90" i="1"/>
  <c r="Y90" i="1" s="1"/>
  <c r="C90" i="1" s="1"/>
  <c r="W91" i="1"/>
  <c r="W92" i="1"/>
  <c r="Y92" i="1" s="1"/>
  <c r="W93" i="1"/>
  <c r="Y93" i="1" s="1"/>
  <c r="C93" i="1" s="1"/>
  <c r="W95" i="1"/>
  <c r="Y95" i="1" s="1"/>
  <c r="C95" i="1" s="1"/>
  <c r="W96" i="1"/>
  <c r="Y96" i="1" s="1"/>
  <c r="C96" i="1" s="1"/>
  <c r="W97" i="1"/>
  <c r="Y97" i="1" s="1"/>
  <c r="C97" i="1" s="1"/>
  <c r="W98" i="1"/>
  <c r="Y98" i="1" s="1"/>
  <c r="C98" i="1" s="1"/>
  <c r="W100" i="1"/>
  <c r="Y100" i="1" s="1"/>
  <c r="C100" i="1" s="1"/>
  <c r="W101" i="1"/>
  <c r="Y101" i="1" s="1"/>
  <c r="W103" i="1"/>
  <c r="Y104" i="1"/>
  <c r="W105" i="1"/>
  <c r="Y105" i="1" s="1"/>
  <c r="C105" i="1" s="1"/>
  <c r="W107" i="1"/>
  <c r="W108" i="1"/>
  <c r="Y108" i="1" s="1"/>
  <c r="C108" i="1" s="1"/>
  <c r="W110" i="1"/>
  <c r="W111" i="1"/>
  <c r="Y111" i="1" s="1"/>
  <c r="C111" i="1" s="1"/>
  <c r="Y112" i="1"/>
  <c r="W113" i="1"/>
  <c r="Y113" i="1" s="1"/>
  <c r="C113" i="1" s="1"/>
  <c r="W114" i="1"/>
  <c r="Y114" i="1" s="1"/>
  <c r="C114" i="1" s="1"/>
  <c r="W115" i="1"/>
  <c r="W116" i="1"/>
  <c r="Y116" i="1" s="1"/>
  <c r="C116" i="1" s="1"/>
  <c r="W117" i="1"/>
  <c r="Y117" i="1" s="1"/>
  <c r="C117" i="1" s="1"/>
  <c r="W118" i="1"/>
  <c r="Y118" i="1" s="1"/>
  <c r="C118" i="1" s="1"/>
  <c r="W119" i="1"/>
  <c r="Y119" i="1" s="1"/>
  <c r="C119" i="1" s="1"/>
  <c r="W120" i="1"/>
  <c r="Y120" i="1" s="1"/>
  <c r="W121" i="1"/>
  <c r="Y121" i="1" s="1"/>
  <c r="C121" i="1" s="1"/>
  <c r="W122" i="1"/>
  <c r="W124" i="1"/>
  <c r="Y124" i="1" s="1"/>
  <c r="W125" i="1"/>
  <c r="W126" i="1"/>
  <c r="Y126" i="1" s="1"/>
  <c r="C126" i="1" s="1"/>
  <c r="W127" i="1"/>
  <c r="Y127" i="1" s="1"/>
  <c r="C127" i="1" s="1"/>
  <c r="W128" i="1"/>
  <c r="Y128" i="1" s="1"/>
  <c r="W129" i="1"/>
  <c r="W130" i="1"/>
  <c r="Y130" i="1" s="1"/>
  <c r="C130" i="1" s="1"/>
  <c r="W131" i="1"/>
  <c r="Y131" i="1" s="1"/>
  <c r="C131" i="1" s="1"/>
  <c r="W132" i="1"/>
  <c r="Y132" i="1" s="1"/>
  <c r="C132" i="1" s="1"/>
  <c r="W133" i="1"/>
  <c r="Y133" i="1" s="1"/>
  <c r="W134" i="1"/>
  <c r="Y134" i="1" s="1"/>
  <c r="C134" i="1" s="1"/>
  <c r="W135" i="1"/>
  <c r="Y135" i="1" s="1"/>
  <c r="C135" i="1" s="1"/>
  <c r="Y136" i="1"/>
  <c r="Y137" i="1"/>
  <c r="W138" i="1"/>
  <c r="Y138" i="1" s="1"/>
  <c r="C138" i="1" s="1"/>
  <c r="W139" i="1"/>
  <c r="Y139" i="1" s="1"/>
  <c r="C139" i="1" s="1"/>
  <c r="W140" i="1"/>
  <c r="Y140" i="1" s="1"/>
  <c r="W141" i="1"/>
  <c r="W142" i="1"/>
  <c r="W143" i="1"/>
  <c r="Y143" i="1" s="1"/>
  <c r="C143" i="1" s="1"/>
  <c r="Y144" i="1"/>
  <c r="W145" i="1"/>
  <c r="W146" i="1"/>
  <c r="Y146" i="1" s="1"/>
  <c r="C146" i="1" s="1"/>
  <c r="W147" i="1"/>
  <c r="Y147" i="1" s="1"/>
  <c r="C147" i="1" s="1"/>
  <c r="W148" i="1"/>
  <c r="Y148" i="1" s="1"/>
  <c r="C148" i="1" s="1"/>
  <c r="W149" i="1"/>
  <c r="Y149" i="1" s="1"/>
  <c r="W150" i="1"/>
  <c r="Y150" i="1" s="1"/>
  <c r="C150" i="1" s="1"/>
  <c r="W151" i="1"/>
  <c r="Y151" i="1" s="1"/>
  <c r="C151" i="1" s="1"/>
  <c r="W152" i="1"/>
  <c r="Y152" i="1" s="1"/>
  <c r="C152" i="1" s="1"/>
  <c r="W153" i="1"/>
  <c r="Y153" i="1" s="1"/>
  <c r="W154" i="1"/>
  <c r="Y154" i="1" s="1"/>
  <c r="C154" i="1" s="1"/>
  <c r="W155" i="1"/>
  <c r="Y155" i="1" s="1"/>
  <c r="C155" i="1" s="1"/>
  <c r="W156" i="1"/>
  <c r="Y156" i="1" s="1"/>
  <c r="W157" i="1"/>
  <c r="W158" i="1"/>
  <c r="Y158" i="1" s="1"/>
  <c r="C158" i="1" s="1"/>
  <c r="W159" i="1"/>
  <c r="Y159" i="1" s="1"/>
  <c r="C159" i="1" s="1"/>
  <c r="W160" i="1"/>
  <c r="Y160" i="1" s="1"/>
  <c r="W161" i="1"/>
  <c r="W162" i="1"/>
  <c r="Y162" i="1" s="1"/>
  <c r="C162" i="1" s="1"/>
  <c r="W164" i="1"/>
  <c r="Y164" i="1" s="1"/>
  <c r="C164" i="1" s="1"/>
  <c r="W165" i="1"/>
  <c r="Y165" i="1" s="1"/>
  <c r="W166" i="1"/>
  <c r="W167" i="1"/>
  <c r="Y167" i="1" s="1"/>
  <c r="C167" i="1" s="1"/>
  <c r="W168" i="1"/>
  <c r="Y168" i="1" s="1"/>
  <c r="C168" i="1" s="1"/>
  <c r="Y169" i="1"/>
  <c r="W170" i="1"/>
  <c r="W171" i="1"/>
  <c r="W172" i="1"/>
  <c r="Y172" i="1" s="1"/>
  <c r="C172" i="1" s="1"/>
  <c r="W173" i="1"/>
  <c r="Y173" i="1" s="1"/>
  <c r="C173" i="1" s="1"/>
  <c r="W174" i="1"/>
  <c r="W175" i="1"/>
  <c r="Y175" i="1" s="1"/>
  <c r="C175" i="1" s="1"/>
  <c r="W176" i="1"/>
  <c r="Y176" i="1" s="1"/>
  <c r="C176" i="1" s="1"/>
  <c r="W177" i="1"/>
  <c r="W178" i="1"/>
  <c r="W179" i="1"/>
  <c r="W180" i="1"/>
  <c r="Y180" i="1" s="1"/>
  <c r="C180" i="1" s="1"/>
  <c r="W181" i="1"/>
  <c r="Y181" i="1" s="1"/>
  <c r="W182" i="1"/>
  <c r="W183" i="1"/>
  <c r="Y183" i="1" s="1"/>
  <c r="C183" i="1" s="1"/>
  <c r="W184" i="1"/>
  <c r="Y184" i="1" s="1"/>
  <c r="C184" i="1" s="1"/>
  <c r="Y185" i="1"/>
  <c r="W186" i="1"/>
  <c r="W187" i="1"/>
  <c r="W188" i="1"/>
  <c r="Y188" i="1" s="1"/>
  <c r="C188" i="1" s="1"/>
  <c r="W189" i="1"/>
  <c r="Y189" i="1" s="1"/>
  <c r="C189" i="1" s="1"/>
  <c r="W191" i="1"/>
  <c r="W192" i="1"/>
  <c r="Y192" i="1" s="1"/>
  <c r="C192" i="1" s="1"/>
  <c r="W193" i="1"/>
  <c r="Y193" i="1" s="1"/>
  <c r="C193" i="1" s="1"/>
  <c r="W194" i="1"/>
  <c r="Y194" i="1" s="1"/>
  <c r="C194" i="1" s="1"/>
  <c r="W195" i="1"/>
  <c r="W196" i="1"/>
  <c r="Y196" i="1" s="1"/>
  <c r="C196" i="1" s="1"/>
  <c r="W197" i="1"/>
  <c r="Y197" i="1" s="1"/>
  <c r="C197" i="1" s="1"/>
  <c r="W198" i="1"/>
  <c r="Y198" i="1" s="1"/>
  <c r="C198" i="1" s="1"/>
  <c r="W200" i="1"/>
  <c r="Y200" i="1" s="1"/>
  <c r="W201" i="1"/>
  <c r="Y201" i="1" s="1"/>
  <c r="C201" i="1" s="1"/>
  <c r="W202" i="1"/>
  <c r="Y202" i="1" s="1"/>
  <c r="C202" i="1" s="1"/>
  <c r="W203" i="1"/>
  <c r="Y203" i="1" s="1"/>
  <c r="C203" i="1" s="1"/>
  <c r="W204" i="1"/>
  <c r="Y204" i="1" s="1"/>
  <c r="W205" i="1"/>
  <c r="Y205" i="1" s="1"/>
  <c r="C205" i="1" s="1"/>
  <c r="W208" i="1"/>
  <c r="Y208" i="1" s="1"/>
  <c r="C208" i="1" s="1"/>
  <c r="W209" i="1"/>
  <c r="W210" i="1"/>
  <c r="W211" i="1"/>
  <c r="Y211" i="1" s="1"/>
  <c r="C211" i="1" s="1"/>
  <c r="W212" i="1"/>
  <c r="Y212" i="1" s="1"/>
  <c r="C212" i="1" s="1"/>
  <c r="W213" i="1"/>
  <c r="Y213" i="1" s="1"/>
  <c r="C213" i="1" s="1"/>
  <c r="W214" i="1"/>
  <c r="W215" i="1"/>
  <c r="Y216" i="1"/>
  <c r="C216" i="1" s="1"/>
  <c r="W217" i="1"/>
  <c r="Y217" i="1" s="1"/>
  <c r="C217" i="1" s="1"/>
  <c r="W218" i="1"/>
  <c r="W219" i="1"/>
  <c r="Y219" i="1" s="1"/>
  <c r="C219" i="1" s="1"/>
  <c r="Y220" i="1"/>
  <c r="C220" i="1" s="1"/>
  <c r="W223" i="1"/>
  <c r="Y223" i="1" s="1"/>
  <c r="C223" i="1" s="1"/>
  <c r="W224" i="1"/>
  <c r="Y224" i="1" s="1"/>
  <c r="W226" i="1"/>
  <c r="Y226" i="1" s="1"/>
  <c r="C226" i="1" s="1"/>
  <c r="W227" i="1"/>
  <c r="Y227" i="1" s="1"/>
  <c r="C227" i="1" s="1"/>
  <c r="Y228" i="1"/>
  <c r="W229" i="1"/>
  <c r="Y229" i="1" s="1"/>
  <c r="W230" i="1"/>
  <c r="Y230" i="1" s="1"/>
  <c r="C230" i="1" s="1"/>
  <c r="W231" i="1"/>
  <c r="Y231" i="1" s="1"/>
  <c r="C231" i="1" s="1"/>
  <c r="W232" i="1"/>
  <c r="Y232" i="1" s="1"/>
  <c r="W233" i="1"/>
  <c r="Y233" i="1" s="1"/>
  <c r="C233" i="1" s="1"/>
  <c r="W234" i="1"/>
  <c r="Y234" i="1" s="1"/>
  <c r="C234" i="1" s="1"/>
  <c r="W235" i="1"/>
  <c r="W236" i="1"/>
  <c r="Y236" i="1" s="1"/>
  <c r="W239" i="1"/>
  <c r="W240" i="1"/>
  <c r="Y240" i="1" s="1"/>
  <c r="C240" i="1" s="1"/>
  <c r="W241" i="1"/>
  <c r="W243" i="1"/>
  <c r="W244" i="1"/>
  <c r="Y244" i="1" s="1"/>
  <c r="C244" i="1" s="1"/>
  <c r="Y245" i="1"/>
  <c r="W246" i="1"/>
  <c r="Y246" i="1" s="1"/>
  <c r="C246" i="1" s="1"/>
  <c r="W247" i="1"/>
  <c r="W248" i="1"/>
  <c r="Y248" i="1" s="1"/>
  <c r="W249" i="1"/>
  <c r="Y249" i="1" s="1"/>
  <c r="C249" i="1" s="1"/>
  <c r="W250" i="1"/>
  <c r="Y250" i="1" s="1"/>
  <c r="C250" i="1" s="1"/>
  <c r="W251" i="1"/>
  <c r="W252" i="1"/>
  <c r="Y252" i="1" s="1"/>
  <c r="W253" i="1"/>
  <c r="Y253" i="1" s="1"/>
  <c r="W254" i="1"/>
  <c r="Y254" i="1" s="1"/>
  <c r="C254" i="1" s="1"/>
  <c r="W255" i="1"/>
  <c r="Y255" i="1" s="1"/>
  <c r="C255" i="1" s="1"/>
  <c r="Y256" i="1"/>
  <c r="W257" i="1"/>
  <c r="W258" i="1"/>
  <c r="Y258" i="1" s="1"/>
  <c r="C258" i="1" s="1"/>
  <c r="W260" i="1"/>
  <c r="Y260" i="1" s="1"/>
  <c r="C260" i="1" s="1"/>
  <c r="W261" i="1"/>
  <c r="Y261" i="1" s="1"/>
  <c r="W262" i="1"/>
  <c r="Y262" i="1" s="1"/>
  <c r="C262" i="1" s="1"/>
  <c r="W263" i="1"/>
  <c r="Y263" i="1" s="1"/>
  <c r="C263" i="1" s="1"/>
  <c r="Y264" i="1"/>
  <c r="C264" i="1" s="1"/>
  <c r="W265" i="1"/>
  <c r="Y265" i="1" s="1"/>
  <c r="W266" i="1"/>
  <c r="Y266" i="1" s="1"/>
  <c r="W267" i="1"/>
  <c r="Y267" i="1" s="1"/>
  <c r="C267" i="1" s="1"/>
  <c r="W268" i="1"/>
  <c r="Y268" i="1" s="1"/>
  <c r="C268" i="1" s="1"/>
  <c r="W269" i="1"/>
  <c r="W270" i="1"/>
  <c r="W271" i="1"/>
  <c r="Y271" i="1" s="1"/>
  <c r="C271" i="1" s="1"/>
  <c r="Y272" i="1"/>
  <c r="W273" i="1"/>
  <c r="W274" i="1"/>
  <c r="Y274" i="1" s="1"/>
  <c r="C274" i="1" s="1"/>
  <c r="W275" i="1"/>
  <c r="Y275" i="1" s="1"/>
  <c r="C275" i="1" s="1"/>
  <c r="W276" i="1"/>
  <c r="Y276" i="1" s="1"/>
  <c r="C276" i="1" s="1"/>
  <c r="W277" i="1"/>
  <c r="Y277" i="1" s="1"/>
  <c r="W278" i="1"/>
  <c r="Y278" i="1" s="1"/>
  <c r="C278" i="1" s="1"/>
  <c r="W280" i="1"/>
  <c r="Y280" i="1" s="1"/>
  <c r="C280" i="1" s="1"/>
  <c r="W281" i="1"/>
  <c r="Y281" i="1" s="1"/>
  <c r="W282" i="1"/>
  <c r="W283" i="1"/>
  <c r="Y283" i="1" s="1"/>
  <c r="C283" i="1" s="1"/>
  <c r="W284" i="1"/>
  <c r="Y284" i="1" s="1"/>
  <c r="C284" i="1" s="1"/>
  <c r="W285" i="1"/>
  <c r="Y285" i="1" s="1"/>
  <c r="C285" i="1" s="1"/>
  <c r="W286" i="1"/>
  <c r="W288" i="1"/>
  <c r="Y288" i="1" s="1"/>
  <c r="C288" i="1" s="1"/>
  <c r="W290" i="1"/>
  <c r="Y290" i="1" s="1"/>
  <c r="C290" i="1" s="1"/>
  <c r="W291" i="1"/>
  <c r="Y291" i="1" s="1"/>
  <c r="C291" i="1" s="1"/>
  <c r="W292" i="1"/>
  <c r="Y292" i="1" s="1"/>
  <c r="W293" i="1"/>
  <c r="Y293" i="1" s="1"/>
  <c r="C293" i="1" s="1"/>
  <c r="W294" i="1"/>
  <c r="Y294" i="1" s="1"/>
  <c r="C294" i="1" s="1"/>
  <c r="W295" i="1"/>
  <c r="W296" i="1"/>
  <c r="Y296" i="1" s="1"/>
  <c r="W297" i="1"/>
  <c r="Y297" i="1" s="1"/>
  <c r="C297" i="1" s="1"/>
  <c r="W300" i="1"/>
  <c r="Y300" i="1" s="1"/>
  <c r="C300" i="1" s="1"/>
  <c r="W301" i="1"/>
  <c r="Y301" i="1" s="1"/>
  <c r="W302" i="1"/>
  <c r="W304" i="1"/>
  <c r="Y304" i="1" s="1"/>
  <c r="C304" i="1" s="1"/>
  <c r="W305" i="1"/>
  <c r="W306" i="1"/>
  <c r="Y306" i="1" s="1"/>
  <c r="C306" i="1" s="1"/>
  <c r="W307" i="1"/>
  <c r="Y308" i="1"/>
  <c r="W309" i="1"/>
  <c r="Y309" i="1" s="1"/>
  <c r="C309" i="1" s="1"/>
  <c r="W310" i="1"/>
  <c r="Y310" i="1" s="1"/>
  <c r="C310" i="1" s="1"/>
  <c r="W311" i="1"/>
  <c r="Y312" i="1"/>
  <c r="W313" i="1"/>
  <c r="Y313" i="1" s="1"/>
  <c r="C313" i="1" s="1"/>
  <c r="W314" i="1"/>
  <c r="Y314" i="1" s="1"/>
  <c r="W315" i="1"/>
  <c r="W316" i="1"/>
  <c r="Y316" i="1" s="1"/>
  <c r="W317" i="1"/>
  <c r="W318" i="1"/>
  <c r="Y318" i="1" s="1"/>
  <c r="C318" i="1" s="1"/>
  <c r="W319" i="1"/>
  <c r="W320" i="1"/>
  <c r="Y320" i="1" s="1"/>
  <c r="C320" i="1" s="1"/>
  <c r="W321" i="1"/>
  <c r="Y321" i="1" s="1"/>
  <c r="C321" i="1" s="1"/>
  <c r="W323" i="1"/>
  <c r="Y323" i="1" s="1"/>
  <c r="C323" i="1" s="1"/>
  <c r="W324" i="1"/>
  <c r="Y324" i="1" s="1"/>
  <c r="W325" i="1"/>
  <c r="Y325" i="1" s="1"/>
  <c r="C325" i="1" s="1"/>
  <c r="W326" i="1"/>
  <c r="W327" i="1"/>
  <c r="W328" i="1"/>
  <c r="Y328" i="1" s="1"/>
  <c r="C328" i="1" s="1"/>
  <c r="W329" i="1"/>
  <c r="Y329" i="1" s="1"/>
  <c r="C329" i="1" s="1"/>
  <c r="W330" i="1"/>
  <c r="Y330" i="1" s="1"/>
  <c r="C330" i="1" s="1"/>
  <c r="W331" i="1"/>
  <c r="Y331" i="1" s="1"/>
  <c r="C331" i="1" s="1"/>
  <c r="W332" i="1"/>
  <c r="Y332" i="1" s="1"/>
  <c r="W333" i="1"/>
  <c r="Y333" i="1" s="1"/>
  <c r="C333" i="1" s="1"/>
  <c r="W335" i="1"/>
  <c r="W336" i="1"/>
  <c r="Y336" i="1" s="1"/>
  <c r="W337" i="1"/>
  <c r="W340" i="1"/>
  <c r="Y340" i="1" s="1"/>
  <c r="C340" i="1" s="1"/>
  <c r="W341" i="1"/>
  <c r="Y341" i="1" s="1"/>
  <c r="C341" i="1" s="1"/>
  <c r="W343" i="1"/>
  <c r="W344" i="1"/>
  <c r="Y344" i="1" s="1"/>
  <c r="W345" i="1"/>
  <c r="Y345" i="1" s="1"/>
  <c r="C345" i="1" s="1"/>
  <c r="W346" i="1"/>
  <c r="Y346" i="1" s="1"/>
  <c r="C346" i="1" s="1"/>
  <c r="W347" i="1"/>
  <c r="W348" i="1"/>
  <c r="Y348" i="1" s="1"/>
  <c r="C348" i="1" s="1"/>
  <c r="W349" i="1"/>
  <c r="Y349" i="1" s="1"/>
  <c r="C349" i="1" s="1"/>
  <c r="W350" i="1"/>
  <c r="Y350" i="1" s="1"/>
  <c r="C350" i="1" s="1"/>
  <c r="W351" i="1"/>
  <c r="W352" i="1"/>
  <c r="Y352" i="1" s="1"/>
  <c r="W353" i="1"/>
  <c r="Y353" i="1" s="1"/>
  <c r="C353" i="1" s="1"/>
  <c r="W355" i="1"/>
  <c r="Y355" i="1" s="1"/>
  <c r="C355" i="1" s="1"/>
  <c r="W356" i="1"/>
  <c r="Y356" i="1" s="1"/>
  <c r="W357" i="1"/>
  <c r="Y357" i="1" s="1"/>
  <c r="W358" i="1"/>
  <c r="Y358" i="1" s="1"/>
  <c r="C358" i="1" s="1"/>
  <c r="W359" i="1"/>
  <c r="Y359" i="1" s="1"/>
  <c r="C359" i="1" s="1"/>
  <c r="W360" i="1"/>
  <c r="Y360" i="1" s="1"/>
  <c r="C360" i="1" s="1"/>
  <c r="W361" i="1"/>
  <c r="Y361" i="1" s="1"/>
  <c r="W362" i="1"/>
  <c r="Y362" i="1" s="1"/>
  <c r="C362" i="1" s="1"/>
  <c r="W363" i="1"/>
  <c r="W364" i="1"/>
  <c r="Y364" i="1" s="1"/>
  <c r="C364" i="1" s="1"/>
  <c r="W365" i="1"/>
  <c r="Y365" i="1" s="1"/>
  <c r="W366" i="1"/>
  <c r="Y366" i="1" s="1"/>
  <c r="W367" i="1"/>
  <c r="Y367" i="1" s="1"/>
  <c r="C367" i="1" s="1"/>
  <c r="W368" i="1"/>
  <c r="Y368" i="1" s="1"/>
  <c r="C368" i="1" s="1"/>
  <c r="W369" i="1"/>
  <c r="Y369" i="1" s="1"/>
  <c r="C369" i="1" s="1"/>
  <c r="W370" i="1"/>
  <c r="Y370" i="1" s="1"/>
  <c r="C370" i="1" s="1"/>
  <c r="W371" i="1"/>
  <c r="Y371" i="1" s="1"/>
  <c r="C371" i="1" s="1"/>
  <c r="W372" i="1"/>
  <c r="Y372" i="1" s="1"/>
  <c r="W373" i="1"/>
  <c r="Y373" i="1" s="1"/>
  <c r="W374" i="1"/>
  <c r="Y374" i="1" s="1"/>
  <c r="C374" i="1" s="1"/>
  <c r="W376" i="1"/>
  <c r="Y376" i="1" s="1"/>
  <c r="C376" i="1" s="1"/>
  <c r="W377" i="1"/>
  <c r="Y377" i="1" s="1"/>
  <c r="W378" i="1"/>
  <c r="W379" i="1"/>
  <c r="Y379" i="1" s="1"/>
  <c r="C379" i="1" s="1"/>
  <c r="W380" i="1"/>
  <c r="Y380" i="1" s="1"/>
  <c r="C380" i="1" s="1"/>
  <c r="W381" i="1"/>
  <c r="Y381" i="1" s="1"/>
  <c r="W384" i="1"/>
  <c r="Y384" i="1" s="1"/>
  <c r="C384" i="1" s="1"/>
  <c r="W385" i="1"/>
  <c r="Y385" i="1" s="1"/>
  <c r="C385" i="1" s="1"/>
  <c r="W386" i="1"/>
  <c r="Y386" i="1" s="1"/>
  <c r="C386" i="1" s="1"/>
  <c r="W387" i="1"/>
  <c r="W388" i="1"/>
  <c r="Y388" i="1" s="1"/>
  <c r="C388" i="1" s="1"/>
  <c r="W389" i="1"/>
  <c r="W390" i="1"/>
  <c r="Y390" i="1" s="1"/>
  <c r="C390" i="1" s="1"/>
  <c r="W391" i="1"/>
  <c r="W392" i="1"/>
  <c r="Y392" i="1" s="1"/>
  <c r="C392" i="1" s="1"/>
  <c r="W393" i="1"/>
  <c r="Y393" i="1" s="1"/>
  <c r="C393" i="1" s="1"/>
  <c r="W394" i="1"/>
  <c r="W396" i="1"/>
  <c r="Y396" i="1" s="1"/>
  <c r="C396" i="1" s="1"/>
  <c r="W397" i="1"/>
  <c r="W398" i="1"/>
  <c r="Y398" i="1" s="1"/>
  <c r="W399" i="1"/>
  <c r="Y400" i="1"/>
  <c r="C400" i="1" s="1"/>
  <c r="D400" i="1" s="1"/>
  <c r="W401" i="1"/>
  <c r="Y401" i="1" s="1"/>
  <c r="C401" i="1" s="1"/>
  <c r="W402" i="1"/>
  <c r="W403" i="1"/>
  <c r="Y404" i="1"/>
  <c r="C404" i="1" s="1"/>
  <c r="D404" i="1" s="1"/>
  <c r="W405" i="1"/>
  <c r="Y405" i="1" s="1"/>
  <c r="C405" i="1" s="1"/>
  <c r="W406" i="1"/>
  <c r="Y406" i="1" s="1"/>
  <c r="C406" i="1" s="1"/>
  <c r="W407" i="1"/>
  <c r="W408" i="1"/>
  <c r="Y408" i="1" s="1"/>
  <c r="C408" i="1" s="1"/>
  <c r="W409" i="1"/>
  <c r="Y409" i="1" s="1"/>
  <c r="C409" i="1" s="1"/>
  <c r="W410" i="1"/>
  <c r="W411" i="1"/>
  <c r="W412" i="1"/>
  <c r="Y412" i="1" s="1"/>
  <c r="C412" i="1" s="1"/>
  <c r="W413" i="1"/>
  <c r="Y413" i="1" s="1"/>
  <c r="C413" i="1" s="1"/>
  <c r="W414" i="1"/>
  <c r="Y414" i="1" s="1"/>
  <c r="C414" i="1" s="1"/>
  <c r="Y416" i="1"/>
  <c r="C416" i="1" s="1"/>
  <c r="D416" i="1" s="1"/>
  <c r="W417" i="1"/>
  <c r="Y417" i="1" s="1"/>
  <c r="C417" i="1" s="1"/>
  <c r="W418" i="1"/>
  <c r="Y418" i="1" s="1"/>
  <c r="W419" i="1"/>
  <c r="W420" i="1"/>
  <c r="Y420" i="1" s="1"/>
  <c r="C420" i="1" s="1"/>
  <c r="W421" i="1"/>
  <c r="Y421" i="1" s="1"/>
  <c r="C421" i="1" s="1"/>
  <c r="W422" i="1"/>
  <c r="Y422" i="1" s="1"/>
  <c r="C422" i="1" s="1"/>
  <c r="W423" i="1"/>
  <c r="Y424" i="1"/>
  <c r="W425" i="1"/>
  <c r="Y425" i="1" s="1"/>
  <c r="C425" i="1" s="1"/>
  <c r="W426" i="1"/>
  <c r="W427" i="1"/>
  <c r="W428" i="1"/>
  <c r="Y428" i="1" s="1"/>
  <c r="C428" i="1" s="1"/>
  <c r="W429" i="1"/>
  <c r="Y429" i="1" s="1"/>
  <c r="C429" i="1" s="1"/>
  <c r="W430" i="1"/>
  <c r="Y430" i="1" s="1"/>
  <c r="W431" i="1"/>
  <c r="W432" i="1"/>
  <c r="Y432" i="1" s="1"/>
  <c r="C432" i="1" s="1"/>
  <c r="W433" i="1"/>
  <c r="Y433" i="1" s="1"/>
  <c r="C433" i="1" s="1"/>
  <c r="W434" i="1"/>
  <c r="W435" i="1"/>
  <c r="W436" i="1"/>
  <c r="Y436" i="1" s="1"/>
  <c r="C436" i="1" s="1"/>
  <c r="W438" i="1"/>
  <c r="Y438" i="1" s="1"/>
  <c r="C438" i="1" s="1"/>
  <c r="W440" i="1"/>
  <c r="Y440" i="1" s="1"/>
  <c r="C440" i="1" s="1"/>
  <c r="W441" i="1"/>
  <c r="W442" i="1"/>
  <c r="Y442" i="1" s="1"/>
  <c r="C442" i="1" s="1"/>
  <c r="W443" i="1"/>
  <c r="Y443" i="1" s="1"/>
  <c r="C443" i="1" s="1"/>
  <c r="W444" i="1"/>
  <c r="Y444" i="1" s="1"/>
  <c r="C444" i="1" s="1"/>
  <c r="W445" i="1"/>
  <c r="W446" i="1"/>
  <c r="Y446" i="1" s="1"/>
  <c r="C446" i="1" s="1"/>
  <c r="W447" i="1"/>
  <c r="W448" i="1"/>
  <c r="Y448" i="1" s="1"/>
  <c r="C448" i="1" s="1"/>
  <c r="W449" i="1"/>
  <c r="W451" i="1"/>
  <c r="Y451" i="1" s="1"/>
  <c r="C451" i="1" s="1"/>
  <c r="W452" i="1"/>
  <c r="Y452" i="1" s="1"/>
  <c r="C452" i="1" s="1"/>
  <c r="W453" i="1"/>
  <c r="W454" i="1"/>
  <c r="W455" i="1"/>
  <c r="Y455" i="1" s="1"/>
  <c r="C455" i="1" s="1"/>
  <c r="W456" i="1"/>
  <c r="Y456" i="1" s="1"/>
  <c r="C456" i="1" s="1"/>
  <c r="W457" i="1"/>
  <c r="Y457" i="1" s="1"/>
  <c r="W459" i="1"/>
  <c r="W460" i="1"/>
  <c r="Y460" i="1" s="1"/>
  <c r="C460" i="1" s="1"/>
  <c r="W461" i="1"/>
  <c r="Y461" i="1" s="1"/>
  <c r="C461" i="1" s="1"/>
  <c r="W462" i="1"/>
  <c r="Y462" i="1" s="1"/>
  <c r="W463" i="1"/>
  <c r="W464" i="1"/>
  <c r="Y464" i="1" s="1"/>
  <c r="C464" i="1" s="1"/>
  <c r="W465" i="1"/>
  <c r="Y465" i="1" s="1"/>
  <c r="C465" i="1" s="1"/>
  <c r="W466" i="1"/>
  <c r="W467" i="1"/>
  <c r="W468" i="1"/>
  <c r="Y468" i="1" s="1"/>
  <c r="C468" i="1" s="1"/>
  <c r="W469" i="1"/>
  <c r="Y469" i="1" s="1"/>
  <c r="C469" i="1" s="1"/>
  <c r="W470" i="1"/>
  <c r="Y470" i="1" s="1"/>
  <c r="C470" i="1" s="1"/>
  <c r="W471" i="1"/>
  <c r="Y472" i="1"/>
  <c r="W473" i="1"/>
  <c r="Y473" i="1" s="1"/>
  <c r="C473" i="1" s="1"/>
  <c r="W474" i="1"/>
  <c r="W475" i="1"/>
  <c r="W476" i="1"/>
  <c r="Y476" i="1" s="1"/>
  <c r="C476" i="1" s="1"/>
  <c r="W477" i="1"/>
  <c r="W478" i="1"/>
  <c r="Y478" i="1" s="1"/>
  <c r="W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2" i="1"/>
  <c r="Y2" i="1"/>
  <c r="Y3" i="1"/>
  <c r="C3" i="1" s="1"/>
  <c r="Y6" i="1"/>
  <c r="Y7" i="1"/>
  <c r="C7" i="1" s="1"/>
  <c r="Y10" i="1"/>
  <c r="C10" i="1" s="1"/>
  <c r="Y11" i="1"/>
  <c r="C11" i="1" s="1"/>
  <c r="Y13" i="1"/>
  <c r="Y14" i="1"/>
  <c r="C14" i="1" s="1"/>
  <c r="Y15" i="1"/>
  <c r="Y17" i="1"/>
  <c r="Y18" i="1"/>
  <c r="Y19" i="1"/>
  <c r="C19" i="1" s="1"/>
  <c r="Y22" i="1"/>
  <c r="Y23" i="1"/>
  <c r="C23" i="1" s="1"/>
  <c r="Y27" i="1"/>
  <c r="C27" i="1" s="1"/>
  <c r="Y30" i="1"/>
  <c r="Y31" i="1"/>
  <c r="C31" i="1" s="1"/>
  <c r="Y33" i="1"/>
  <c r="Y43" i="1"/>
  <c r="Y46" i="1"/>
  <c r="Y49" i="1"/>
  <c r="C49" i="1" s="1"/>
  <c r="Y50" i="1"/>
  <c r="C50" i="1" s="1"/>
  <c r="Y51" i="1"/>
  <c r="C51" i="1" s="1"/>
  <c r="Y54" i="1"/>
  <c r="C54" i="1" s="1"/>
  <c r="Y58" i="1"/>
  <c r="C58" i="1" s="1"/>
  <c r="Y59" i="1"/>
  <c r="C59" i="1" s="1"/>
  <c r="Y62" i="1"/>
  <c r="Y65" i="1"/>
  <c r="C65" i="1" s="1"/>
  <c r="Y66" i="1"/>
  <c r="C66" i="1" s="1"/>
  <c r="Y67" i="1"/>
  <c r="C67" i="1" s="1"/>
  <c r="Y70" i="1"/>
  <c r="C70" i="1" s="1"/>
  <c r="Y74" i="1"/>
  <c r="C74" i="1" s="1"/>
  <c r="D74" i="1" s="1"/>
  <c r="Y75" i="1"/>
  <c r="C75" i="1" s="1"/>
  <c r="Y78" i="1"/>
  <c r="Y79" i="1"/>
  <c r="Y81" i="1"/>
  <c r="C81" i="1" s="1"/>
  <c r="Y83" i="1"/>
  <c r="C83" i="1" s="1"/>
  <c r="Y87" i="1"/>
  <c r="C87" i="1" s="1"/>
  <c r="Y91" i="1"/>
  <c r="C91" i="1" s="1"/>
  <c r="Y94" i="1"/>
  <c r="C94" i="1" s="1"/>
  <c r="Y99" i="1"/>
  <c r="Y102" i="1"/>
  <c r="Y103" i="1"/>
  <c r="C103" i="1" s="1"/>
  <c r="Y106" i="1"/>
  <c r="Y107" i="1"/>
  <c r="C107" i="1" s="1"/>
  <c r="Y109" i="1"/>
  <c r="Y110" i="1"/>
  <c r="C110" i="1" s="1"/>
  <c r="Y115" i="1"/>
  <c r="C115" i="1" s="1"/>
  <c r="Y122" i="1"/>
  <c r="C122" i="1" s="1"/>
  <c r="Y123" i="1"/>
  <c r="Y125" i="1"/>
  <c r="C125" i="1" s="1"/>
  <c r="Y129" i="1"/>
  <c r="C129" i="1" s="1"/>
  <c r="Y141" i="1"/>
  <c r="C141" i="1" s="1"/>
  <c r="Y142" i="1"/>
  <c r="C142" i="1" s="1"/>
  <c r="Y145" i="1"/>
  <c r="C145" i="1" s="1"/>
  <c r="Y157" i="1"/>
  <c r="C157" i="1" s="1"/>
  <c r="Y161" i="1"/>
  <c r="Y163" i="1"/>
  <c r="Y166" i="1"/>
  <c r="C166" i="1" s="1"/>
  <c r="Y170" i="1"/>
  <c r="Y171" i="1"/>
  <c r="C171" i="1" s="1"/>
  <c r="Y174" i="1"/>
  <c r="Y177" i="1"/>
  <c r="C177" i="1" s="1"/>
  <c r="Y178" i="1"/>
  <c r="Y179" i="1"/>
  <c r="C179" i="1" s="1"/>
  <c r="Y182" i="1"/>
  <c r="C182" i="1" s="1"/>
  <c r="Y186" i="1"/>
  <c r="Y187" i="1"/>
  <c r="C187" i="1" s="1"/>
  <c r="Y190" i="1"/>
  <c r="Y191" i="1"/>
  <c r="C191" i="1" s="1"/>
  <c r="Y195" i="1"/>
  <c r="C195" i="1" s="1"/>
  <c r="Y199" i="1"/>
  <c r="Y206" i="1"/>
  <c r="Y207" i="1"/>
  <c r="Y209" i="1"/>
  <c r="C209" i="1" s="1"/>
  <c r="Y210" i="1"/>
  <c r="Y214" i="1"/>
  <c r="C214" i="1" s="1"/>
  <c r="Y215" i="1"/>
  <c r="C215" i="1" s="1"/>
  <c r="Y218" i="1"/>
  <c r="Y221" i="1"/>
  <c r="Y222" i="1"/>
  <c r="Y225" i="1"/>
  <c r="C225" i="1" s="1"/>
  <c r="Y235" i="1"/>
  <c r="C235" i="1" s="1"/>
  <c r="Y237" i="1"/>
  <c r="Y238" i="1"/>
  <c r="Y239" i="1"/>
  <c r="C239" i="1" s="1"/>
  <c r="Y241" i="1"/>
  <c r="C241" i="1" s="1"/>
  <c r="Y242" i="1"/>
  <c r="Y243" i="1"/>
  <c r="C243" i="1" s="1"/>
  <c r="Y247" i="1"/>
  <c r="C247" i="1" s="1"/>
  <c r="Y251" i="1"/>
  <c r="C251" i="1" s="1"/>
  <c r="Y257" i="1"/>
  <c r="C257" i="1" s="1"/>
  <c r="Y259" i="1"/>
  <c r="Y269" i="1"/>
  <c r="C269" i="1" s="1"/>
  <c r="Y270" i="1"/>
  <c r="C270" i="1" s="1"/>
  <c r="Y273" i="1"/>
  <c r="Y279" i="1"/>
  <c r="Y282" i="1"/>
  <c r="C282" i="1" s="1"/>
  <c r="Y286" i="1"/>
  <c r="Y287" i="1"/>
  <c r="Y289" i="1"/>
  <c r="Y295" i="1"/>
  <c r="C295" i="1" s="1"/>
  <c r="Y298" i="1"/>
  <c r="Y299" i="1"/>
  <c r="Y302" i="1"/>
  <c r="C302" i="1" s="1"/>
  <c r="Y303" i="1"/>
  <c r="Y305" i="1"/>
  <c r="C305" i="1" s="1"/>
  <c r="Y307" i="1"/>
  <c r="C307" i="1" s="1"/>
  <c r="Y311" i="1"/>
  <c r="C311" i="1" s="1"/>
  <c r="Y315" i="1"/>
  <c r="C315" i="1" s="1"/>
  <c r="Y317" i="1"/>
  <c r="C317" i="1" s="1"/>
  <c r="Y319" i="1"/>
  <c r="C319" i="1" s="1"/>
  <c r="Y322" i="1"/>
  <c r="Y326" i="1"/>
  <c r="C326" i="1" s="1"/>
  <c r="Y327" i="1"/>
  <c r="C327" i="1" s="1"/>
  <c r="Y334" i="1"/>
  <c r="Y335" i="1"/>
  <c r="C335" i="1" s="1"/>
  <c r="Y337" i="1"/>
  <c r="Y338" i="1"/>
  <c r="Y339" i="1"/>
  <c r="Y342" i="1"/>
  <c r="Y343" i="1"/>
  <c r="C343" i="1" s="1"/>
  <c r="Y347" i="1"/>
  <c r="C347" i="1" s="1"/>
  <c r="Y351" i="1"/>
  <c r="C351" i="1" s="1"/>
  <c r="Y354" i="1"/>
  <c r="Y363" i="1"/>
  <c r="C363" i="1" s="1"/>
  <c r="Y375" i="1"/>
  <c r="Y378" i="1"/>
  <c r="C378" i="1" s="1"/>
  <c r="Y382" i="1"/>
  <c r="Y383" i="1"/>
  <c r="C383" i="1" s="1"/>
  <c r="D383" i="1" s="1"/>
  <c r="Y387" i="1"/>
  <c r="C387" i="1" s="1"/>
  <c r="Y389" i="1"/>
  <c r="C389" i="1" s="1"/>
  <c r="Y391" i="1"/>
  <c r="C391" i="1" s="1"/>
  <c r="Y394" i="1"/>
  <c r="C394" i="1" s="1"/>
  <c r="Y395" i="1"/>
  <c r="C395" i="1" s="1"/>
  <c r="Y397" i="1"/>
  <c r="C397" i="1" s="1"/>
  <c r="Y399" i="1"/>
  <c r="C399" i="1" s="1"/>
  <c r="Y402" i="1"/>
  <c r="C402" i="1" s="1"/>
  <c r="Y403" i="1"/>
  <c r="C403" i="1" s="1"/>
  <c r="Y407" i="1"/>
  <c r="Y410" i="1"/>
  <c r="C410" i="1" s="1"/>
  <c r="Y411" i="1"/>
  <c r="Y415" i="1"/>
  <c r="C415" i="1" s="1"/>
  <c r="Y419" i="1"/>
  <c r="C419" i="1" s="1"/>
  <c r="Y423" i="1"/>
  <c r="C423" i="1" s="1"/>
  <c r="Y426" i="1"/>
  <c r="Y427" i="1"/>
  <c r="C427" i="1" s="1"/>
  <c r="Y431" i="1"/>
  <c r="Y434" i="1"/>
  <c r="C434" i="1" s="1"/>
  <c r="Y435" i="1"/>
  <c r="C435" i="1" s="1"/>
  <c r="Y437" i="1"/>
  <c r="Y439" i="1"/>
  <c r="Y441" i="1"/>
  <c r="C441" i="1" s="1"/>
  <c r="Y445" i="1"/>
  <c r="C445" i="1" s="1"/>
  <c r="Y447" i="1"/>
  <c r="C447" i="1" s="1"/>
  <c r="Y449" i="1"/>
  <c r="Y450" i="1"/>
  <c r="Y453" i="1"/>
  <c r="Y454" i="1"/>
  <c r="C454" i="1" s="1"/>
  <c r="Y458" i="1"/>
  <c r="Y459" i="1"/>
  <c r="C459" i="1" s="1"/>
  <c r="Y463" i="1"/>
  <c r="Y466" i="1"/>
  <c r="C466" i="1" s="1"/>
  <c r="Y467" i="1"/>
  <c r="C467" i="1" s="1"/>
  <c r="Y471" i="1"/>
  <c r="C471" i="1" s="1"/>
  <c r="Y474" i="1"/>
  <c r="C474" i="1" s="1"/>
  <c r="Y475" i="1"/>
  <c r="Y477" i="1"/>
  <c r="C477" i="1" s="1"/>
  <c r="C140" i="9" l="1"/>
  <c r="E140" i="9" s="1"/>
  <c r="C164" i="9"/>
  <c r="E164" i="9" s="1"/>
  <c r="C168" i="9"/>
  <c r="E168" i="9" s="1"/>
  <c r="C172" i="9"/>
  <c r="E172" i="9" s="1"/>
  <c r="C176" i="9"/>
  <c r="E176" i="9" s="1"/>
  <c r="C180" i="9"/>
  <c r="E180" i="9" s="1"/>
  <c r="C184" i="9"/>
  <c r="E184" i="9" s="1"/>
  <c r="C188" i="9"/>
  <c r="E188" i="9" s="1"/>
  <c r="C192" i="9"/>
  <c r="E192" i="9" s="1"/>
  <c r="C196" i="9"/>
  <c r="E196" i="9" s="1"/>
  <c r="C200" i="9"/>
  <c r="E200" i="9" s="1"/>
  <c r="C204" i="9"/>
  <c r="E204" i="9" s="1"/>
  <c r="C208" i="9"/>
  <c r="E208" i="9" s="1"/>
  <c r="C212" i="9"/>
  <c r="E212" i="9" s="1"/>
  <c r="C216" i="9"/>
  <c r="E216" i="9" s="1"/>
  <c r="C220" i="9"/>
  <c r="E220" i="9" s="1"/>
  <c r="C224" i="9"/>
  <c r="E224" i="9" s="1"/>
  <c r="C228" i="9"/>
  <c r="E228" i="9" s="1"/>
  <c r="C232" i="9"/>
  <c r="E232" i="9" s="1"/>
  <c r="C236" i="9"/>
  <c r="E236" i="9" s="1"/>
  <c r="C240" i="9"/>
  <c r="E240" i="9" s="1"/>
  <c r="C244" i="9"/>
  <c r="E244" i="9" s="1"/>
  <c r="C248" i="9"/>
  <c r="E248" i="9" s="1"/>
  <c r="C40" i="9"/>
  <c r="E40" i="9" s="1"/>
  <c r="C162" i="9"/>
  <c r="E162" i="9" s="1"/>
  <c r="C167" i="9"/>
  <c r="E167" i="9" s="1"/>
  <c r="C173" i="9"/>
  <c r="E173" i="9" s="1"/>
  <c r="C178" i="9"/>
  <c r="E178" i="9" s="1"/>
  <c r="C183" i="9"/>
  <c r="E183" i="9" s="1"/>
  <c r="C189" i="9"/>
  <c r="E189" i="9" s="1"/>
  <c r="C194" i="9"/>
  <c r="E194" i="9" s="1"/>
  <c r="C199" i="9"/>
  <c r="E199" i="9" s="1"/>
  <c r="C205" i="9"/>
  <c r="E205" i="9" s="1"/>
  <c r="C210" i="9"/>
  <c r="E210" i="9" s="1"/>
  <c r="C215" i="9"/>
  <c r="E215" i="9" s="1"/>
  <c r="C221" i="9"/>
  <c r="E221" i="9" s="1"/>
  <c r="C226" i="9"/>
  <c r="E226" i="9" s="1"/>
  <c r="C231" i="9"/>
  <c r="E231" i="9" s="1"/>
  <c r="C237" i="9"/>
  <c r="E237" i="9" s="1"/>
  <c r="C242" i="9"/>
  <c r="E242" i="9" s="1"/>
  <c r="C247" i="9"/>
  <c r="E247" i="9" s="1"/>
  <c r="C252" i="9"/>
  <c r="E252" i="9" s="1"/>
  <c r="C256" i="9"/>
  <c r="E256" i="9" s="1"/>
  <c r="C260" i="9"/>
  <c r="E260" i="9" s="1"/>
  <c r="C264" i="9"/>
  <c r="E264" i="9" s="1"/>
  <c r="C268" i="9"/>
  <c r="E268" i="9" s="1"/>
  <c r="C272" i="9"/>
  <c r="E272" i="9" s="1"/>
  <c r="C276" i="9"/>
  <c r="E276" i="9" s="1"/>
  <c r="C280" i="9"/>
  <c r="E280" i="9" s="1"/>
  <c r="C284" i="9"/>
  <c r="E284" i="9" s="1"/>
  <c r="C288" i="9"/>
  <c r="E288" i="9" s="1"/>
  <c r="C292" i="9"/>
  <c r="E292" i="9" s="1"/>
  <c r="C296" i="9"/>
  <c r="E296" i="9" s="1"/>
  <c r="C300" i="9"/>
  <c r="E300" i="9" s="1"/>
  <c r="C304" i="9"/>
  <c r="E304" i="9" s="1"/>
  <c r="C308" i="9"/>
  <c r="E308" i="9" s="1"/>
  <c r="C312" i="9"/>
  <c r="E312" i="9" s="1"/>
  <c r="C316" i="9"/>
  <c r="E316" i="9" s="1"/>
  <c r="C320" i="9"/>
  <c r="E320" i="9" s="1"/>
  <c r="C324" i="9"/>
  <c r="E324" i="9" s="1"/>
  <c r="C328" i="9"/>
  <c r="E328" i="9" s="1"/>
  <c r="C332" i="9"/>
  <c r="E332" i="9" s="1"/>
  <c r="C336" i="9"/>
  <c r="E336" i="9" s="1"/>
  <c r="C139" i="9"/>
  <c r="E139" i="9" s="1"/>
  <c r="C165" i="9"/>
  <c r="E165" i="9" s="1"/>
  <c r="C170" i="9"/>
  <c r="E170" i="9" s="1"/>
  <c r="C175" i="9"/>
  <c r="E175" i="9" s="1"/>
  <c r="C181" i="9"/>
  <c r="E181" i="9" s="1"/>
  <c r="C186" i="9"/>
  <c r="E186" i="9" s="1"/>
  <c r="C191" i="9"/>
  <c r="E191" i="9" s="1"/>
  <c r="C197" i="9"/>
  <c r="E197" i="9" s="1"/>
  <c r="C202" i="9"/>
  <c r="E202" i="9" s="1"/>
  <c r="C207" i="9"/>
  <c r="E207" i="9" s="1"/>
  <c r="C213" i="9"/>
  <c r="E213" i="9" s="1"/>
  <c r="C218" i="9"/>
  <c r="E218" i="9" s="1"/>
  <c r="C223" i="9"/>
  <c r="E223" i="9" s="1"/>
  <c r="C229" i="9"/>
  <c r="E229" i="9" s="1"/>
  <c r="C234" i="9"/>
  <c r="E234" i="9" s="1"/>
  <c r="C239" i="9"/>
  <c r="E239" i="9" s="1"/>
  <c r="C245" i="9"/>
  <c r="E245" i="9" s="1"/>
  <c r="C250" i="9"/>
  <c r="E250" i="9" s="1"/>
  <c r="C254" i="9"/>
  <c r="E254" i="9" s="1"/>
  <c r="C258" i="9"/>
  <c r="E258" i="9" s="1"/>
  <c r="C262" i="9"/>
  <c r="E262" i="9" s="1"/>
  <c r="C266" i="9"/>
  <c r="E266" i="9" s="1"/>
  <c r="C270" i="9"/>
  <c r="E270" i="9" s="1"/>
  <c r="C274" i="9"/>
  <c r="E274" i="9" s="1"/>
  <c r="C278" i="9"/>
  <c r="E278" i="9" s="1"/>
  <c r="C282" i="9"/>
  <c r="E282" i="9" s="1"/>
  <c r="C286" i="9"/>
  <c r="E286" i="9" s="1"/>
  <c r="C290" i="9"/>
  <c r="E290" i="9" s="1"/>
  <c r="C294" i="9"/>
  <c r="E294" i="9" s="1"/>
  <c r="C298" i="9"/>
  <c r="E298" i="9" s="1"/>
  <c r="C302" i="9"/>
  <c r="E302" i="9" s="1"/>
  <c r="C306" i="9"/>
  <c r="E306" i="9" s="1"/>
  <c r="C310" i="9"/>
  <c r="E310" i="9" s="1"/>
  <c r="C314" i="9"/>
  <c r="E314" i="9" s="1"/>
  <c r="C318" i="9"/>
  <c r="E318" i="9" s="1"/>
  <c r="C322" i="9"/>
  <c r="E322" i="9" s="1"/>
  <c r="C326" i="9"/>
  <c r="E326" i="9" s="1"/>
  <c r="C330" i="9"/>
  <c r="E330" i="9" s="1"/>
  <c r="C334" i="9"/>
  <c r="E334" i="9" s="1"/>
  <c r="C338" i="9"/>
  <c r="E338" i="9" s="1"/>
  <c r="C342" i="9"/>
  <c r="E342" i="9" s="1"/>
  <c r="C346" i="9"/>
  <c r="E346" i="9" s="1"/>
  <c r="C169" i="9"/>
  <c r="E169" i="9" s="1"/>
  <c r="C179" i="9"/>
  <c r="E179" i="9" s="1"/>
  <c r="C190" i="9"/>
  <c r="E190" i="9" s="1"/>
  <c r="C201" i="9"/>
  <c r="E201" i="9" s="1"/>
  <c r="C211" i="9"/>
  <c r="E211" i="9" s="1"/>
  <c r="C222" i="9"/>
  <c r="E222" i="9" s="1"/>
  <c r="C233" i="9"/>
  <c r="E233" i="9" s="1"/>
  <c r="C243" i="9"/>
  <c r="E243" i="9" s="1"/>
  <c r="C253" i="9"/>
  <c r="E253" i="9" s="1"/>
  <c r="C261" i="9"/>
  <c r="E261" i="9" s="1"/>
  <c r="C269" i="9"/>
  <c r="E269" i="9" s="1"/>
  <c r="C277" i="9"/>
  <c r="E277" i="9" s="1"/>
  <c r="C285" i="9"/>
  <c r="E285" i="9" s="1"/>
  <c r="C293" i="9"/>
  <c r="E293" i="9" s="1"/>
  <c r="C301" i="9"/>
  <c r="E301" i="9" s="1"/>
  <c r="C309" i="9"/>
  <c r="E309" i="9" s="1"/>
  <c r="C317" i="9"/>
  <c r="E317" i="9" s="1"/>
  <c r="C325" i="9"/>
  <c r="E325" i="9" s="1"/>
  <c r="C333" i="9"/>
  <c r="E333" i="9" s="1"/>
  <c r="C340" i="9"/>
  <c r="E340" i="9" s="1"/>
  <c r="C345" i="9"/>
  <c r="E345" i="9" s="1"/>
  <c r="C206" i="9"/>
  <c r="E206" i="9" s="1"/>
  <c r="C227" i="9"/>
  <c r="E227" i="9" s="1"/>
  <c r="C249" i="9"/>
  <c r="E249" i="9" s="1"/>
  <c r="C265" i="9"/>
  <c r="E265" i="9" s="1"/>
  <c r="C281" i="9"/>
  <c r="E281" i="9" s="1"/>
  <c r="C297" i="9"/>
  <c r="E297" i="9" s="1"/>
  <c r="C313" i="9"/>
  <c r="E313" i="9" s="1"/>
  <c r="C329" i="9"/>
  <c r="E329" i="9" s="1"/>
  <c r="C343" i="9"/>
  <c r="E343" i="9" s="1"/>
  <c r="C177" i="9"/>
  <c r="E177" i="9" s="1"/>
  <c r="C198" i="9"/>
  <c r="E198" i="9" s="1"/>
  <c r="C219" i="9"/>
  <c r="E219" i="9" s="1"/>
  <c r="C241" i="9"/>
  <c r="E241" i="9" s="1"/>
  <c r="C259" i="9"/>
  <c r="E259" i="9" s="1"/>
  <c r="C275" i="9"/>
  <c r="E275" i="9" s="1"/>
  <c r="C291" i="9"/>
  <c r="E291" i="9" s="1"/>
  <c r="C307" i="9"/>
  <c r="E307" i="9" s="1"/>
  <c r="C323" i="9"/>
  <c r="E323" i="9" s="1"/>
  <c r="C339" i="9"/>
  <c r="E339" i="9" s="1"/>
  <c r="C161" i="9"/>
  <c r="E161" i="9" s="1"/>
  <c r="C171" i="9"/>
  <c r="E171" i="9" s="1"/>
  <c r="C182" i="9"/>
  <c r="E182" i="9" s="1"/>
  <c r="C193" i="9"/>
  <c r="E193" i="9" s="1"/>
  <c r="E203" i="9"/>
  <c r="C214" i="9"/>
  <c r="E214" i="9" s="1"/>
  <c r="C225" i="9"/>
  <c r="E225" i="9" s="1"/>
  <c r="C235" i="9"/>
  <c r="E235" i="9" s="1"/>
  <c r="C246" i="9"/>
  <c r="E246" i="9" s="1"/>
  <c r="C255" i="9"/>
  <c r="E255" i="9" s="1"/>
  <c r="C263" i="9"/>
  <c r="E263" i="9" s="1"/>
  <c r="C271" i="9"/>
  <c r="E271" i="9" s="1"/>
  <c r="C279" i="9"/>
  <c r="E279" i="9" s="1"/>
  <c r="C287" i="9"/>
  <c r="E287" i="9" s="1"/>
  <c r="C295" i="9"/>
  <c r="E295" i="9" s="1"/>
  <c r="C303" i="9"/>
  <c r="E303" i="9" s="1"/>
  <c r="C311" i="9"/>
  <c r="E311" i="9" s="1"/>
  <c r="C319" i="9"/>
  <c r="E319" i="9" s="1"/>
  <c r="C327" i="9"/>
  <c r="E327" i="9" s="1"/>
  <c r="C335" i="9"/>
  <c r="E335" i="9" s="1"/>
  <c r="C341" i="9"/>
  <c r="E341" i="9" s="1"/>
  <c r="C2" i="9"/>
  <c r="E2" i="9" s="1"/>
  <c r="C163" i="9"/>
  <c r="E163" i="9" s="1"/>
  <c r="C174" i="9"/>
  <c r="E174" i="9" s="1"/>
  <c r="C185" i="9"/>
  <c r="E185" i="9" s="1"/>
  <c r="C195" i="9"/>
  <c r="E195" i="9" s="1"/>
  <c r="C217" i="9"/>
  <c r="E217" i="9" s="1"/>
  <c r="C238" i="9"/>
  <c r="E238" i="9" s="1"/>
  <c r="C257" i="9"/>
  <c r="E257" i="9" s="1"/>
  <c r="C273" i="9"/>
  <c r="E273" i="9" s="1"/>
  <c r="C289" i="9"/>
  <c r="E289" i="9" s="1"/>
  <c r="C305" i="9"/>
  <c r="E305" i="9" s="1"/>
  <c r="C321" i="9"/>
  <c r="E321" i="9" s="1"/>
  <c r="C337" i="9"/>
  <c r="E337" i="9" s="1"/>
  <c r="C166" i="9"/>
  <c r="E166" i="9" s="1"/>
  <c r="C187" i="9"/>
  <c r="E187" i="9" s="1"/>
  <c r="C209" i="9"/>
  <c r="E209" i="9" s="1"/>
  <c r="C230" i="9"/>
  <c r="E230" i="9" s="1"/>
  <c r="C251" i="9"/>
  <c r="E251" i="9" s="1"/>
  <c r="C267" i="9"/>
  <c r="E267" i="9" s="1"/>
  <c r="C283" i="9"/>
  <c r="E283" i="9" s="1"/>
  <c r="C299" i="9"/>
  <c r="E299" i="9" s="1"/>
  <c r="C315" i="9"/>
  <c r="E315" i="9" s="1"/>
  <c r="C331" i="9"/>
  <c r="E331" i="9" s="1"/>
  <c r="C344" i="9"/>
  <c r="E344" i="9" s="1"/>
  <c r="D225" i="1"/>
  <c r="P1" i="6"/>
  <c r="C539" i="5"/>
  <c r="B540" i="5"/>
  <c r="C495" i="5"/>
  <c r="B496" i="5"/>
  <c r="B53" i="5"/>
  <c r="C52" i="5"/>
  <c r="A45" i="5"/>
  <c r="B75" i="3"/>
  <c r="D75" i="3" s="1"/>
  <c r="F75" i="3" s="1"/>
  <c r="B79" i="3"/>
  <c r="D79" i="3" s="1"/>
  <c r="F79" i="3" s="1"/>
  <c r="B89" i="3"/>
  <c r="D89" i="3" s="1"/>
  <c r="F89" i="3" s="1"/>
  <c r="B98" i="3"/>
  <c r="D98" i="3" s="1"/>
  <c r="F98" i="3" s="1"/>
  <c r="B103" i="3"/>
  <c r="D103" i="3" s="1"/>
  <c r="F103" i="3" s="1"/>
  <c r="B110" i="3"/>
  <c r="D110" i="3" s="1"/>
  <c r="F110" i="3" s="1"/>
  <c r="B114" i="3"/>
  <c r="D114" i="3" s="1"/>
  <c r="F114" i="3" s="1"/>
  <c r="B118" i="3"/>
  <c r="D118" i="3" s="1"/>
  <c r="F118" i="3" s="1"/>
  <c r="B122" i="3"/>
  <c r="D122" i="3" s="1"/>
  <c r="F122" i="3" s="1"/>
  <c r="B127" i="3"/>
  <c r="D127" i="3" s="1"/>
  <c r="F127" i="3" s="1"/>
  <c r="B133" i="3"/>
  <c r="D133" i="3" s="1"/>
  <c r="F133" i="3" s="1"/>
  <c r="B137" i="3"/>
  <c r="D137" i="3" s="1"/>
  <c r="F137" i="3" s="1"/>
  <c r="B141" i="3"/>
  <c r="D141" i="3" s="1"/>
  <c r="F141" i="3" s="1"/>
  <c r="B145" i="3"/>
  <c r="D145" i="3" s="1"/>
  <c r="F145" i="3" s="1"/>
  <c r="B151" i="3"/>
  <c r="D151" i="3" s="1"/>
  <c r="F151" i="3" s="1"/>
  <c r="B155" i="3"/>
  <c r="D155" i="3" s="1"/>
  <c r="F155" i="3" s="1"/>
  <c r="B166" i="3"/>
  <c r="D166" i="3" s="1"/>
  <c r="F166" i="3" s="1"/>
  <c r="B171" i="3"/>
  <c r="D171" i="3" s="1"/>
  <c r="F171" i="3" s="1"/>
  <c r="B178" i="3"/>
  <c r="D178" i="3" s="1"/>
  <c r="F178" i="3" s="1"/>
  <c r="B182" i="3"/>
  <c r="D182" i="3" s="1"/>
  <c r="F182" i="3" s="1"/>
  <c r="B188" i="3"/>
  <c r="D188" i="3" s="1"/>
  <c r="F188" i="3" s="1"/>
  <c r="B195" i="3"/>
  <c r="D195" i="3" s="1"/>
  <c r="F195" i="3" s="1"/>
  <c r="B76" i="3"/>
  <c r="D76" i="3" s="1"/>
  <c r="F76" i="3" s="1"/>
  <c r="B81" i="3"/>
  <c r="D81" i="3" s="1"/>
  <c r="F81" i="3" s="1"/>
  <c r="B91" i="3"/>
  <c r="D91" i="3" s="1"/>
  <c r="F91" i="3" s="1"/>
  <c r="B99" i="3"/>
  <c r="D99" i="3" s="1"/>
  <c r="F99" i="3" s="1"/>
  <c r="B104" i="3"/>
  <c r="D104" i="3" s="1"/>
  <c r="F104" i="3" s="1"/>
  <c r="B111" i="3"/>
  <c r="D111" i="3" s="1"/>
  <c r="F111" i="3" s="1"/>
  <c r="B115" i="3"/>
  <c r="D115" i="3" s="1"/>
  <c r="F115" i="3" s="1"/>
  <c r="B119" i="3"/>
  <c r="D119" i="3" s="1"/>
  <c r="F119" i="3" s="1"/>
  <c r="B123" i="3"/>
  <c r="D123" i="3" s="1"/>
  <c r="F123" i="3" s="1"/>
  <c r="B128" i="3"/>
  <c r="D128" i="3" s="1"/>
  <c r="F128" i="3" s="1"/>
  <c r="B134" i="3"/>
  <c r="D134" i="3" s="1"/>
  <c r="F134" i="3" s="1"/>
  <c r="B138" i="3"/>
  <c r="D138" i="3" s="1"/>
  <c r="F138" i="3" s="1"/>
  <c r="B142" i="3"/>
  <c r="D142" i="3" s="1"/>
  <c r="F142" i="3" s="1"/>
  <c r="B148" i="3"/>
  <c r="D148" i="3" s="1"/>
  <c r="F148" i="3" s="1"/>
  <c r="B152" i="3"/>
  <c r="D152" i="3" s="1"/>
  <c r="F152" i="3" s="1"/>
  <c r="B157" i="3"/>
  <c r="D157" i="3" s="1"/>
  <c r="F157" i="3" s="1"/>
  <c r="B168" i="3"/>
  <c r="D168" i="3" s="1"/>
  <c r="F168" i="3" s="1"/>
  <c r="B172" i="3"/>
  <c r="D172" i="3" s="1"/>
  <c r="F172" i="3" s="1"/>
  <c r="B179" i="3"/>
  <c r="D179" i="3" s="1"/>
  <c r="F179" i="3" s="1"/>
  <c r="B183" i="3"/>
  <c r="D183" i="3" s="1"/>
  <c r="F183" i="3" s="1"/>
  <c r="B189" i="3"/>
  <c r="D189" i="3" s="1"/>
  <c r="F189" i="3" s="1"/>
  <c r="B200" i="3"/>
  <c r="D200" i="3" s="1"/>
  <c r="F200" i="3" s="1"/>
  <c r="B355" i="3"/>
  <c r="D355" i="3" s="1"/>
  <c r="F355" i="3" s="1"/>
  <c r="B191" i="3"/>
  <c r="D191" i="3" s="1"/>
  <c r="F191" i="3" s="1"/>
  <c r="B68" i="3"/>
  <c r="D68" i="3" s="1"/>
  <c r="F68" i="3" s="1"/>
  <c r="B73" i="3"/>
  <c r="D73" i="3" s="1"/>
  <c r="F73" i="3" s="1"/>
  <c r="B77" i="3"/>
  <c r="D77" i="3" s="1"/>
  <c r="F77" i="3" s="1"/>
  <c r="B82" i="3"/>
  <c r="D82" i="3" s="1"/>
  <c r="F82" i="3" s="1"/>
  <c r="B93" i="3"/>
  <c r="D93" i="3" s="1"/>
  <c r="F93" i="3" s="1"/>
  <c r="B101" i="3"/>
  <c r="D101" i="3" s="1"/>
  <c r="F101" i="3" s="1"/>
  <c r="B108" i="3"/>
  <c r="D108" i="3" s="1"/>
  <c r="F108" i="3" s="1"/>
  <c r="B112" i="3"/>
  <c r="D112" i="3" s="1"/>
  <c r="F112" i="3" s="1"/>
  <c r="B116" i="3"/>
  <c r="D116" i="3" s="1"/>
  <c r="F116" i="3" s="1"/>
  <c r="B120" i="3"/>
  <c r="D120" i="3" s="1"/>
  <c r="F120" i="3" s="1"/>
  <c r="B124" i="3"/>
  <c r="D124" i="3" s="1"/>
  <c r="F124" i="3" s="1"/>
  <c r="B131" i="3"/>
  <c r="D131" i="3" s="1"/>
  <c r="F131" i="3" s="1"/>
  <c r="B135" i="3"/>
  <c r="D135" i="3" s="1"/>
  <c r="F135" i="3" s="1"/>
  <c r="B139" i="3"/>
  <c r="D139" i="3" s="1"/>
  <c r="F139" i="3" s="1"/>
  <c r="B143" i="3"/>
  <c r="D143" i="3" s="1"/>
  <c r="F143" i="3" s="1"/>
  <c r="B149" i="3"/>
  <c r="D149" i="3" s="1"/>
  <c r="F149" i="3" s="1"/>
  <c r="B153" i="3"/>
  <c r="D153" i="3" s="1"/>
  <c r="F153" i="3" s="1"/>
  <c r="B158" i="3"/>
  <c r="D158" i="3" s="1"/>
  <c r="F158" i="3" s="1"/>
  <c r="B169" i="3"/>
  <c r="D169" i="3" s="1"/>
  <c r="F169" i="3" s="1"/>
  <c r="B174" i="3"/>
  <c r="D174" i="3" s="1"/>
  <c r="F174" i="3" s="1"/>
  <c r="B180" i="3"/>
  <c r="D180" i="3" s="1"/>
  <c r="F180" i="3" s="1"/>
  <c r="B185" i="3"/>
  <c r="D185" i="3" s="1"/>
  <c r="F185" i="3" s="1"/>
  <c r="B190" i="3"/>
  <c r="D190" i="3" s="1"/>
  <c r="F190" i="3" s="1"/>
  <c r="B206" i="3"/>
  <c r="D206" i="3" s="1"/>
  <c r="F206" i="3" s="1"/>
  <c r="B356" i="3"/>
  <c r="D356" i="3" s="1"/>
  <c r="F356" i="3" s="1"/>
  <c r="B74" i="3"/>
  <c r="D74" i="3" s="1"/>
  <c r="F74" i="3" s="1"/>
  <c r="B78" i="3"/>
  <c r="D78" i="3" s="1"/>
  <c r="F78" i="3" s="1"/>
  <c r="B84" i="3"/>
  <c r="D84" i="3" s="1"/>
  <c r="F84" i="3" s="1"/>
  <c r="B95" i="3"/>
  <c r="D95" i="3" s="1"/>
  <c r="F95" i="3" s="1"/>
  <c r="B102" i="3"/>
  <c r="D102" i="3" s="1"/>
  <c r="F102" i="3" s="1"/>
  <c r="B109" i="3"/>
  <c r="D109" i="3" s="1"/>
  <c r="F109" i="3" s="1"/>
  <c r="B113" i="3"/>
  <c r="D113" i="3" s="1"/>
  <c r="F113" i="3" s="1"/>
  <c r="B117" i="3"/>
  <c r="D117" i="3" s="1"/>
  <c r="F117" i="3" s="1"/>
  <c r="B121" i="3"/>
  <c r="D121" i="3" s="1"/>
  <c r="F121" i="3" s="1"/>
  <c r="B126" i="3"/>
  <c r="D126" i="3" s="1"/>
  <c r="F126" i="3" s="1"/>
  <c r="B132" i="3"/>
  <c r="D132" i="3" s="1"/>
  <c r="F132" i="3" s="1"/>
  <c r="B136" i="3"/>
  <c r="D136" i="3" s="1"/>
  <c r="F136" i="3" s="1"/>
  <c r="B140" i="3"/>
  <c r="D140" i="3" s="1"/>
  <c r="F140" i="3" s="1"/>
  <c r="B144" i="3"/>
  <c r="D144" i="3" s="1"/>
  <c r="F144" i="3" s="1"/>
  <c r="B150" i="3"/>
  <c r="D150" i="3" s="1"/>
  <c r="F150" i="3" s="1"/>
  <c r="B154" i="3"/>
  <c r="D154" i="3" s="1"/>
  <c r="F154" i="3" s="1"/>
  <c r="B159" i="3"/>
  <c r="D159" i="3" s="1"/>
  <c r="F159" i="3" s="1"/>
  <c r="B170" i="3"/>
  <c r="D170" i="3" s="1"/>
  <c r="F170" i="3" s="1"/>
  <c r="B175" i="3"/>
  <c r="D175" i="3" s="1"/>
  <c r="F175" i="3" s="1"/>
  <c r="B181" i="3"/>
  <c r="D181" i="3" s="1"/>
  <c r="F181" i="3" s="1"/>
  <c r="B187" i="3"/>
  <c r="D187" i="3" s="1"/>
  <c r="F187" i="3" s="1"/>
  <c r="B44" i="3"/>
  <c r="D44" i="3" s="1"/>
  <c r="F44" i="3" s="1"/>
  <c r="B48" i="3"/>
  <c r="D48" i="3" s="1"/>
  <c r="F48" i="3" s="1"/>
  <c r="B9" i="3"/>
  <c r="D9" i="3" s="1"/>
  <c r="F9" i="3" s="1"/>
  <c r="B33" i="3"/>
  <c r="D33" i="3" s="1"/>
  <c r="F33" i="3" s="1"/>
  <c r="B45" i="3"/>
  <c r="D45" i="3" s="1"/>
  <c r="F45" i="3" s="1"/>
  <c r="B49" i="3"/>
  <c r="D49" i="3" s="1"/>
  <c r="F49" i="3" s="1"/>
  <c r="B85" i="3"/>
  <c r="D85" i="3" s="1"/>
  <c r="F85" i="3" s="1"/>
  <c r="B86" i="3"/>
  <c r="D86" i="3" s="1"/>
  <c r="F86" i="3" s="1"/>
  <c r="B90" i="3"/>
  <c r="D90" i="3" s="1"/>
  <c r="F90" i="3" s="1"/>
  <c r="B94" i="3"/>
  <c r="D94" i="3" s="1"/>
  <c r="F94" i="3" s="1"/>
  <c r="B106" i="3"/>
  <c r="D106" i="3" s="1"/>
  <c r="F106" i="3" s="1"/>
  <c r="B130" i="3"/>
  <c r="D130" i="3" s="1"/>
  <c r="F130" i="3" s="1"/>
  <c r="B146" i="3"/>
  <c r="D146" i="3" s="1"/>
  <c r="F146" i="3" s="1"/>
  <c r="B34" i="3"/>
  <c r="D34" i="3" s="1"/>
  <c r="F34" i="3" s="1"/>
  <c r="B42" i="3"/>
  <c r="D42" i="3" s="1"/>
  <c r="F42" i="3" s="1"/>
  <c r="B50" i="3"/>
  <c r="D50" i="3" s="1"/>
  <c r="F50" i="3" s="1"/>
  <c r="B87" i="3"/>
  <c r="D87" i="3" s="1"/>
  <c r="F87" i="3" s="1"/>
  <c r="B107" i="3"/>
  <c r="D107" i="3" s="1"/>
  <c r="F107" i="3" s="1"/>
  <c r="B88" i="3"/>
  <c r="D88" i="3" s="1"/>
  <c r="F88" i="3" s="1"/>
  <c r="B162" i="3"/>
  <c r="D162" i="3" s="1"/>
  <c r="F162" i="3" s="1"/>
  <c r="B186" i="3"/>
  <c r="D186" i="3" s="1"/>
  <c r="F186" i="3" s="1"/>
  <c r="B194" i="3"/>
  <c r="D194" i="3" s="1"/>
  <c r="F194" i="3" s="1"/>
  <c r="B198" i="3"/>
  <c r="D198" i="3" s="1"/>
  <c r="F198" i="3" s="1"/>
  <c r="B202" i="3"/>
  <c r="D202" i="3" s="1"/>
  <c r="F202" i="3" s="1"/>
  <c r="B210" i="3"/>
  <c r="D210" i="3" s="1"/>
  <c r="F210" i="3" s="1"/>
  <c r="B214" i="3"/>
  <c r="D214" i="3" s="1"/>
  <c r="F214" i="3" s="1"/>
  <c r="B218" i="3"/>
  <c r="D218" i="3" s="1"/>
  <c r="F218" i="3" s="1"/>
  <c r="B222" i="3"/>
  <c r="D222" i="3" s="1"/>
  <c r="F222" i="3" s="1"/>
  <c r="B226" i="3"/>
  <c r="D226" i="3" s="1"/>
  <c r="F226" i="3" s="1"/>
  <c r="B230" i="3"/>
  <c r="D230" i="3" s="1"/>
  <c r="F230" i="3" s="1"/>
  <c r="B234" i="3"/>
  <c r="D234" i="3" s="1"/>
  <c r="F234" i="3" s="1"/>
  <c r="B238" i="3"/>
  <c r="D238" i="3" s="1"/>
  <c r="F238" i="3" s="1"/>
  <c r="B242" i="3"/>
  <c r="D242" i="3" s="1"/>
  <c r="F242" i="3" s="1"/>
  <c r="B246" i="3"/>
  <c r="D246" i="3" s="1"/>
  <c r="F246" i="3" s="1"/>
  <c r="B250" i="3"/>
  <c r="D250" i="3" s="1"/>
  <c r="F250" i="3" s="1"/>
  <c r="B254" i="3"/>
  <c r="D254" i="3" s="1"/>
  <c r="F254" i="3" s="1"/>
  <c r="B258" i="3"/>
  <c r="D258" i="3" s="1"/>
  <c r="F258" i="3" s="1"/>
  <c r="B262" i="3"/>
  <c r="D262" i="3" s="1"/>
  <c r="F262" i="3" s="1"/>
  <c r="B266" i="3"/>
  <c r="D266" i="3" s="1"/>
  <c r="F266" i="3" s="1"/>
  <c r="B270" i="3"/>
  <c r="D270" i="3" s="1"/>
  <c r="F270" i="3" s="1"/>
  <c r="B274" i="3"/>
  <c r="D274" i="3" s="1"/>
  <c r="F274" i="3" s="1"/>
  <c r="B278" i="3"/>
  <c r="D278" i="3" s="1"/>
  <c r="F278" i="3" s="1"/>
  <c r="B282" i="3"/>
  <c r="D282" i="3" s="1"/>
  <c r="F282" i="3" s="1"/>
  <c r="B286" i="3"/>
  <c r="D286" i="3" s="1"/>
  <c r="F286" i="3" s="1"/>
  <c r="B290" i="3"/>
  <c r="D290" i="3" s="1"/>
  <c r="F290" i="3" s="1"/>
  <c r="B294" i="3"/>
  <c r="D294" i="3" s="1"/>
  <c r="F294" i="3" s="1"/>
  <c r="B298" i="3"/>
  <c r="D298" i="3" s="1"/>
  <c r="F298" i="3" s="1"/>
  <c r="B302" i="3"/>
  <c r="D302" i="3" s="1"/>
  <c r="F302" i="3" s="1"/>
  <c r="B306" i="3"/>
  <c r="D306" i="3" s="1"/>
  <c r="F306" i="3" s="1"/>
  <c r="B310" i="3"/>
  <c r="D310" i="3" s="1"/>
  <c r="F310" i="3" s="1"/>
  <c r="B322" i="3"/>
  <c r="D322" i="3" s="1"/>
  <c r="F322" i="3" s="1"/>
  <c r="B326" i="3"/>
  <c r="D326" i="3" s="1"/>
  <c r="F326" i="3" s="1"/>
  <c r="B330" i="3"/>
  <c r="D330" i="3" s="1"/>
  <c r="F330" i="3" s="1"/>
  <c r="B334" i="3"/>
  <c r="D334" i="3" s="1"/>
  <c r="F334" i="3" s="1"/>
  <c r="B338" i="3"/>
  <c r="D338" i="3" s="1"/>
  <c r="F338" i="3" s="1"/>
  <c r="B342" i="3"/>
  <c r="D342" i="3" s="1"/>
  <c r="F342" i="3" s="1"/>
  <c r="B346" i="3"/>
  <c r="D346" i="3" s="1"/>
  <c r="F346" i="3" s="1"/>
  <c r="B350" i="3"/>
  <c r="D350" i="3" s="1"/>
  <c r="F350" i="3" s="1"/>
  <c r="B354" i="3"/>
  <c r="D354" i="3" s="1"/>
  <c r="F354" i="3" s="1"/>
  <c r="B358" i="3"/>
  <c r="D358" i="3" s="1"/>
  <c r="F358" i="3" s="1"/>
  <c r="B362" i="3"/>
  <c r="D362" i="3" s="1"/>
  <c r="F362" i="3" s="1"/>
  <c r="B366" i="3"/>
  <c r="D366" i="3" s="1"/>
  <c r="F366" i="3" s="1"/>
  <c r="B11" i="3"/>
  <c r="D11" i="3" s="1"/>
  <c r="F11" i="3" s="1"/>
  <c r="B59" i="3"/>
  <c r="D59" i="3" s="1"/>
  <c r="F59" i="3" s="1"/>
  <c r="B96" i="3"/>
  <c r="D96" i="3" s="1"/>
  <c r="F96" i="3" s="1"/>
  <c r="B160" i="3"/>
  <c r="D160" i="3" s="1"/>
  <c r="F160" i="3" s="1"/>
  <c r="B176" i="3"/>
  <c r="D176" i="3" s="1"/>
  <c r="F176" i="3" s="1"/>
  <c r="B184" i="3"/>
  <c r="D184" i="3" s="1"/>
  <c r="F184" i="3" s="1"/>
  <c r="B192" i="3"/>
  <c r="D192" i="3" s="1"/>
  <c r="F192" i="3" s="1"/>
  <c r="B208" i="3"/>
  <c r="D208" i="3" s="1"/>
  <c r="F208" i="3" s="1"/>
  <c r="B216" i="3"/>
  <c r="D216" i="3" s="1"/>
  <c r="F216" i="3" s="1"/>
  <c r="B224" i="3"/>
  <c r="D224" i="3" s="1"/>
  <c r="F224" i="3" s="1"/>
  <c r="B232" i="3"/>
  <c r="D232" i="3" s="1"/>
  <c r="F232" i="3" s="1"/>
  <c r="B240" i="3"/>
  <c r="D240" i="3" s="1"/>
  <c r="F240" i="3" s="1"/>
  <c r="B248" i="3"/>
  <c r="D248" i="3" s="1"/>
  <c r="F248" i="3" s="1"/>
  <c r="B256" i="3"/>
  <c r="D256" i="3" s="1"/>
  <c r="F256" i="3" s="1"/>
  <c r="B264" i="3"/>
  <c r="D264" i="3" s="1"/>
  <c r="F264" i="3" s="1"/>
  <c r="B272" i="3"/>
  <c r="D272" i="3" s="1"/>
  <c r="F272" i="3" s="1"/>
  <c r="B280" i="3"/>
  <c r="D280" i="3" s="1"/>
  <c r="F280" i="3" s="1"/>
  <c r="B288" i="3"/>
  <c r="D288" i="3" s="1"/>
  <c r="F288" i="3" s="1"/>
  <c r="B296" i="3"/>
  <c r="D296" i="3" s="1"/>
  <c r="F296" i="3" s="1"/>
  <c r="B304" i="3"/>
  <c r="D304" i="3" s="1"/>
  <c r="F304" i="3" s="1"/>
  <c r="B312" i="3"/>
  <c r="D312" i="3" s="1"/>
  <c r="F312" i="3" s="1"/>
  <c r="B320" i="3"/>
  <c r="D320" i="3" s="1"/>
  <c r="F320" i="3" s="1"/>
  <c r="B328" i="3"/>
  <c r="D328" i="3" s="1"/>
  <c r="F328" i="3" s="1"/>
  <c r="B30" i="3"/>
  <c r="D30" i="3" s="1"/>
  <c r="F30" i="3" s="1"/>
  <c r="B125" i="3"/>
  <c r="D125" i="3" s="1"/>
  <c r="F125" i="3" s="1"/>
  <c r="B129" i="3"/>
  <c r="D129" i="3" s="1"/>
  <c r="F129" i="3" s="1"/>
  <c r="B147" i="3"/>
  <c r="D147" i="3" s="1"/>
  <c r="F147" i="3" s="1"/>
  <c r="B163" i="3"/>
  <c r="D163" i="3" s="1"/>
  <c r="F163" i="3" s="1"/>
  <c r="B167" i="3"/>
  <c r="D167" i="3" s="1"/>
  <c r="F167" i="3" s="1"/>
  <c r="B199" i="3"/>
  <c r="D199" i="3" s="1"/>
  <c r="F199" i="3" s="1"/>
  <c r="B203" i="3"/>
  <c r="D203" i="3" s="1"/>
  <c r="F203" i="3" s="1"/>
  <c r="B207" i="3"/>
  <c r="D207" i="3" s="1"/>
  <c r="F207" i="3" s="1"/>
  <c r="B211" i="3"/>
  <c r="D211" i="3" s="1"/>
  <c r="F211" i="3" s="1"/>
  <c r="B215" i="3"/>
  <c r="D215" i="3" s="1"/>
  <c r="F215" i="3" s="1"/>
  <c r="B219" i="3"/>
  <c r="D219" i="3" s="1"/>
  <c r="F219" i="3" s="1"/>
  <c r="B223" i="3"/>
  <c r="D223" i="3" s="1"/>
  <c r="F223" i="3" s="1"/>
  <c r="B227" i="3"/>
  <c r="D227" i="3" s="1"/>
  <c r="F227" i="3" s="1"/>
  <c r="B231" i="3"/>
  <c r="D231" i="3" s="1"/>
  <c r="F231" i="3" s="1"/>
  <c r="B235" i="3"/>
  <c r="D235" i="3" s="1"/>
  <c r="F235" i="3" s="1"/>
  <c r="B239" i="3"/>
  <c r="D239" i="3" s="1"/>
  <c r="F239" i="3" s="1"/>
  <c r="B243" i="3"/>
  <c r="D243" i="3" s="1"/>
  <c r="F243" i="3" s="1"/>
  <c r="B247" i="3"/>
  <c r="D247" i="3" s="1"/>
  <c r="F247" i="3" s="1"/>
  <c r="B251" i="3"/>
  <c r="D251" i="3" s="1"/>
  <c r="F251" i="3" s="1"/>
  <c r="B255" i="3"/>
  <c r="D255" i="3" s="1"/>
  <c r="F255" i="3" s="1"/>
  <c r="B259" i="3"/>
  <c r="D259" i="3" s="1"/>
  <c r="F259" i="3" s="1"/>
  <c r="B263" i="3"/>
  <c r="D263" i="3" s="1"/>
  <c r="F263" i="3" s="1"/>
  <c r="B267" i="3"/>
  <c r="D267" i="3" s="1"/>
  <c r="F267" i="3" s="1"/>
  <c r="B271" i="3"/>
  <c r="D271" i="3" s="1"/>
  <c r="F271" i="3" s="1"/>
  <c r="B275" i="3"/>
  <c r="D275" i="3" s="1"/>
  <c r="F275" i="3" s="1"/>
  <c r="B279" i="3"/>
  <c r="D279" i="3" s="1"/>
  <c r="F279" i="3" s="1"/>
  <c r="B283" i="3"/>
  <c r="D283" i="3" s="1"/>
  <c r="F283" i="3" s="1"/>
  <c r="B287" i="3"/>
  <c r="D287" i="3" s="1"/>
  <c r="F287" i="3" s="1"/>
  <c r="B291" i="3"/>
  <c r="D291" i="3" s="1"/>
  <c r="F291" i="3" s="1"/>
  <c r="B295" i="3"/>
  <c r="D295" i="3" s="1"/>
  <c r="F295" i="3" s="1"/>
  <c r="B299" i="3"/>
  <c r="D299" i="3" s="1"/>
  <c r="F299" i="3" s="1"/>
  <c r="B303" i="3"/>
  <c r="D303" i="3" s="1"/>
  <c r="F303" i="3" s="1"/>
  <c r="B307" i="3"/>
  <c r="D307" i="3" s="1"/>
  <c r="F307" i="3" s="1"/>
  <c r="B311" i="3"/>
  <c r="D311" i="3" s="1"/>
  <c r="F311" i="3" s="1"/>
  <c r="B315" i="3"/>
  <c r="D315" i="3" s="1"/>
  <c r="F315" i="3" s="1"/>
  <c r="B319" i="3"/>
  <c r="D319" i="3" s="1"/>
  <c r="F319" i="3" s="1"/>
  <c r="B323" i="3"/>
  <c r="D323" i="3" s="1"/>
  <c r="F323" i="3" s="1"/>
  <c r="B327" i="3"/>
  <c r="D327" i="3" s="1"/>
  <c r="F327" i="3" s="1"/>
  <c r="B331" i="3"/>
  <c r="D331" i="3" s="1"/>
  <c r="F331" i="3" s="1"/>
  <c r="B335" i="3"/>
  <c r="D335" i="3" s="1"/>
  <c r="F335" i="3" s="1"/>
  <c r="B339" i="3"/>
  <c r="D339" i="3" s="1"/>
  <c r="F339" i="3" s="1"/>
  <c r="B343" i="3"/>
  <c r="D343" i="3" s="1"/>
  <c r="F343" i="3" s="1"/>
  <c r="B347" i="3"/>
  <c r="D347" i="3" s="1"/>
  <c r="F347" i="3" s="1"/>
  <c r="B351" i="3"/>
  <c r="D351" i="3" s="1"/>
  <c r="F351" i="3" s="1"/>
  <c r="B359" i="3"/>
  <c r="D359" i="3" s="1"/>
  <c r="F359" i="3" s="1"/>
  <c r="B363" i="3"/>
  <c r="D363" i="3" s="1"/>
  <c r="F363" i="3" s="1"/>
  <c r="B3" i="3"/>
  <c r="D3" i="3" s="1"/>
  <c r="B23" i="3"/>
  <c r="D23" i="3" s="1"/>
  <c r="F23" i="3" s="1"/>
  <c r="B51" i="3"/>
  <c r="D51" i="3" s="1"/>
  <c r="F51" i="3" s="1"/>
  <c r="B67" i="3"/>
  <c r="D67" i="3" s="1"/>
  <c r="F67" i="3" s="1"/>
  <c r="B83" i="3"/>
  <c r="D83" i="3" s="1"/>
  <c r="F83" i="3" s="1"/>
  <c r="B100" i="3"/>
  <c r="D100" i="3" s="1"/>
  <c r="F100" i="3" s="1"/>
  <c r="B156" i="3"/>
  <c r="D156" i="3" s="1"/>
  <c r="F156" i="3" s="1"/>
  <c r="B164" i="3"/>
  <c r="D164" i="3" s="1"/>
  <c r="F164" i="3" s="1"/>
  <c r="B196" i="3"/>
  <c r="D196" i="3" s="1"/>
  <c r="F196" i="3" s="1"/>
  <c r="B204" i="3"/>
  <c r="D204" i="3" s="1"/>
  <c r="F204" i="3" s="1"/>
  <c r="B212" i="3"/>
  <c r="D212" i="3" s="1"/>
  <c r="F212" i="3" s="1"/>
  <c r="B220" i="3"/>
  <c r="D220" i="3" s="1"/>
  <c r="F220" i="3" s="1"/>
  <c r="B228" i="3"/>
  <c r="D228" i="3" s="1"/>
  <c r="F228" i="3" s="1"/>
  <c r="B236" i="3"/>
  <c r="D236" i="3" s="1"/>
  <c r="F236" i="3" s="1"/>
  <c r="B244" i="3"/>
  <c r="D244" i="3" s="1"/>
  <c r="F244" i="3" s="1"/>
  <c r="B252" i="3"/>
  <c r="D252" i="3" s="1"/>
  <c r="F252" i="3" s="1"/>
  <c r="B260" i="3"/>
  <c r="D260" i="3" s="1"/>
  <c r="F260" i="3" s="1"/>
  <c r="B268" i="3"/>
  <c r="D268" i="3" s="1"/>
  <c r="F268" i="3" s="1"/>
  <c r="B276" i="3"/>
  <c r="D276" i="3" s="1"/>
  <c r="F276" i="3" s="1"/>
  <c r="B284" i="3"/>
  <c r="D284" i="3" s="1"/>
  <c r="F284" i="3" s="1"/>
  <c r="B292" i="3"/>
  <c r="D292" i="3" s="1"/>
  <c r="F292" i="3" s="1"/>
  <c r="B300" i="3"/>
  <c r="D300" i="3" s="1"/>
  <c r="F300" i="3" s="1"/>
  <c r="B308" i="3"/>
  <c r="D308" i="3" s="1"/>
  <c r="F308" i="3" s="1"/>
  <c r="B316" i="3"/>
  <c r="D316" i="3" s="1"/>
  <c r="F316" i="3" s="1"/>
  <c r="B324" i="3"/>
  <c r="D324" i="3" s="1"/>
  <c r="F324" i="3" s="1"/>
  <c r="B332" i="3"/>
  <c r="D332" i="3" s="1"/>
  <c r="F332" i="3" s="1"/>
  <c r="B72" i="3"/>
  <c r="D72" i="3" s="1"/>
  <c r="F72" i="3" s="1"/>
  <c r="B80" i="3"/>
  <c r="D80" i="3" s="1"/>
  <c r="F80" i="3" s="1"/>
  <c r="B105" i="3"/>
  <c r="D105" i="3" s="1"/>
  <c r="F105" i="3" s="1"/>
  <c r="B165" i="3"/>
  <c r="D165" i="3" s="1"/>
  <c r="F165" i="3" s="1"/>
  <c r="B205" i="3"/>
  <c r="D205" i="3" s="1"/>
  <c r="F205" i="3" s="1"/>
  <c r="B217" i="3"/>
  <c r="D217" i="3" s="1"/>
  <c r="F217" i="3" s="1"/>
  <c r="B233" i="3"/>
  <c r="D233" i="3" s="1"/>
  <c r="F233" i="3" s="1"/>
  <c r="B249" i="3"/>
  <c r="D249" i="3" s="1"/>
  <c r="F249" i="3" s="1"/>
  <c r="B265" i="3"/>
  <c r="D265" i="3" s="1"/>
  <c r="F265" i="3" s="1"/>
  <c r="B281" i="3"/>
  <c r="D281" i="3" s="1"/>
  <c r="F281" i="3" s="1"/>
  <c r="B297" i="3"/>
  <c r="D297" i="3" s="1"/>
  <c r="F297" i="3" s="1"/>
  <c r="B313" i="3"/>
  <c r="D313" i="3" s="1"/>
  <c r="F313" i="3" s="1"/>
  <c r="B321" i="3"/>
  <c r="D321" i="3" s="1"/>
  <c r="F321" i="3" s="1"/>
  <c r="B336" i="3"/>
  <c r="D336" i="3" s="1"/>
  <c r="F336" i="3" s="1"/>
  <c r="B344" i="3"/>
  <c r="D344" i="3" s="1"/>
  <c r="F344" i="3" s="1"/>
  <c r="B352" i="3"/>
  <c r="D352" i="3" s="1"/>
  <c r="F352" i="3" s="1"/>
  <c r="B357" i="3"/>
  <c r="D357" i="3" s="1"/>
  <c r="F357" i="3" s="1"/>
  <c r="B365" i="3"/>
  <c r="D365" i="3" s="1"/>
  <c r="F365" i="3" s="1"/>
  <c r="B225" i="3"/>
  <c r="D225" i="3" s="1"/>
  <c r="F225" i="3" s="1"/>
  <c r="B257" i="3"/>
  <c r="D257" i="3" s="1"/>
  <c r="F257" i="3" s="1"/>
  <c r="B289" i="3"/>
  <c r="D289" i="3" s="1"/>
  <c r="F289" i="3" s="1"/>
  <c r="B317" i="3"/>
  <c r="D317" i="3" s="1"/>
  <c r="F317" i="3" s="1"/>
  <c r="B340" i="3"/>
  <c r="D340" i="3" s="1"/>
  <c r="F340" i="3" s="1"/>
  <c r="B361" i="3"/>
  <c r="D361" i="3" s="1"/>
  <c r="F361" i="3" s="1"/>
  <c r="B161" i="3"/>
  <c r="D161" i="3" s="1"/>
  <c r="F161" i="3" s="1"/>
  <c r="B173" i="3"/>
  <c r="D173" i="3" s="1"/>
  <c r="F173" i="3" s="1"/>
  <c r="B201" i="3"/>
  <c r="D201" i="3" s="1"/>
  <c r="F201" i="3" s="1"/>
  <c r="B229" i="3"/>
  <c r="D229" i="3" s="1"/>
  <c r="F229" i="3" s="1"/>
  <c r="B261" i="3"/>
  <c r="D261" i="3" s="1"/>
  <c r="F261" i="3" s="1"/>
  <c r="B293" i="3"/>
  <c r="D293" i="3" s="1"/>
  <c r="F293" i="3" s="1"/>
  <c r="B333" i="3"/>
  <c r="D333" i="3" s="1"/>
  <c r="F333" i="3" s="1"/>
  <c r="B349" i="3"/>
  <c r="D349" i="3" s="1"/>
  <c r="F349" i="3" s="1"/>
  <c r="B364" i="3"/>
  <c r="D364" i="3" s="1"/>
  <c r="F364" i="3" s="1"/>
  <c r="B60" i="3"/>
  <c r="D60" i="3" s="1"/>
  <c r="F60" i="3" s="1"/>
  <c r="B97" i="3"/>
  <c r="D97" i="3" s="1"/>
  <c r="F97" i="3" s="1"/>
  <c r="B197" i="3"/>
  <c r="D197" i="3" s="1"/>
  <c r="F197" i="3" s="1"/>
  <c r="B221" i="3"/>
  <c r="D221" i="3" s="1"/>
  <c r="F221" i="3" s="1"/>
  <c r="B237" i="3"/>
  <c r="D237" i="3" s="1"/>
  <c r="F237" i="3" s="1"/>
  <c r="B253" i="3"/>
  <c r="D253" i="3" s="1"/>
  <c r="F253" i="3" s="1"/>
  <c r="B269" i="3"/>
  <c r="D269" i="3" s="1"/>
  <c r="F269" i="3" s="1"/>
  <c r="B285" i="3"/>
  <c r="D285" i="3" s="1"/>
  <c r="F285" i="3" s="1"/>
  <c r="B301" i="3"/>
  <c r="D301" i="3" s="1"/>
  <c r="F301" i="3" s="1"/>
  <c r="B325" i="3"/>
  <c r="D325" i="3" s="1"/>
  <c r="F325" i="3" s="1"/>
  <c r="B337" i="3"/>
  <c r="D337" i="3" s="1"/>
  <c r="F337" i="3" s="1"/>
  <c r="B345" i="3"/>
  <c r="D345" i="3" s="1"/>
  <c r="F345" i="3" s="1"/>
  <c r="B353" i="3"/>
  <c r="D353" i="3" s="1"/>
  <c r="F353" i="3" s="1"/>
  <c r="B360" i="3"/>
  <c r="D360" i="3" s="1"/>
  <c r="F360" i="3" s="1"/>
  <c r="B92" i="3"/>
  <c r="D92" i="3" s="1"/>
  <c r="F92" i="3" s="1"/>
  <c r="B177" i="3"/>
  <c r="D177" i="3" s="1"/>
  <c r="F177" i="3" s="1"/>
  <c r="B209" i="3"/>
  <c r="D209" i="3" s="1"/>
  <c r="F209" i="3" s="1"/>
  <c r="B241" i="3"/>
  <c r="D241" i="3" s="1"/>
  <c r="F241" i="3" s="1"/>
  <c r="B273" i="3"/>
  <c r="D273" i="3" s="1"/>
  <c r="F273" i="3" s="1"/>
  <c r="B305" i="3"/>
  <c r="D305" i="3" s="1"/>
  <c r="F305" i="3" s="1"/>
  <c r="B329" i="3"/>
  <c r="D329" i="3" s="1"/>
  <c r="F329" i="3" s="1"/>
  <c r="B348" i="3"/>
  <c r="D348" i="3" s="1"/>
  <c r="F348" i="3" s="1"/>
  <c r="B43" i="3"/>
  <c r="D43" i="3" s="1"/>
  <c r="F43" i="3" s="1"/>
  <c r="B193" i="3"/>
  <c r="D193" i="3" s="1"/>
  <c r="F193" i="3" s="1"/>
  <c r="B213" i="3"/>
  <c r="D213" i="3" s="1"/>
  <c r="F213" i="3" s="1"/>
  <c r="B245" i="3"/>
  <c r="D245" i="3" s="1"/>
  <c r="F245" i="3" s="1"/>
  <c r="B277" i="3"/>
  <c r="D277" i="3" s="1"/>
  <c r="F277" i="3" s="1"/>
  <c r="B309" i="3"/>
  <c r="D309" i="3" s="1"/>
  <c r="F309" i="3" s="1"/>
  <c r="B341" i="3"/>
  <c r="D341" i="3" s="1"/>
  <c r="F341" i="3" s="1"/>
  <c r="E1" i="9" l="1"/>
  <c r="Q1" i="6"/>
  <c r="C540" i="5"/>
  <c r="B541" i="5"/>
  <c r="C496" i="5"/>
  <c r="B497" i="5"/>
  <c r="C53" i="5"/>
  <c r="B54" i="5"/>
  <c r="A46" i="5"/>
  <c r="F3" i="3"/>
  <c r="F1" i="3" s="1"/>
  <c r="D1" i="3"/>
  <c r="R1" i="6" l="1"/>
  <c r="C541" i="5"/>
  <c r="B542" i="5"/>
  <c r="C497" i="5"/>
  <c r="B498" i="5"/>
  <c r="B55" i="5"/>
  <c r="C54" i="5"/>
  <c r="A47" i="5"/>
  <c r="H2" i="3"/>
  <c r="I2" i="3"/>
  <c r="S1" i="6" l="1"/>
  <c r="B543" i="5"/>
  <c r="C542" i="5"/>
  <c r="B499" i="5"/>
  <c r="C498" i="5"/>
  <c r="C55" i="5"/>
  <c r="B56" i="5"/>
  <c r="A48" i="5"/>
  <c r="T1" i="6" l="1"/>
  <c r="C543" i="5"/>
  <c r="B544" i="5"/>
  <c r="C499" i="5"/>
  <c r="B500" i="5"/>
  <c r="C56" i="5"/>
  <c r="B57" i="5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A49" i="5"/>
  <c r="U1" i="6" l="1"/>
  <c r="C544" i="5"/>
  <c r="B545" i="5"/>
  <c r="C500" i="5"/>
  <c r="B501" i="5"/>
  <c r="A50" i="5"/>
  <c r="V1" i="6" l="1"/>
  <c r="C545" i="5"/>
  <c r="B546" i="5"/>
  <c r="C501" i="5"/>
  <c r="B502" i="5"/>
  <c r="A51" i="5"/>
  <c r="W1" i="6" l="1"/>
  <c r="B547" i="5"/>
  <c r="C546" i="5"/>
  <c r="B503" i="5"/>
  <c r="C502" i="5"/>
  <c r="A52" i="5"/>
  <c r="X1" i="6" l="1"/>
  <c r="C547" i="5"/>
  <c r="B548" i="5"/>
  <c r="C548" i="5" s="1"/>
  <c r="C503" i="5"/>
  <c r="B504" i="5"/>
  <c r="A53" i="5"/>
  <c r="Y1" i="6" l="1"/>
  <c r="C504" i="5"/>
  <c r="B505" i="5"/>
  <c r="A54" i="5"/>
  <c r="Z1" i="6" l="1"/>
  <c r="C505" i="5"/>
  <c r="B506" i="5"/>
  <c r="A55" i="5"/>
  <c r="B507" i="5" l="1"/>
  <c r="C506" i="5"/>
  <c r="C57" i="5"/>
  <c r="C507" i="5" l="1"/>
  <c r="B508" i="5"/>
  <c r="C58" i="5"/>
  <c r="C508" i="5" l="1"/>
  <c r="B509" i="5"/>
  <c r="C59" i="5"/>
  <c r="C509" i="5" l="1"/>
  <c r="B510" i="5"/>
  <c r="C60" i="5"/>
  <c r="B511" i="5" l="1"/>
  <c r="C510" i="5"/>
  <c r="C61" i="5"/>
  <c r="C511" i="5" l="1"/>
  <c r="B512" i="5"/>
  <c r="C62" i="5"/>
  <c r="C512" i="5" l="1"/>
  <c r="B513" i="5"/>
  <c r="C63" i="5"/>
  <c r="C513" i="5" l="1"/>
  <c r="B514" i="5"/>
  <c r="C64" i="5"/>
  <c r="B515" i="5" l="1"/>
  <c r="C514" i="5"/>
  <c r="C65" i="5"/>
  <c r="C515" i="5" l="1"/>
  <c r="B516" i="5"/>
  <c r="C66" i="5"/>
  <c r="C516" i="5" l="1"/>
  <c r="B517" i="5"/>
  <c r="C67" i="5"/>
  <c r="C517" i="5" l="1"/>
  <c r="B518" i="5"/>
  <c r="C68" i="5"/>
  <c r="B519" i="5" l="1"/>
  <c r="C518" i="5"/>
  <c r="C69" i="5"/>
  <c r="C519" i="5" l="1"/>
  <c r="B520" i="5"/>
  <c r="C70" i="5"/>
  <c r="C520" i="5" l="1"/>
  <c r="B521" i="5"/>
  <c r="C71" i="5"/>
  <c r="C521" i="5" l="1"/>
  <c r="B522" i="5"/>
  <c r="C72" i="5"/>
  <c r="B523" i="5" l="1"/>
  <c r="C522" i="5"/>
  <c r="C73" i="5"/>
  <c r="C523" i="5" l="1"/>
  <c r="B524" i="5"/>
  <c r="C74" i="5"/>
  <c r="C524" i="5" l="1"/>
  <c r="B525" i="5"/>
  <c r="C75" i="5"/>
  <c r="C525" i="5" l="1"/>
  <c r="B526" i="5"/>
  <c r="C76" i="5"/>
  <c r="B527" i="5" l="1"/>
  <c r="C526" i="5"/>
  <c r="C77" i="5"/>
  <c r="C527" i="5" l="1"/>
  <c r="B528" i="5"/>
  <c r="C78" i="5"/>
  <c r="C528" i="5" l="1"/>
  <c r="B529" i="5"/>
  <c r="C79" i="5"/>
  <c r="C529" i="5" l="1"/>
  <c r="B530" i="5"/>
  <c r="C80" i="5"/>
  <c r="B531" i="5" l="1"/>
  <c r="C530" i="5"/>
  <c r="C81" i="5"/>
  <c r="C531" i="5" l="1"/>
  <c r="B532" i="5"/>
  <c r="C82" i="5"/>
  <c r="C532" i="5" l="1"/>
  <c r="B533" i="5"/>
  <c r="C83" i="5"/>
  <c r="C533" i="5" l="1"/>
  <c r="B534" i="5"/>
  <c r="C534" i="5" s="1"/>
  <c r="C84" i="5"/>
  <c r="C85" i="5" l="1"/>
  <c r="C86" i="5" l="1"/>
  <c r="C87" i="5" l="1"/>
  <c r="C88" i="5" l="1"/>
  <c r="C89" i="5" l="1"/>
  <c r="C90" i="5" l="1"/>
  <c r="C91" i="5" l="1"/>
  <c r="C92" i="5" l="1"/>
  <c r="C93" i="5" l="1"/>
  <c r="C94" i="5" l="1"/>
  <c r="C95" i="5" l="1"/>
  <c r="C96" i="5" l="1"/>
  <c r="C97" i="5" l="1"/>
  <c r="C98" i="5" l="1"/>
  <c r="C99" i="5" l="1"/>
  <c r="C100" i="5" l="1"/>
  <c r="C101" i="5" l="1"/>
  <c r="C102" i="5" l="1"/>
  <c r="C103" i="5" l="1"/>
  <c r="C104" i="5" l="1"/>
  <c r="C105" i="5" l="1"/>
  <c r="C106" i="5" l="1"/>
  <c r="C107" i="5" l="1"/>
  <c r="C108" i="5" l="1"/>
  <c r="C109" i="5" l="1"/>
  <c r="C110" i="5" l="1"/>
  <c r="C111" i="5" l="1"/>
  <c r="C112" i="5" l="1"/>
  <c r="C113" i="5" l="1"/>
  <c r="C114" i="5" l="1"/>
  <c r="C115" i="5" l="1"/>
  <c r="C116" i="5" l="1"/>
  <c r="C117" i="5" l="1"/>
  <c r="C118" i="5" l="1"/>
  <c r="C119" i="5" l="1"/>
  <c r="C120" i="5" l="1"/>
  <c r="C121" i="5" l="1"/>
  <c r="C122" i="5" l="1"/>
  <c r="C123" i="5" l="1"/>
  <c r="C124" i="5" l="1"/>
  <c r="C125" i="5" l="1"/>
  <c r="C126" i="5" l="1"/>
  <c r="C127" i="5" l="1"/>
  <c r="C128" i="5" l="1"/>
  <c r="C129" i="5" l="1"/>
  <c r="C130" i="5" l="1"/>
  <c r="C131" i="5" l="1"/>
  <c r="C132" i="5" l="1"/>
  <c r="C133" i="5" l="1"/>
  <c r="C134" i="5" l="1"/>
  <c r="C135" i="5" l="1"/>
  <c r="C136" i="5" l="1"/>
  <c r="C137" i="5" l="1"/>
  <c r="C138" i="5" l="1"/>
  <c r="C139" i="5" l="1"/>
  <c r="C140" i="5" l="1"/>
  <c r="C141" i="5" l="1"/>
  <c r="C142" i="5" l="1"/>
  <c r="C143" i="5" l="1"/>
  <c r="C144" i="5" l="1"/>
  <c r="C145" i="5" l="1"/>
  <c r="C146" i="5" l="1"/>
  <c r="C147" i="5" l="1"/>
  <c r="C148" i="5" l="1"/>
  <c r="C149" i="5" l="1"/>
  <c r="C150" i="5" l="1"/>
  <c r="C151" i="5" l="1"/>
  <c r="C152" i="5" l="1"/>
  <c r="C153" i="5" l="1"/>
  <c r="C154" i="5" l="1"/>
  <c r="C155" i="5" l="1"/>
  <c r="C156" i="5" l="1"/>
  <c r="C157" i="5" l="1"/>
  <c r="C158" i="5" l="1"/>
  <c r="C159" i="5" l="1"/>
  <c r="C160" i="5" l="1"/>
  <c r="C161" i="5" l="1"/>
  <c r="C162" i="5" l="1"/>
  <c r="C163" i="5" l="1"/>
  <c r="C164" i="5" l="1"/>
  <c r="C165" i="5" l="1"/>
  <c r="C166" i="5" l="1"/>
  <c r="C167" i="5" l="1"/>
  <c r="C168" i="5" l="1"/>
  <c r="C169" i="5" l="1"/>
  <c r="C170" i="5" l="1"/>
  <c r="C171" i="5" l="1"/>
  <c r="C172" i="5" l="1"/>
  <c r="C173" i="5" l="1"/>
  <c r="C174" i="5" l="1"/>
  <c r="C175" i="5" l="1"/>
  <c r="C176" i="5" l="1"/>
  <c r="C177" i="5" l="1"/>
  <c r="C178" i="5" l="1"/>
  <c r="C179" i="5" l="1"/>
  <c r="C180" i="5" l="1"/>
  <c r="C181" i="5" l="1"/>
  <c r="C182" i="5" l="1"/>
  <c r="C183" i="5" l="1"/>
  <c r="C184" i="5" l="1"/>
  <c r="C185" i="5" l="1"/>
  <c r="C186" i="5" l="1"/>
  <c r="C187" i="5" l="1"/>
  <c r="C188" i="5" l="1"/>
  <c r="C189" i="5" l="1"/>
  <c r="C190" i="5" l="1"/>
  <c r="C191" i="5" l="1"/>
  <c r="C192" i="5" l="1"/>
  <c r="C193" i="5" l="1"/>
  <c r="C194" i="5" l="1"/>
  <c r="C195" i="5" l="1"/>
  <c r="C196" i="5" l="1"/>
  <c r="C197" i="5" l="1"/>
  <c r="C198" i="5" l="1"/>
  <c r="C199" i="5" l="1"/>
  <c r="C200" i="5" l="1"/>
  <c r="C201" i="5" l="1"/>
  <c r="C202" i="5" l="1"/>
  <c r="C203" i="5" l="1"/>
  <c r="C204" i="5" l="1"/>
  <c r="C205" i="5" l="1"/>
  <c r="C206" i="5" l="1"/>
  <c r="C207" i="5" l="1"/>
  <c r="C208" i="5" l="1"/>
  <c r="C209" i="5" l="1"/>
  <c r="C210" i="5" l="1"/>
  <c r="C211" i="5" l="1"/>
  <c r="C212" i="5" l="1"/>
  <c r="C213" i="5" l="1"/>
  <c r="C214" i="5" l="1"/>
  <c r="C215" i="5" l="1"/>
  <c r="C216" i="5" l="1"/>
  <c r="C217" i="5" l="1"/>
  <c r="C218" i="5" l="1"/>
  <c r="C219" i="5" l="1"/>
  <c r="C220" i="5" l="1"/>
  <c r="C221" i="5" l="1"/>
  <c r="C222" i="5" l="1"/>
  <c r="C223" i="5" l="1"/>
  <c r="C224" i="5" l="1"/>
  <c r="C225" i="5" l="1"/>
  <c r="C226" i="5" l="1"/>
  <c r="C227" i="5" l="1"/>
  <c r="C228" i="5" l="1"/>
  <c r="C229" i="5" l="1"/>
  <c r="C230" i="5" l="1"/>
  <c r="C231" i="5" l="1"/>
  <c r="C232" i="5" l="1"/>
  <c r="C233" i="5" l="1"/>
  <c r="C234" i="5" l="1"/>
  <c r="C235" i="5" l="1"/>
  <c r="C236" i="5" l="1"/>
  <c r="C237" i="5" l="1"/>
  <c r="C238" i="5" l="1"/>
  <c r="C239" i="5" l="1"/>
  <c r="C240" i="5" l="1"/>
  <c r="C241" i="5" l="1"/>
  <c r="C242" i="5" l="1"/>
  <c r="C243" i="5" l="1"/>
  <c r="C244" i="5" l="1"/>
  <c r="C245" i="5" l="1"/>
  <c r="C246" i="5" l="1"/>
  <c r="C247" i="5" l="1"/>
  <c r="C248" i="5" l="1"/>
  <c r="C249" i="5" l="1"/>
  <c r="C250" i="5" l="1"/>
  <c r="C251" i="5" l="1"/>
  <c r="C252" i="5" l="1"/>
  <c r="C253" i="5" l="1"/>
  <c r="C254" i="5" l="1"/>
  <c r="C255" i="5" l="1"/>
  <c r="C256" i="5" l="1"/>
  <c r="C257" i="5" l="1"/>
  <c r="C258" i="5" l="1"/>
  <c r="C259" i="5" l="1"/>
  <c r="C260" i="5" l="1"/>
  <c r="C261" i="5" l="1"/>
  <c r="C262" i="5" l="1"/>
  <c r="C263" i="5" l="1"/>
  <c r="C264" i="5" l="1"/>
  <c r="C265" i="5" l="1"/>
  <c r="C266" i="5" l="1"/>
  <c r="C267" i="5" l="1"/>
  <c r="C268" i="5" l="1"/>
  <c r="C269" i="5" l="1"/>
  <c r="C270" i="5" l="1"/>
  <c r="C271" i="5" l="1"/>
  <c r="C272" i="5" l="1"/>
  <c r="C273" i="5" l="1"/>
  <c r="C274" i="5" l="1"/>
  <c r="C275" i="5" l="1"/>
  <c r="C276" i="5" l="1"/>
  <c r="C277" i="5" l="1"/>
  <c r="C278" i="5" l="1"/>
  <c r="C279" i="5" l="1"/>
  <c r="C280" i="5" l="1"/>
  <c r="C281" i="5" l="1"/>
  <c r="C282" i="5" l="1"/>
  <c r="C283" i="5" l="1"/>
  <c r="C284" i="5" l="1"/>
  <c r="C285" i="5" l="1"/>
  <c r="C286" i="5" l="1"/>
  <c r="C287" i="5" l="1"/>
  <c r="C288" i="5" l="1"/>
  <c r="C289" i="5" l="1"/>
  <c r="C290" i="5" l="1"/>
  <c r="C291" i="5" l="1"/>
  <c r="C292" i="5" l="1"/>
  <c r="C293" i="5" l="1"/>
  <c r="C294" i="5" l="1"/>
  <c r="C295" i="5" l="1"/>
  <c r="C296" i="5" l="1"/>
  <c r="C297" i="5" l="1"/>
  <c r="C298" i="5" l="1"/>
  <c r="C299" i="5" l="1"/>
  <c r="C300" i="5" l="1"/>
  <c r="C301" i="5" l="1"/>
  <c r="C302" i="5" l="1"/>
  <c r="C303" i="5" l="1"/>
  <c r="C304" i="5" l="1"/>
  <c r="C305" i="5" l="1"/>
  <c r="C306" i="5" l="1"/>
  <c r="C307" i="5" l="1"/>
  <c r="C308" i="5" l="1"/>
  <c r="C309" i="5" l="1"/>
  <c r="C310" i="5" l="1"/>
  <c r="C311" i="5" l="1"/>
  <c r="C312" i="5" l="1"/>
  <c r="C313" i="5" l="1"/>
  <c r="C314" i="5" l="1"/>
  <c r="C315" i="5" l="1"/>
  <c r="C316" i="5" l="1"/>
  <c r="C317" i="5" l="1"/>
  <c r="C318" i="5" l="1"/>
  <c r="C319" i="5" l="1"/>
  <c r="C320" i="5" l="1"/>
  <c r="C321" i="5" l="1"/>
  <c r="C322" i="5" l="1"/>
  <c r="C323" i="5" l="1"/>
  <c r="C324" i="5" l="1"/>
  <c r="C325" i="5" l="1"/>
  <c r="C326" i="5" l="1"/>
  <c r="C327" i="5" l="1"/>
  <c r="C328" i="5" l="1"/>
  <c r="C329" i="5" l="1"/>
  <c r="C330" i="5" l="1"/>
  <c r="C331" i="5" l="1"/>
  <c r="C332" i="5" l="1"/>
  <c r="C333" i="5" l="1"/>
  <c r="C334" i="5" l="1"/>
  <c r="C335" i="5" l="1"/>
  <c r="C336" i="5" l="1"/>
  <c r="C337" i="5" l="1"/>
  <c r="C338" i="5" l="1"/>
  <c r="C339" i="5" l="1"/>
  <c r="C340" i="5" l="1"/>
  <c r="C341" i="5" l="1"/>
  <c r="C342" i="5" l="1"/>
  <c r="C343" i="5" l="1"/>
  <c r="C344" i="5" l="1"/>
  <c r="C345" i="5" l="1"/>
  <c r="C346" i="5" l="1"/>
  <c r="C347" i="5" l="1"/>
  <c r="C348" i="5" l="1"/>
  <c r="C349" i="5" l="1"/>
  <c r="C350" i="5" l="1"/>
  <c r="C351" i="5" l="1"/>
  <c r="C352" i="5" l="1"/>
  <c r="C353" i="5" l="1"/>
  <c r="C354" i="5" l="1"/>
  <c r="C355" i="5" l="1"/>
  <c r="C356" i="5" l="1"/>
  <c r="C357" i="5" l="1"/>
  <c r="C358" i="5" l="1"/>
  <c r="C359" i="5" l="1"/>
  <c r="C360" i="5" l="1"/>
  <c r="C361" i="5" l="1"/>
  <c r="C362" i="5" l="1"/>
  <c r="C363" i="5" l="1"/>
  <c r="C364" i="5" l="1"/>
  <c r="C365" i="5" l="1"/>
  <c r="C366" i="5" l="1"/>
  <c r="C367" i="5" l="1"/>
  <c r="C368" i="5" l="1"/>
  <c r="C369" i="5" l="1"/>
  <c r="C370" i="5" l="1"/>
  <c r="C371" i="5" l="1"/>
  <c r="C372" i="5" l="1"/>
  <c r="C373" i="5" l="1"/>
  <c r="C374" i="5" l="1"/>
  <c r="C375" i="5" l="1"/>
  <c r="C376" i="5" l="1"/>
  <c r="C377" i="5" l="1"/>
  <c r="C378" i="5" l="1"/>
  <c r="C379" i="5" l="1"/>
  <c r="C380" i="5" l="1"/>
  <c r="C381" i="5" l="1"/>
  <c r="C382" i="5" l="1"/>
  <c r="C383" i="5" l="1"/>
  <c r="C384" i="5" l="1"/>
  <c r="C385" i="5" l="1"/>
  <c r="C386" i="5" l="1"/>
  <c r="C387" i="5" l="1"/>
  <c r="C388" i="5" l="1"/>
  <c r="C389" i="5" l="1"/>
  <c r="C390" i="5" l="1"/>
  <c r="C391" i="5" l="1"/>
  <c r="C392" i="5" l="1"/>
  <c r="C393" i="5" l="1"/>
  <c r="C394" i="5" l="1"/>
  <c r="C395" i="5" l="1"/>
  <c r="C396" i="5" l="1"/>
  <c r="C397" i="5" l="1"/>
  <c r="C398" i="5" l="1"/>
  <c r="C399" i="5" l="1"/>
  <c r="C400" i="5" l="1"/>
  <c r="C401" i="5" l="1"/>
  <c r="C402" i="5" l="1"/>
  <c r="C403" i="5" l="1"/>
  <c r="C404" i="5" l="1"/>
  <c r="C405" i="5" l="1"/>
  <c r="C406" i="5" l="1"/>
  <c r="C407" i="5" l="1"/>
  <c r="C408" i="5" l="1"/>
  <c r="C409" i="5" l="1"/>
  <c r="C410" i="5" l="1"/>
  <c r="C411" i="5" l="1"/>
  <c r="C412" i="5" l="1"/>
  <c r="C413" i="5" l="1"/>
  <c r="C414" i="5" l="1"/>
  <c r="C415" i="5" l="1"/>
  <c r="C416" i="5" l="1"/>
  <c r="C417" i="5" l="1"/>
  <c r="C418" i="5" l="1"/>
  <c r="C419" i="5" l="1"/>
  <c r="C420" i="5" l="1"/>
  <c r="C421" i="5" l="1"/>
  <c r="C422" i="5" l="1"/>
  <c r="C423" i="5" l="1"/>
  <c r="C424" i="5" l="1"/>
  <c r="C425" i="5" l="1"/>
  <c r="C426" i="5" l="1"/>
  <c r="C427" i="5" l="1"/>
  <c r="C428" i="5" l="1"/>
  <c r="C429" i="5" l="1"/>
  <c r="C430" i="5" l="1"/>
  <c r="C431" i="5" l="1"/>
  <c r="C432" i="5" l="1"/>
  <c r="C433" i="5" l="1"/>
  <c r="C434" i="5" l="1"/>
  <c r="C435" i="5" l="1"/>
  <c r="C436" i="5" l="1"/>
  <c r="C437" i="5" l="1"/>
  <c r="C438" i="5" l="1"/>
  <c r="C439" i="5" l="1"/>
  <c r="C440" i="5" l="1"/>
  <c r="C441" i="5" l="1"/>
  <c r="C442" i="5" l="1"/>
  <c r="C443" i="5" l="1"/>
  <c r="C444" i="5" l="1"/>
  <c r="C445" i="5" l="1"/>
  <c r="C446" i="5" l="1"/>
  <c r="C447" i="5" l="1"/>
  <c r="C448" i="5" l="1"/>
  <c r="C449" i="5" l="1"/>
  <c r="C450" i="5" l="1"/>
  <c r="C451" i="5" l="1"/>
  <c r="C452" i="5" l="1"/>
  <c r="C453" i="5" l="1"/>
  <c r="C454" i="5" l="1"/>
  <c r="C455" i="5" l="1"/>
  <c r="C456" i="5" l="1"/>
  <c r="C457" i="5" l="1"/>
  <c r="C458" i="5" l="1"/>
  <c r="C459" i="5" l="1"/>
  <c r="C460" i="5" l="1"/>
  <c r="C461" i="5" l="1"/>
  <c r="C462" i="5" l="1"/>
  <c r="C463" i="5" l="1"/>
  <c r="C464" i="5" l="1"/>
  <c r="C465" i="5" l="1"/>
  <c r="C466" i="5" l="1"/>
  <c r="C467" i="5" l="1"/>
  <c r="C468" i="5" l="1"/>
  <c r="C469" i="5" l="1"/>
  <c r="C470" i="5" l="1"/>
  <c r="C471" i="5" l="1"/>
  <c r="C472" i="5" l="1"/>
  <c r="C473" i="5" l="1"/>
  <c r="C474" i="5" l="1"/>
  <c r="C475" i="5" l="1"/>
  <c r="C476" i="5" l="1"/>
  <c r="C477" i="5" l="1"/>
  <c r="C478" i="5" l="1"/>
  <c r="C479" i="5" l="1"/>
  <c r="C480" i="5" l="1"/>
  <c r="C481" i="5" l="1"/>
  <c r="C482" i="5" l="1"/>
  <c r="C483" i="5" l="1"/>
  <c r="C484" i="5" l="1"/>
  <c r="C485" i="5" l="1"/>
  <c r="C486" i="5" l="1"/>
  <c r="C487" i="5" l="1"/>
  <c r="C488" i="5" l="1"/>
  <c r="C489" i="5" l="1"/>
  <c r="C490" i="5" l="1"/>
</calcChain>
</file>

<file path=xl/sharedStrings.xml><?xml version="1.0" encoding="utf-8"?>
<sst xmlns="http://schemas.openxmlformats.org/spreadsheetml/2006/main" count="23653" uniqueCount="3779">
  <si>
    <t>Rk</t>
  </si>
  <si>
    <t>School</t>
  </si>
  <si>
    <t>From</t>
  </si>
  <si>
    <t>To</t>
  </si>
  <si>
    <t>Yrs</t>
  </si>
  <si>
    <t>G</t>
  </si>
  <si>
    <t>W</t>
  </si>
  <si>
    <t>L</t>
  </si>
  <si>
    <t>W-L%</t>
  </si>
  <si>
    <t>SRS</t>
  </si>
  <si>
    <t>SOS</t>
  </si>
  <si>
    <t>AP</t>
  </si>
  <si>
    <t>CREG</t>
  </si>
  <si>
    <t>CTRN</t>
  </si>
  <si>
    <t>NCAA</t>
  </si>
  <si>
    <t>FF</t>
  </si>
  <si>
    <t>NC</t>
  </si>
  <si>
    <t>Abilene Christian Wildcats</t>
  </si>
  <si>
    <t>Air Force Falcons</t>
  </si>
  <si>
    <t>Akron Zips</t>
  </si>
  <si>
    <t>Alabama A&amp;M Bulldogs</t>
  </si>
  <si>
    <t>Alabama Crimson Tide</t>
  </si>
  <si>
    <t>Alabama State Hornets</t>
  </si>
  <si>
    <t>Alabama-Birmingham Blazers</t>
  </si>
  <si>
    <t>Albany (NY) Great Danes</t>
  </si>
  <si>
    <t>Alcorn State Braves</t>
  </si>
  <si>
    <t>Allegheny Gators</t>
  </si>
  <si>
    <t>American Eagles</t>
  </si>
  <si>
    <t>Amherst Lord Jeffs</t>
  </si>
  <si>
    <t>Appalachian State Mountaineers</t>
  </si>
  <si>
    <t>Arizona State Sun Devils</t>
  </si>
  <si>
    <t>Arizona Wildcats</t>
  </si>
  <si>
    <t>Arkansas Razorbacks</t>
  </si>
  <si>
    <t>Arkansas State Red Wolves</t>
  </si>
  <si>
    <t>Arkansas-Little Rock Trojans</t>
  </si>
  <si>
    <t>Arkansas-Pine Bluff Golden Lions</t>
  </si>
  <si>
    <t>Armstrong Pirates</t>
  </si>
  <si>
    <t>Army Black Knights</t>
  </si>
  <si>
    <t>Auburn Tigers</t>
  </si>
  <si>
    <t>Augusta State Jaguars</t>
  </si>
  <si>
    <t>Augustana (IL) Vikings</t>
  </si>
  <si>
    <t>Austin Peay Governors</t>
  </si>
  <si>
    <t>Baker University Wildcats</t>
  </si>
  <si>
    <t>Baldwin-Wallace Yellow Jackets</t>
  </si>
  <si>
    <t>Ball State Cardinals</t>
  </si>
  <si>
    <t>Baltimore Super Bees</t>
  </si>
  <si>
    <t>Baylor Bears</t>
  </si>
  <si>
    <t>Belmont Bruins</t>
  </si>
  <si>
    <t>Beloit Buccaneers</t>
  </si>
  <si>
    <t>Bethune-Cookman Wildcats</t>
  </si>
  <si>
    <t>Binghamton Bearcats</t>
  </si>
  <si>
    <t>Birmingham-Southern Panthers</t>
  </si>
  <si>
    <t>Bloomsburg Huskies</t>
  </si>
  <si>
    <t>Boise State Broncos</t>
  </si>
  <si>
    <t>Boston College Eagles</t>
  </si>
  <si>
    <t>Boston University Terriers</t>
  </si>
  <si>
    <t>Bowling Green State Falcons</t>
  </si>
  <si>
    <t>Bradley Braves</t>
  </si>
  <si>
    <t>Brigham Young College</t>
  </si>
  <si>
    <t>Brigham Young Cougars</t>
  </si>
  <si>
    <t>Brooklyn Bulldogs</t>
  </si>
  <si>
    <t>Brown Bears</t>
  </si>
  <si>
    <t>Bryant Bulldogs</t>
  </si>
  <si>
    <t>Bucknell Bison</t>
  </si>
  <si>
    <t>Buffalo Bulls</t>
  </si>
  <si>
    <t>Butler Bulldogs</t>
  </si>
  <si>
    <t>Cal Poly Mustangs</t>
  </si>
  <si>
    <t>Cal State Bakersfield Roadrunners</t>
  </si>
  <si>
    <t>Cal State Fullerton Titans</t>
  </si>
  <si>
    <t>Cal State Los Angeles Golden Eagles</t>
  </si>
  <si>
    <t>Cal State Northridge Matadors</t>
  </si>
  <si>
    <t>Campbell Fighting Camels</t>
  </si>
  <si>
    <t>Canisius Golden Griffins</t>
  </si>
  <si>
    <t>Carleton College Knights</t>
  </si>
  <si>
    <t>Carnegie Mellon Tartans</t>
  </si>
  <si>
    <t>Case Western Reserve Spartans</t>
  </si>
  <si>
    <t>Catholic Cardinals</t>
  </si>
  <si>
    <t>Centenary (LA) Gents</t>
  </si>
  <si>
    <t>Central Arkansas Bears</t>
  </si>
  <si>
    <t>Central Connecticut State Blue Devils</t>
  </si>
  <si>
    <t>Central Florida Knights</t>
  </si>
  <si>
    <t>Central Michigan Chippewas</t>
  </si>
  <si>
    <t>Central Missouri Mules</t>
  </si>
  <si>
    <t>Central Normal College</t>
  </si>
  <si>
    <t>Central Pennsylvania College Knights</t>
  </si>
  <si>
    <t>Centre (KY) Colonels</t>
  </si>
  <si>
    <t>Charleston Southern Buccaneers</t>
  </si>
  <si>
    <t>Charlotte 49ers</t>
  </si>
  <si>
    <t>Chattanooga Mocs</t>
  </si>
  <si>
    <t>Cheyenne Business College</t>
  </si>
  <si>
    <t>Chicago Maroons</t>
  </si>
  <si>
    <t>Chicago State Cougars</t>
  </si>
  <si>
    <t>Cincinnati Bearcats</t>
  </si>
  <si>
    <t>Citadel Bulldogs</t>
  </si>
  <si>
    <t>City College of New York Beavers</t>
  </si>
  <si>
    <t>Clemson Tigers</t>
  </si>
  <si>
    <t>Cleveland State Vikings</t>
  </si>
  <si>
    <t>Coastal Carolina Chanticleers</t>
  </si>
  <si>
    <t>Colgate Raiders</t>
  </si>
  <si>
    <t>College of Charleston Cougars</t>
  </si>
  <si>
    <t>College of New Jersey Lions</t>
  </si>
  <si>
    <t>Colorado Buffaloes</t>
  </si>
  <si>
    <t>Colorado College Tigers</t>
  </si>
  <si>
    <t>Colorado School of Mines Orediggers</t>
  </si>
  <si>
    <t>Colorado State Rams</t>
  </si>
  <si>
    <t>Columbia Lions</t>
  </si>
  <si>
    <t>Concordia Seminary Preachers</t>
  </si>
  <si>
    <t>Connecticut Huskies</t>
  </si>
  <si>
    <t>Coppin State Eagles</t>
  </si>
  <si>
    <t>Cornell Big Red</t>
  </si>
  <si>
    <t>Cotner University</t>
  </si>
  <si>
    <t>Creighton Bluejays</t>
  </si>
  <si>
    <t>Cumberland University Bulldogs</t>
  </si>
  <si>
    <t>Dakota Wesleyan Tigers</t>
  </si>
  <si>
    <t>Dartmouth Big Green</t>
  </si>
  <si>
    <t>Davidson Wildcats</t>
  </si>
  <si>
    <t>Dayton Flyers</t>
  </si>
  <si>
    <t>Delaware Fightin' Blue Hens</t>
  </si>
  <si>
    <t>Delaware State Hornets</t>
  </si>
  <si>
    <t>Denison Big Red</t>
  </si>
  <si>
    <t>Denver Pioneers</t>
  </si>
  <si>
    <t>DePaul Blue Demons</t>
  </si>
  <si>
    <t>DePauw Tigers</t>
  </si>
  <si>
    <t>Detroit Mercy Titans</t>
  </si>
  <si>
    <t>Dickinson College Red Devils</t>
  </si>
  <si>
    <t>Drake Bulldogs</t>
  </si>
  <si>
    <t>Drexel Dragons</t>
  </si>
  <si>
    <t>Duke Blue Devils</t>
  </si>
  <si>
    <t>Duquesne Dukes</t>
  </si>
  <si>
    <t>East Carolina Pirates</t>
  </si>
  <si>
    <t>East Central Tigers</t>
  </si>
  <si>
    <t>East Tennessee State Buccaneers</t>
  </si>
  <si>
    <t>Eastern Illinois Panthers</t>
  </si>
  <si>
    <t>Eastern Kentucky Colonels</t>
  </si>
  <si>
    <t>Eastern Michigan Eagles</t>
  </si>
  <si>
    <t>Eastern Washington Eagles</t>
  </si>
  <si>
    <t>Elon Phoenix</t>
  </si>
  <si>
    <t>Emporia State Hornets</t>
  </si>
  <si>
    <t>Evansville Purple Aces</t>
  </si>
  <si>
    <t>Fairfield Stags</t>
  </si>
  <si>
    <t>Fairleigh Dickinson Knights</t>
  </si>
  <si>
    <t>Florida A&amp;M Rattlers</t>
  </si>
  <si>
    <t>Florida Atlantic Owls</t>
  </si>
  <si>
    <t>Florida Gators</t>
  </si>
  <si>
    <t>Florida Gulf Coast Eagles</t>
  </si>
  <si>
    <t>Florida International Panthers</t>
  </si>
  <si>
    <t>Florida State Seminoles</t>
  </si>
  <si>
    <t>Fordham Rams</t>
  </si>
  <si>
    <t>Franklin Grizzlies</t>
  </si>
  <si>
    <t>Fresno State Bulldogs</t>
  </si>
  <si>
    <t>Furman Paladins</t>
  </si>
  <si>
    <t>Gardner-Webb Runnin' Bulldogs</t>
  </si>
  <si>
    <t>Geneva Golden Tornadoes</t>
  </si>
  <si>
    <t>George Mason Patriots</t>
  </si>
  <si>
    <t>George Washington Colonials</t>
  </si>
  <si>
    <t>Georgetown Hoyas</t>
  </si>
  <si>
    <t>Georgia Bulldogs</t>
  </si>
  <si>
    <t>Georgia Southern Eagles</t>
  </si>
  <si>
    <t>Georgia State Panthers</t>
  </si>
  <si>
    <t>Georgia Tech Yellow Jackets</t>
  </si>
  <si>
    <t>Gettysburg Bullets</t>
  </si>
  <si>
    <t>Gonzaga Bulldogs</t>
  </si>
  <si>
    <t>Grambling Tigers</t>
  </si>
  <si>
    <t>Grand Canyon Antelopes</t>
  </si>
  <si>
    <t>Green Bay Phoenix</t>
  </si>
  <si>
    <t>Grinnell Pioneers</t>
  </si>
  <si>
    <t>Grove City Wolverines</t>
  </si>
  <si>
    <t>Hamline Pipers</t>
  </si>
  <si>
    <t>Hampton Pirates</t>
  </si>
  <si>
    <t>Hardin-Simmons Cowboys</t>
  </si>
  <si>
    <t>Hartford Hawks</t>
  </si>
  <si>
    <t>Harvard Crimson</t>
  </si>
  <si>
    <t>Haskell Indian Nations Institute Fighting Indians</t>
  </si>
  <si>
    <t>Hawaii Warriors</t>
  </si>
  <si>
    <t>High Point Panthers</t>
  </si>
  <si>
    <t>Hiram Terriers</t>
  </si>
  <si>
    <t>Hofstra Pride</t>
  </si>
  <si>
    <t>Holy Cross Crusaders</t>
  </si>
  <si>
    <t>Hope Flying Dutchmen</t>
  </si>
  <si>
    <t>Houston Baptist Huskies</t>
  </si>
  <si>
    <t>Houston Cougars</t>
  </si>
  <si>
    <t>Howard Bison</t>
  </si>
  <si>
    <t>Idaho State Bengals</t>
  </si>
  <si>
    <t>Idaho Vandals</t>
  </si>
  <si>
    <t>Illinois Fighting Illini</t>
  </si>
  <si>
    <t>Illinois State Redbirds</t>
  </si>
  <si>
    <t>Illinois Wesleyan Titans</t>
  </si>
  <si>
    <t>Illinois-Chicago Flames</t>
  </si>
  <si>
    <t>Incarnate Word Cardinals</t>
  </si>
  <si>
    <t>Indiana Hoosiers</t>
  </si>
  <si>
    <t>Indiana State Sycamores</t>
  </si>
  <si>
    <t>Iona Gaels</t>
  </si>
  <si>
    <t>Iowa Hawkeyes</t>
  </si>
  <si>
    <t>Iowa State Cyclones</t>
  </si>
  <si>
    <t>IPFW Mastodons</t>
  </si>
  <si>
    <t>IUPUI Jaguars</t>
  </si>
  <si>
    <t>Jackson State Tigers</t>
  </si>
  <si>
    <t>Jacksonville Dolphins</t>
  </si>
  <si>
    <t>Jacksonville State Gamecocks</t>
  </si>
  <si>
    <t>James Madison Dukes</t>
  </si>
  <si>
    <t>John Carroll Blue Streaks</t>
  </si>
  <si>
    <t>Kalamazoo Hornets</t>
  </si>
  <si>
    <t>Kansas Jayhawks</t>
  </si>
  <si>
    <t>Kansas State Wildcats</t>
  </si>
  <si>
    <t>Kennesaw State Owls</t>
  </si>
  <si>
    <t>Kent State Golden Flashes</t>
  </si>
  <si>
    <t>Kentucky Wesleyan Panthers</t>
  </si>
  <si>
    <t>Kentucky Wildcats</t>
  </si>
  <si>
    <t>La Salle Explorers</t>
  </si>
  <si>
    <t>Lafayette Leopards</t>
  </si>
  <si>
    <t>Lake Forest Foresters</t>
  </si>
  <si>
    <t>Lamar Cardinals</t>
  </si>
  <si>
    <t>Latter Day Saints University</t>
  </si>
  <si>
    <t>Lawrence Vikings</t>
  </si>
  <si>
    <t>Lehigh Mountain Hawks</t>
  </si>
  <si>
    <t>Lewis University Flyers</t>
  </si>
  <si>
    <t>Liberty Flames</t>
  </si>
  <si>
    <t>Lipscomb Bisons</t>
  </si>
  <si>
    <t>Long Beach State 49ers</t>
  </si>
  <si>
    <t>Long Island University Blackbirds</t>
  </si>
  <si>
    <t>Longwood Lancers</t>
  </si>
  <si>
    <t>Louisiana Ragin' Cajuns</t>
  </si>
  <si>
    <t>Louisiana State Fighting Tigers</t>
  </si>
  <si>
    <t>Louisiana Tech Bulldogs</t>
  </si>
  <si>
    <t>Louisiana-Monroe Warhawks</t>
  </si>
  <si>
    <t>Louisville Cardinals</t>
  </si>
  <si>
    <t>Loyola (IL) Ramblers</t>
  </si>
  <si>
    <t>Loyola (LA) Wolfpack</t>
  </si>
  <si>
    <t>Loyola (MD) Greyhounds</t>
  </si>
  <si>
    <t>Loyola Marymount Lions</t>
  </si>
  <si>
    <t>Macalester Scots</t>
  </si>
  <si>
    <t>Maine Black Bears</t>
  </si>
  <si>
    <t>Manchester Spartans</t>
  </si>
  <si>
    <t>Manhattan Jaspers</t>
  </si>
  <si>
    <t>Marietta Pioneers</t>
  </si>
  <si>
    <t>Marist Red Foxes</t>
  </si>
  <si>
    <t>Marquette Golden Eagles</t>
  </si>
  <si>
    <t>Marshall Thundering Herd</t>
  </si>
  <si>
    <t>Maryland Terrapins</t>
  </si>
  <si>
    <t>Maryland-Baltimore County Retrievers</t>
  </si>
  <si>
    <t>Maryland-Eastern Shore Hawks</t>
  </si>
  <si>
    <t>Massachusetts Institute of Technology Engineers</t>
  </si>
  <si>
    <t>Massachusetts Minutemen</t>
  </si>
  <si>
    <t>Massachusetts-Lowell River Hawks</t>
  </si>
  <si>
    <t>McNeese State Cowboys</t>
  </si>
  <si>
    <t>Memphis Tigers</t>
  </si>
  <si>
    <t>Mercer Bears</t>
  </si>
  <si>
    <t>Merchant Marine Academy Mariners</t>
  </si>
  <si>
    <t>Miami (FL) Hurricanes</t>
  </si>
  <si>
    <t>Miami (OH) RedHawks</t>
  </si>
  <si>
    <t>Michigan State Spartans</t>
  </si>
  <si>
    <t>Michigan Wolverines</t>
  </si>
  <si>
    <t>Middle Tennessee Blue Raiders</t>
  </si>
  <si>
    <t>Millikin Big Blue</t>
  </si>
  <si>
    <t>Millsaps Majors</t>
  </si>
  <si>
    <t>Milwaukee Panthers</t>
  </si>
  <si>
    <t>Minnesota A&amp;M Aggies</t>
  </si>
  <si>
    <t>Minnesota Golden Gophers</t>
  </si>
  <si>
    <t>Mississippi Rebels</t>
  </si>
  <si>
    <t>Mississippi State Bulldogs</t>
  </si>
  <si>
    <t>Mississippi Valley State Delta Devils</t>
  </si>
  <si>
    <t>Missouri State Bears</t>
  </si>
  <si>
    <t>Missouri Tigers</t>
  </si>
  <si>
    <t>Missouri-Kansas City Kangaroos</t>
  </si>
  <si>
    <t>Monmouth Hawks</t>
  </si>
  <si>
    <t>Montana Grizzlies</t>
  </si>
  <si>
    <t>Montana State Bobcats</t>
  </si>
  <si>
    <t>Morehead State Eagles</t>
  </si>
  <si>
    <t>Morgan State Bears</t>
  </si>
  <si>
    <t>Morris Brown Wolverines</t>
  </si>
  <si>
    <t>Mount St. Mary's Mountaineers</t>
  </si>
  <si>
    <t>Mount Union Purple Raiders</t>
  </si>
  <si>
    <t>Muhlenburg Mules</t>
  </si>
  <si>
    <t>Murray State Racers</t>
  </si>
  <si>
    <t>Muskingum Fighting Muskies</t>
  </si>
  <si>
    <t>Navy Midshipmen</t>
  </si>
  <si>
    <t>Nebraska Cornhuskers</t>
  </si>
  <si>
    <t>Nebraska Wesleyan Prairie Wolves</t>
  </si>
  <si>
    <t>Nebraska-Omaha Mavericks</t>
  </si>
  <si>
    <t>Nevada Wolf Pack</t>
  </si>
  <si>
    <t>Nevada-Las Vegas Rebels</t>
  </si>
  <si>
    <t>New Hampshire Wildcats</t>
  </si>
  <si>
    <t>New Mexico Lobos</t>
  </si>
  <si>
    <t>New Mexico State Aggies</t>
  </si>
  <si>
    <t>New Orleans Privateers</t>
  </si>
  <si>
    <t>New York University Violets</t>
  </si>
  <si>
    <t>Newberry Wolves</t>
  </si>
  <si>
    <t>Niagara Purple Eagles</t>
  </si>
  <si>
    <t>Nicholls State Colonels</t>
  </si>
  <si>
    <t>NJIT Highlanders</t>
  </si>
  <si>
    <t>Norfolk State Spartans</t>
  </si>
  <si>
    <t>North Carolina A&amp;T Aggies</t>
  </si>
  <si>
    <t>North Carolina Central Eagles</t>
  </si>
  <si>
    <t>North Carolina State Wolfpack</t>
  </si>
  <si>
    <t>North Carolina Tar Heels</t>
  </si>
  <si>
    <t>North Carolina-Asheville Bulldogs</t>
  </si>
  <si>
    <t>North Carolina-Greensboro Spartans</t>
  </si>
  <si>
    <t>North Carolina-Wilmington Seahawks</t>
  </si>
  <si>
    <t>North Central Cardinals</t>
  </si>
  <si>
    <t>North Dakota State Bison</t>
  </si>
  <si>
    <t>North Dakota UND</t>
  </si>
  <si>
    <t>North Florida Ospreys</t>
  </si>
  <si>
    <t>North Texas Mean Green</t>
  </si>
  <si>
    <t>Northeastern Huskies</t>
  </si>
  <si>
    <t>Northeastern Illinois Golden Eagles</t>
  </si>
  <si>
    <t>Northern Arizona Lumberjacks</t>
  </si>
  <si>
    <t>Northern Colorado Bears</t>
  </si>
  <si>
    <t>Northern Illinois Huskies</t>
  </si>
  <si>
    <t>Northern Iowa Panthers</t>
  </si>
  <si>
    <t>Northern Kentucky Norse</t>
  </si>
  <si>
    <t>Northwest Missouri State Bearcats</t>
  </si>
  <si>
    <t>Northwestern State Demons</t>
  </si>
  <si>
    <t>Northwestern Wildcats</t>
  </si>
  <si>
    <t>Notre Dame Fighting Irish</t>
  </si>
  <si>
    <t>Oakland Golden Grizzlies</t>
  </si>
  <si>
    <t>Oberlin Yeomen</t>
  </si>
  <si>
    <t>Ohio Bobcats</t>
  </si>
  <si>
    <t>Ohio State Buckeyes</t>
  </si>
  <si>
    <t>Ohio Wesleyan Battling Bishops</t>
  </si>
  <si>
    <t>Oklahoma City Chiefs</t>
  </si>
  <si>
    <t>Oklahoma Sooners</t>
  </si>
  <si>
    <t>Oklahoma State Cowboys</t>
  </si>
  <si>
    <t>Old Dominion Monarchs</t>
  </si>
  <si>
    <t>Oral Roberts Golden Eagles</t>
  </si>
  <si>
    <t>Oregon Ducks</t>
  </si>
  <si>
    <t>Oregon State Beavers</t>
  </si>
  <si>
    <t>Pacific Tigers</t>
  </si>
  <si>
    <t>Penn State Nittany Lions</t>
  </si>
  <si>
    <t>Pennsylvania Quakers</t>
  </si>
  <si>
    <t>Pepperdine Waves</t>
  </si>
  <si>
    <t>Phillips Haymakers</t>
  </si>
  <si>
    <t>Pittsburg State Gorillas</t>
  </si>
  <si>
    <t>Pittsburgh Panthers</t>
  </si>
  <si>
    <t>Portland Pilots</t>
  </si>
  <si>
    <t>Portland State Vikings</t>
  </si>
  <si>
    <t>Prairie View Panthers</t>
  </si>
  <si>
    <t>Pratt Institute Cannoneers</t>
  </si>
  <si>
    <t>Presbyterian Blue Hose</t>
  </si>
  <si>
    <t>Princeton Tigers</t>
  </si>
  <si>
    <t>Providence Friars</t>
  </si>
  <si>
    <t>Purdue Boilermakers</t>
  </si>
  <si>
    <t>Quinnipiac Bobcats</t>
  </si>
  <si>
    <t>Radford Highlanders</t>
  </si>
  <si>
    <t>Regis (CO) Rangers</t>
  </si>
  <si>
    <t>Rensselaer Engineers</t>
  </si>
  <si>
    <t>Rhode Island Rams</t>
  </si>
  <si>
    <t>Rice Owls</t>
  </si>
  <si>
    <t>Richmond Spiders</t>
  </si>
  <si>
    <t>Rider Broncs</t>
  </si>
  <si>
    <t>Ripon Red Hawks</t>
  </si>
  <si>
    <t>Roanoke Maroons</t>
  </si>
  <si>
    <t>Robert Morris Colonials</t>
  </si>
  <si>
    <t>Rochester (NY) Yellowjackets</t>
  </si>
  <si>
    <t>Rose-Hulman Fightin' Engineers</t>
  </si>
  <si>
    <t>Rutgers Scarlet Knights</t>
  </si>
  <si>
    <t>Sacramento State Hornets</t>
  </si>
  <si>
    <t>Sacred Heart Pioneers</t>
  </si>
  <si>
    <t>Saint Francis (PA) Red Flash</t>
  </si>
  <si>
    <t>Saint Joseph's Hawks</t>
  </si>
  <si>
    <t>Saint Louis Billikens</t>
  </si>
  <si>
    <t>Saint Mary's (CA) Gaels</t>
  </si>
  <si>
    <t>Saint Peter's Peacocks</t>
  </si>
  <si>
    <t>Sam Houston State Bearkats</t>
  </si>
  <si>
    <t>Samford Bulldogs</t>
  </si>
  <si>
    <t>San Diego State Aztecs</t>
  </si>
  <si>
    <t>San Diego Toreros</t>
  </si>
  <si>
    <t>San Francisco Dons</t>
  </si>
  <si>
    <t>San Jose State Spartans</t>
  </si>
  <si>
    <t>Santa Clara Broncos</t>
  </si>
  <si>
    <t>Savage School of Physical Education</t>
  </si>
  <si>
    <t>Savannah State Tigers</t>
  </si>
  <si>
    <t>Scranton Royals</t>
  </si>
  <si>
    <t>Seattle Redhawks</t>
  </si>
  <si>
    <t>Seton Hall Pirates</t>
  </si>
  <si>
    <t>Sewanee Tigers</t>
  </si>
  <si>
    <t>Siena Saints</t>
  </si>
  <si>
    <t>South Alabama Jaguars</t>
  </si>
  <si>
    <t>South Carolina Gamecocks</t>
  </si>
  <si>
    <t>South Carolina State Bulldogs</t>
  </si>
  <si>
    <t>South Carolina Upstate Spartans</t>
  </si>
  <si>
    <t>South Dakota Coyotes</t>
  </si>
  <si>
    <t>South Dakota State Jackrabbits</t>
  </si>
  <si>
    <t>South Florida Bulls</t>
  </si>
  <si>
    <t>Southeast Missouri State Redhawks</t>
  </si>
  <si>
    <t>Southeastern Louisiana Lions</t>
  </si>
  <si>
    <t>Southern California Trojans</t>
  </si>
  <si>
    <t>Southern Illinois Salukis</t>
  </si>
  <si>
    <t>Southern Illinois-Edwardsville Cougars</t>
  </si>
  <si>
    <t>Southern Jaguars</t>
  </si>
  <si>
    <t>Southern Methodist Mustangs</t>
  </si>
  <si>
    <t>Southern Mississippi Golden Eagles</t>
  </si>
  <si>
    <t>Southern Utah Thunderbirds</t>
  </si>
  <si>
    <t>Southwestern (KS) Moundbuilders</t>
  </si>
  <si>
    <t>Southwestern (TX) Pirates</t>
  </si>
  <si>
    <t>Springfield Pride</t>
  </si>
  <si>
    <t>St. Bonaventure Bonnies</t>
  </si>
  <si>
    <t>St. Francis (NY) Terriers</t>
  </si>
  <si>
    <t>St. John's (NY) Red Storm</t>
  </si>
  <si>
    <t>St. John's College (OH)</t>
  </si>
  <si>
    <t>St. Lawrence Saints</t>
  </si>
  <si>
    <t>Stanford Cardinal</t>
  </si>
  <si>
    <t>Stephen F. Austin Lumberjacks</t>
  </si>
  <si>
    <t>Stetson Hatters</t>
  </si>
  <si>
    <t>Stevens Institute Ducks</t>
  </si>
  <si>
    <t>Stony Brook Seawolves</t>
  </si>
  <si>
    <t>SUNY-Potsdam Bears</t>
  </si>
  <si>
    <t>Swarthmore Garnet</t>
  </si>
  <si>
    <t>Syracuse Orange</t>
  </si>
  <si>
    <t>Temple Owls</t>
  </si>
  <si>
    <t>Tennessee State Tigers</t>
  </si>
  <si>
    <t>Tennessee Tech Golden Eagles</t>
  </si>
  <si>
    <t>Tennessee Volunteers</t>
  </si>
  <si>
    <t>Tennessee-Martin Skyhawks</t>
  </si>
  <si>
    <t>Texas A&amp;M Aggies</t>
  </si>
  <si>
    <t>Texas A&amp;M-Corpus Christi Islanders</t>
  </si>
  <si>
    <t>Texas Christian Horned Frogs</t>
  </si>
  <si>
    <t>Texas Longhorns</t>
  </si>
  <si>
    <t>Texas Southern Tigers</t>
  </si>
  <si>
    <t>Texas State Bobcats</t>
  </si>
  <si>
    <t>Texas Tech Red Raiders</t>
  </si>
  <si>
    <t>Texas Wesleyan Rams</t>
  </si>
  <si>
    <t>Texas-Arlington Mavericks</t>
  </si>
  <si>
    <t>Texas-El Paso Miners</t>
  </si>
  <si>
    <t>Texas-Rio Grande Valley Vaqueros</t>
  </si>
  <si>
    <t>Texas-San Antonio Roadrunners</t>
  </si>
  <si>
    <t>Toledo Rockets</t>
  </si>
  <si>
    <t>Towson Tigers</t>
  </si>
  <si>
    <t>Trinity (CT) Bantams</t>
  </si>
  <si>
    <t>Trinity (TX) Tigers</t>
  </si>
  <si>
    <t>Troy Trojans</t>
  </si>
  <si>
    <t>Tulane Green Wave</t>
  </si>
  <si>
    <t>Tulsa Golden Hurricane</t>
  </si>
  <si>
    <t>U.S. International Gulls</t>
  </si>
  <si>
    <t>UC-Davis Aggies</t>
  </si>
  <si>
    <t>UC-Irvine Anteaters</t>
  </si>
  <si>
    <t>UC-Riverside Highlanders</t>
  </si>
  <si>
    <t>UC-Santa Barbara Gauchos</t>
  </si>
  <si>
    <t>UCLA Bruins</t>
  </si>
  <si>
    <t>Union (NY) Dutchmen</t>
  </si>
  <si>
    <t>University of California Golden Bears</t>
  </si>
  <si>
    <t>Utah State Aggies</t>
  </si>
  <si>
    <t>Utah Utes</t>
  </si>
  <si>
    <t>Utah Valley Wolverines</t>
  </si>
  <si>
    <t>Utica Pioneers</t>
  </si>
  <si>
    <t>Valparaiso Crusaders</t>
  </si>
  <si>
    <t>Vanderbilt Commodores</t>
  </si>
  <si>
    <t>Vermont Catamounts</t>
  </si>
  <si>
    <t>Villanova Wildcats</t>
  </si>
  <si>
    <t>Virginia Cavaliers</t>
  </si>
  <si>
    <t>Virginia Commonwealth Rams</t>
  </si>
  <si>
    <t>Virginia Military Institute Keydets</t>
  </si>
  <si>
    <t>Virginia Tech Hokies</t>
  </si>
  <si>
    <t>Wabash Little Giants</t>
  </si>
  <si>
    <t>Wagner Seahawks</t>
  </si>
  <si>
    <t>Wake Forest Demon Deacons</t>
  </si>
  <si>
    <t>Washburn Ichabods</t>
  </si>
  <si>
    <t>Washington &amp; Jefferson Presidents</t>
  </si>
  <si>
    <t>Washington &amp; Lee Generals</t>
  </si>
  <si>
    <t>Washington (MO) Bears</t>
  </si>
  <si>
    <t>Washington College Shoremen</t>
  </si>
  <si>
    <t>Washington Huskies</t>
  </si>
  <si>
    <t>Washington State Cougars</t>
  </si>
  <si>
    <t>Wayne State (MI) Warriors</t>
  </si>
  <si>
    <t>Weber State Wildcats</t>
  </si>
  <si>
    <t>Wesleyan (CT) Cardinals</t>
  </si>
  <si>
    <t>West Chester Golden Rams</t>
  </si>
  <si>
    <t>West Texas A&amp;M Buffaloes</t>
  </si>
  <si>
    <t>West Virginia Mountaineers</t>
  </si>
  <si>
    <t>Western Carolina Catamounts</t>
  </si>
  <si>
    <t>Western Illinois Leathernecks</t>
  </si>
  <si>
    <t>Western Kentucky Hilltoppers</t>
  </si>
  <si>
    <t>Western Michigan Broncos</t>
  </si>
  <si>
    <t>Western State Mountaineers</t>
  </si>
  <si>
    <t>Westminster (MO) Blue Jays</t>
  </si>
  <si>
    <t>Westminster (PA) Titans</t>
  </si>
  <si>
    <t>Wheaton (IL) Thunder</t>
  </si>
  <si>
    <t>Whittier Poets</t>
  </si>
  <si>
    <t>Wichita State Shockers</t>
  </si>
  <si>
    <t>Widener Pride</t>
  </si>
  <si>
    <t>William &amp; Mary Tribe</t>
  </si>
  <si>
    <t>Williams Ephs</t>
  </si>
  <si>
    <t>Winthrop Eagles</t>
  </si>
  <si>
    <t>Wisconsin Badgers</t>
  </si>
  <si>
    <t>Wisconsin-Stevens Point Pointers</t>
  </si>
  <si>
    <t>Wisconsin-Superior Yellowjackets</t>
  </si>
  <si>
    <t>Wittenberg Tigers</t>
  </si>
  <si>
    <t>Wofford Terriers</t>
  </si>
  <si>
    <t>Wooster Fighting Scots</t>
  </si>
  <si>
    <t>Worcester Tech Engineers</t>
  </si>
  <si>
    <t>Wright State Raiders</t>
  </si>
  <si>
    <t>Wyoming Cowboys</t>
  </si>
  <si>
    <t>Xavier Musketeers</t>
  </si>
  <si>
    <t>Yale Bulldogs</t>
  </si>
  <si>
    <t>Youngstown State Penguins</t>
  </si>
  <si>
    <t>Team_Id</t>
  </si>
  <si>
    <t>Team_Name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</si>
  <si>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</si>
  <si>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</si>
  <si>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</si>
  <si>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</si>
  <si>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</si>
  <si>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</si>
  <si>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</si>
  <si>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</si>
  <si>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</si>
  <si>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</si>
  <si>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</si>
  <si>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</si>
  <si>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</si>
  <si>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</si>
  <si>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</si>
  <si>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</si>
  <si>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</si>
  <si>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</si>
  <si>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</si>
  <si>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</si>
  <si>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</si>
  <si>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</si>
  <si>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</si>
  <si>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</si>
  <si>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</si>
  <si>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</si>
  <si>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</si>
  <si>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</si>
  <si>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</si>
  <si>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</si>
  <si>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</si>
  <si>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</si>
  <si>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</si>
  <si>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</si>
  <si>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</si>
  <si>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</si>
  <si>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</si>
  <si>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</si>
  <si>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</si>
  <si>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</si>
  <si>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</si>
  <si>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</si>
  <si>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</si>
  <si>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</si>
  <si>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</si>
  <si>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</si>
  <si>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</si>
  <si>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</si>
  <si>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</si>
  <si>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</si>
  <si>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</si>
  <si>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</si>
  <si>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</si>
  <si>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</si>
  <si>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</si>
  <si>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</si>
  <si>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</si>
  <si>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</si>
  <si>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</si>
  <si>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</si>
  <si>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</si>
  <si>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</si>
  <si>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</si>
  <si>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</si>
  <si>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</si>
  <si>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</si>
  <si>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</si>
  <si>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</si>
  <si>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</si>
  <si>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</si>
  <si>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</si>
  <si>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</si>
  <si>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</si>
  <si>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</si>
  <si>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</si>
  <si>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</si>
  <si>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</si>
  <si>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</si>
  <si>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</si>
  <si>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</si>
  <si>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</si>
  <si>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</si>
  <si>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</si>
  <si>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</si>
  <si>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</si>
  <si>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</si>
  <si>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</si>
  <si>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</si>
  <si>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</si>
  <si>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</si>
  <si>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</si>
  <si>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</si>
  <si>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</si>
  <si>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</si>
  <si>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</si>
  <si>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</si>
  <si>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</si>
  <si>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</si>
  <si>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</si>
  <si>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</si>
  <si>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</si>
  <si>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</si>
  <si>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</si>
  <si>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</si>
  <si>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</si>
  <si>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</si>
  <si>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</si>
  <si>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</si>
  <si>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</si>
  <si>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</si>
  <si>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</si>
  <si>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</si>
  <si>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</si>
  <si>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</si>
  <si>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</si>
  <si>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</si>
  <si>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</si>
  <si>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</si>
  <si>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</si>
  <si>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</si>
  <si>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</si>
  <si>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</si>
  <si>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</si>
  <si>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</si>
  <si>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</si>
  <si>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</si>
  <si>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</si>
  <si>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</si>
  <si>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</si>
  <si>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</si>
  <si>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</si>
  <si>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</si>
  <si>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</si>
  <si>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</si>
  <si>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</si>
  <si>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</si>
  <si>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</si>
  <si>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</si>
  <si>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</si>
  <si>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</si>
  <si>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</si>
  <si>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</si>
  <si>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</si>
  <si>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</si>
  <si>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</si>
  <si>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</si>
  <si>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</si>
  <si>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</si>
  <si>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</si>
  <si>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</si>
  <si>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</si>
  <si>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</si>
  <si>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</si>
  <si>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</si>
  <si>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</si>
  <si>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</si>
  <si>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</si>
  <si>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</si>
  <si>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</si>
  <si>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</si>
  <si>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</si>
  <si>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</si>
  <si>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</si>
  <si>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</si>
  <si>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</si>
  <si>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</si>
  <si>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</si>
  <si>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</si>
  <si>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</si>
  <si>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</si>
  <si>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</si>
  <si>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</si>
  <si>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</si>
  <si>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</si>
  <si>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</si>
  <si>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</si>
  <si>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</si>
  <si>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</si>
  <si>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</si>
  <si>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</si>
  <si>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</si>
  <si>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</si>
  <si>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</si>
  <si>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</si>
  <si>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</si>
  <si>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</si>
  <si>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</si>
  <si>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</si>
  <si>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</si>
  <si>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</si>
  <si>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</si>
  <si>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</si>
  <si>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</si>
  <si>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</si>
  <si>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</si>
  <si>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</si>
  <si>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</si>
  <si>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</si>
  <si>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</si>
  <si>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</si>
  <si>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</si>
  <si>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</si>
  <si>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</si>
  <si>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</si>
  <si>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</si>
  <si>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</si>
  <si>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</si>
  <si>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</si>
  <si>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</si>
  <si>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</si>
  <si>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</si>
  <si>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</si>
  <si>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</si>
  <si>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</si>
  <si>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</si>
  <si>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</si>
  <si>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</si>
  <si>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</si>
  <si>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</si>
  <si>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</si>
  <si>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</si>
  <si>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</si>
  <si>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</si>
  <si>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</si>
  <si>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</si>
  <si>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</si>
  <si>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</si>
  <si>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</si>
  <si>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</si>
  <si>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</si>
  <si>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</si>
  <si>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</si>
  <si>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</si>
  <si>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</si>
  <si>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</si>
  <si>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</si>
  <si>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</si>
  <si>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</si>
  <si>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</si>
  <si>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</si>
  <si>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</si>
  <si>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</si>
  <si>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</si>
  <si>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</si>
  <si>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</si>
  <si>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</si>
  <si>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</si>
  <si>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</si>
  <si>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</si>
  <si>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</si>
  <si>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</si>
  <si>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</si>
  <si>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</si>
  <si>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</si>
  <si>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</si>
  <si>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</si>
  <si>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</si>
  <si>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</si>
  <si>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</si>
  <si>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</si>
  <si>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</si>
  <si>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</si>
  <si>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</si>
  <si>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</si>
  <si>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</si>
  <si>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</si>
  <si>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</si>
  <si>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</si>
  <si>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</si>
  <si>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</si>
  <si>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</si>
  <si>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</si>
  <si>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</si>
  <si>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</si>
  <si>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</si>
  <si>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</si>
  <si>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</si>
  <si>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</si>
  <si>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</si>
  <si>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</si>
  <si>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</si>
  <si>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</si>
  <si>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</si>
  <si>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</si>
  <si>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</si>
  <si>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</si>
  <si>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</si>
  <si>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</si>
  <si>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</si>
  <si>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</si>
  <si>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</si>
  <si>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</si>
  <si>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</si>
  <si>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</si>
  <si>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</si>
  <si>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</si>
  <si>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</si>
  <si>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</si>
  <si>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</si>
  <si>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</si>
  <si>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</si>
  <si>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</si>
  <si>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</si>
  <si>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</si>
  <si>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</si>
  <si>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</si>
  <si>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</si>
  <si>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</si>
  <si>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</si>
  <si>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</si>
  <si>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</si>
  <si>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</si>
  <si>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</si>
  <si>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</si>
  <si>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</si>
  <si>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</si>
  <si>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</si>
  <si>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</si>
  <si>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</si>
  <si>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</si>
  <si>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</si>
  <si>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</si>
  <si>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</si>
  <si>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</si>
  <si>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</si>
  <si>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</si>
  <si>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</si>
  <si>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</si>
  <si>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</si>
  <si>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</si>
  <si>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</si>
  <si>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</si>
  <si>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</si>
  <si>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</si>
  <si>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</si>
  <si>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</si>
  <si>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</si>
  <si>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</si>
  <si>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</si>
  <si>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</si>
  <si>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</si>
  <si>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</si>
  <si>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</si>
  <si>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</si>
  <si>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</si>
  <si>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</si>
  <si>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</si>
  <si>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</si>
  <si>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</si>
  <si>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</si>
  <si>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</si>
  <si>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</si>
  <si>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</si>
  <si>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</si>
  <si>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</si>
  <si>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</si>
  <si>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</si>
  <si>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</si>
  <si>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</si>
  <si>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</si>
  <si>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</si>
  <si>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</si>
  <si>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</si>
  <si>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</si>
  <si>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Alcorn</t>
  </si>
  <si>
    <t>American</t>
  </si>
  <si>
    <t>Fort Wayne</t>
  </si>
  <si>
    <t>Gardner-Webb</t>
  </si>
  <si>
    <t>Green Bay</t>
  </si>
  <si>
    <t>Little Rock</t>
  </si>
  <si>
    <t>Louisiana</t>
  </si>
  <si>
    <t>McNeese</t>
  </si>
  <si>
    <t>Milwaukee</t>
  </si>
  <si>
    <t>Monmouth</t>
  </si>
  <si>
    <t>Omaha</t>
  </si>
  <si>
    <t>St. Bonaventure</t>
  </si>
  <si>
    <t>Kaggle</t>
  </si>
  <si>
    <t>Ref</t>
  </si>
  <si>
    <t>Abilene</t>
  </si>
  <si>
    <t>USAF Academy</t>
  </si>
  <si>
    <t>Normal</t>
  </si>
  <si>
    <t>Tuscaloosa</t>
  </si>
  <si>
    <t>Montgomery</t>
  </si>
  <si>
    <t>Birmingham</t>
  </si>
  <si>
    <t>Albany</t>
  </si>
  <si>
    <t>Alcorn State</t>
  </si>
  <si>
    <t>Meadville</t>
  </si>
  <si>
    <t>Amherst</t>
  </si>
  <si>
    <t>Boone</t>
  </si>
  <si>
    <t>Tempe</t>
  </si>
  <si>
    <t>Tucson</t>
  </si>
  <si>
    <t>Fayetteville</t>
  </si>
  <si>
    <t>State University</t>
  </si>
  <si>
    <t>Pine Bluff</t>
  </si>
  <si>
    <t>Savannah</t>
  </si>
  <si>
    <t>West Point</t>
  </si>
  <si>
    <t>Rock Island</t>
  </si>
  <si>
    <t>Clarksville</t>
  </si>
  <si>
    <t>Baldwin City</t>
  </si>
  <si>
    <t>Berea</t>
  </si>
  <si>
    <t>Muncie</t>
  </si>
  <si>
    <t>Baltimore</t>
  </si>
  <si>
    <t>Waco</t>
  </si>
  <si>
    <t>Nashville</t>
  </si>
  <si>
    <t>Beloit</t>
  </si>
  <si>
    <t>Daytona Beach</t>
  </si>
  <si>
    <t>Bloomsburg</t>
  </si>
  <si>
    <t>Boise</t>
  </si>
  <si>
    <t>Chestnut Hill</t>
  </si>
  <si>
    <t>Boston</t>
  </si>
  <si>
    <t>Peoria</t>
  </si>
  <si>
    <t>Logan</t>
  </si>
  <si>
    <t>Provo</t>
  </si>
  <si>
    <t>Smithfield</t>
  </si>
  <si>
    <t>Lewisburg</t>
  </si>
  <si>
    <t>Indianapolis</t>
  </si>
  <si>
    <t>San Luis Obispo</t>
  </si>
  <si>
    <t>Bakersfield</t>
  </si>
  <si>
    <t>Fullerton</t>
  </si>
  <si>
    <t>Los Angeles</t>
  </si>
  <si>
    <t>Northridge</t>
  </si>
  <si>
    <t>Buies Creek</t>
  </si>
  <si>
    <t>Northfield</t>
  </si>
  <si>
    <t>Cleveland</t>
  </si>
  <si>
    <t>Shreveport</t>
  </si>
  <si>
    <t>Conway</t>
  </si>
  <si>
    <t>New Britain</t>
  </si>
  <si>
    <t>Orlando</t>
  </si>
  <si>
    <t>Mount Pleasant</t>
  </si>
  <si>
    <t>Warrensburg</t>
  </si>
  <si>
    <t>Danville</t>
  </si>
  <si>
    <t>Summerdale</t>
  </si>
  <si>
    <t>Charleston</t>
  </si>
  <si>
    <t>Cheyenne</t>
  </si>
  <si>
    <t>Chicago</t>
  </si>
  <si>
    <t>New York</t>
  </si>
  <si>
    <t>Hamilton</t>
  </si>
  <si>
    <t>Ewing</t>
  </si>
  <si>
    <t>Boulder</t>
  </si>
  <si>
    <t>Colorado Springs</t>
  </si>
  <si>
    <t>Golden</t>
  </si>
  <si>
    <t>Fort Collins</t>
  </si>
  <si>
    <t>St. Louis</t>
  </si>
  <si>
    <t>Storrs</t>
  </si>
  <si>
    <t>Ithaca</t>
  </si>
  <si>
    <t>Lincoln</t>
  </si>
  <si>
    <t>Lebanon</t>
  </si>
  <si>
    <t>Mitchell</t>
  </si>
  <si>
    <t>Hanover</t>
  </si>
  <si>
    <t>Newark</t>
  </si>
  <si>
    <t>Dover</t>
  </si>
  <si>
    <t>Granville</t>
  </si>
  <si>
    <t>Greencastle</t>
  </si>
  <si>
    <t>Carlisle</t>
  </si>
  <si>
    <t>Des Moines</t>
  </si>
  <si>
    <t>Philadelphia</t>
  </si>
  <si>
    <t>Durham</t>
  </si>
  <si>
    <t>Greenville</t>
  </si>
  <si>
    <t>Ada</t>
  </si>
  <si>
    <t>Johnson City</t>
  </si>
  <si>
    <t>Ypsilanti</t>
  </si>
  <si>
    <t>Cheney</t>
  </si>
  <si>
    <t>Emporia</t>
  </si>
  <si>
    <t>Teaneck</t>
  </si>
  <si>
    <t>Tallahassee</t>
  </si>
  <si>
    <t>Boca Raton</t>
  </si>
  <si>
    <t>Gainesville</t>
  </si>
  <si>
    <t>Fort Myers</t>
  </si>
  <si>
    <t>Miami</t>
  </si>
  <si>
    <t>Bronx</t>
  </si>
  <si>
    <t>Franklin</t>
  </si>
  <si>
    <t>Fresno</t>
  </si>
  <si>
    <t>Boiling Springs</t>
  </si>
  <si>
    <t>Beaver Falls</t>
  </si>
  <si>
    <t>Fairfax</t>
  </si>
  <si>
    <t>Athens</t>
  </si>
  <si>
    <t>Statesboro</t>
  </si>
  <si>
    <t>Atlanta</t>
  </si>
  <si>
    <t>Gettysburg</t>
  </si>
  <si>
    <t>Spokane</t>
  </si>
  <si>
    <t>Phoenix</t>
  </si>
  <si>
    <t>Grinnell</t>
  </si>
  <si>
    <t>Grove City</t>
  </si>
  <si>
    <t>St. Paul</t>
  </si>
  <si>
    <t>West Hartford</t>
  </si>
  <si>
    <t>Lawrence</t>
  </si>
  <si>
    <t>Honolulu</t>
  </si>
  <si>
    <t>Hiram</t>
  </si>
  <si>
    <t>Hempstead</t>
  </si>
  <si>
    <t>Worcester</t>
  </si>
  <si>
    <t>Holland</t>
  </si>
  <si>
    <t>Pocatello</t>
  </si>
  <si>
    <t>Moscow</t>
  </si>
  <si>
    <t>Champaign</t>
  </si>
  <si>
    <t>Bloomington</t>
  </si>
  <si>
    <t>San Antonio</t>
  </si>
  <si>
    <t>Terre Haute</t>
  </si>
  <si>
    <t>New Rochelle</t>
  </si>
  <si>
    <t>Iowa City</t>
  </si>
  <si>
    <t>Ames</t>
  </si>
  <si>
    <t>Jackson</t>
  </si>
  <si>
    <t>Harrisonburg</t>
  </si>
  <si>
    <t>University Heights</t>
  </si>
  <si>
    <t>Kalamazoo</t>
  </si>
  <si>
    <t>Owensboro</t>
  </si>
  <si>
    <t>Lexington</t>
  </si>
  <si>
    <t>Easton</t>
  </si>
  <si>
    <t>Lake Forest</t>
  </si>
  <si>
    <t>Beaumont</t>
  </si>
  <si>
    <t>Salt Lake City</t>
  </si>
  <si>
    <t>Appleton</t>
  </si>
  <si>
    <t>Bethlehem</t>
  </si>
  <si>
    <t>Romeoville</t>
  </si>
  <si>
    <t>Lynchburg</t>
  </si>
  <si>
    <t>Long Beach</t>
  </si>
  <si>
    <t>Farmville</t>
  </si>
  <si>
    <t>Baton Rouge</t>
  </si>
  <si>
    <t>Ruston</t>
  </si>
  <si>
    <t>Monroe</t>
  </si>
  <si>
    <t>Orono</t>
  </si>
  <si>
    <t>North Manchester</t>
  </si>
  <si>
    <t>Riverdale</t>
  </si>
  <si>
    <t>Marietta</t>
  </si>
  <si>
    <t>Poughkeepsie</t>
  </si>
  <si>
    <t>Huntington</t>
  </si>
  <si>
    <t>College Park</t>
  </si>
  <si>
    <t>Princess Anne</t>
  </si>
  <si>
    <t>Cambridge</t>
  </si>
  <si>
    <t>Lowell</t>
  </si>
  <si>
    <t>Lake Charles</t>
  </si>
  <si>
    <t>Macon</t>
  </si>
  <si>
    <t>King's Point</t>
  </si>
  <si>
    <t>Coral Gables</t>
  </si>
  <si>
    <t>Oxford</t>
  </si>
  <si>
    <t>East Lansing</t>
  </si>
  <si>
    <t>Ann Arbor</t>
  </si>
  <si>
    <t>Murfreesboro</t>
  </si>
  <si>
    <t>Decatur</t>
  </si>
  <si>
    <t>Minneapolis</t>
  </si>
  <si>
    <t>University</t>
  </si>
  <si>
    <t>Mississippi State</t>
  </si>
  <si>
    <t>Itta Bena</t>
  </si>
  <si>
    <t>Springfield</t>
  </si>
  <si>
    <t>Kansas City</t>
  </si>
  <si>
    <t>West Long Branch</t>
  </si>
  <si>
    <t>Missoula</t>
  </si>
  <si>
    <t>Bozeman</t>
  </si>
  <si>
    <t>Morehead</t>
  </si>
  <si>
    <t>Emmitsburg</t>
  </si>
  <si>
    <t>Alliance</t>
  </si>
  <si>
    <t>Allentown</t>
  </si>
  <si>
    <t>Murray</t>
  </si>
  <si>
    <t>New Concord</t>
  </si>
  <si>
    <t>Annapolis</t>
  </si>
  <si>
    <t>Reno</t>
  </si>
  <si>
    <t>Las Vegas</t>
  </si>
  <si>
    <t>Albuquerque</t>
  </si>
  <si>
    <t>Las Cruces</t>
  </si>
  <si>
    <t>Newberry</t>
  </si>
  <si>
    <t>Niagara University</t>
  </si>
  <si>
    <t>Thibodaux</t>
  </si>
  <si>
    <t>Norfolk</t>
  </si>
  <si>
    <t>Greensboro</t>
  </si>
  <si>
    <t>Raleigh</t>
  </si>
  <si>
    <t>Chapel Hill</t>
  </si>
  <si>
    <t>Asheville</t>
  </si>
  <si>
    <t>Wilmington</t>
  </si>
  <si>
    <t>Naperville</t>
  </si>
  <si>
    <t>Fargo</t>
  </si>
  <si>
    <t>Grand Forks</t>
  </si>
  <si>
    <t>Denton</t>
  </si>
  <si>
    <t>Flagstaff</t>
  </si>
  <si>
    <t>Greeley</t>
  </si>
  <si>
    <t>De Kalb</t>
  </si>
  <si>
    <t>Cedar Falls</t>
  </si>
  <si>
    <t>Highland Heights</t>
  </si>
  <si>
    <t>Maryville</t>
  </si>
  <si>
    <t>Natchitoches</t>
  </si>
  <si>
    <t>Evanston</t>
  </si>
  <si>
    <t>Rochester</t>
  </si>
  <si>
    <t>Oberlin</t>
  </si>
  <si>
    <t>Columbus</t>
  </si>
  <si>
    <t>Oklahoma City</t>
  </si>
  <si>
    <t>Norman</t>
  </si>
  <si>
    <t>Stillwater</t>
  </si>
  <si>
    <t>Eugene</t>
  </si>
  <si>
    <t>Corvallis</t>
  </si>
  <si>
    <t>Stockton</t>
  </si>
  <si>
    <t>University Park</t>
  </si>
  <si>
    <t>Malibu</t>
  </si>
  <si>
    <t>Enid</t>
  </si>
  <si>
    <t>Pittsburg</t>
  </si>
  <si>
    <t>Clinton</t>
  </si>
  <si>
    <t>West Lafayette</t>
  </si>
  <si>
    <t>Hamden</t>
  </si>
  <si>
    <t>Kingston</t>
  </si>
  <si>
    <t>Lawrenceville</t>
  </si>
  <si>
    <t>Ripon</t>
  </si>
  <si>
    <t>Salem</t>
  </si>
  <si>
    <t>Moon Township</t>
  </si>
  <si>
    <t>New Brunswick</t>
  </si>
  <si>
    <t>Sacramento</t>
  </si>
  <si>
    <t>Loretto</t>
  </si>
  <si>
    <t>Moraga</t>
  </si>
  <si>
    <t>Jersey City</t>
  </si>
  <si>
    <t>Huntsville</t>
  </si>
  <si>
    <t>San Jose</t>
  </si>
  <si>
    <t>Scranton</t>
  </si>
  <si>
    <t>South Orange</t>
  </si>
  <si>
    <t>Sewanee</t>
  </si>
  <si>
    <t>Loudonville</t>
  </si>
  <si>
    <t>Mobile</t>
  </si>
  <si>
    <t>Orangeburg</t>
  </si>
  <si>
    <t>Spartanburg</t>
  </si>
  <si>
    <t>Vermillion</t>
  </si>
  <si>
    <t>Brookings</t>
  </si>
  <si>
    <t>Tampa</t>
  </si>
  <si>
    <t>Cape Girardeau</t>
  </si>
  <si>
    <t>Hammond</t>
  </si>
  <si>
    <t>Carbondale</t>
  </si>
  <si>
    <t>Dallas</t>
  </si>
  <si>
    <t>Hattiesburg</t>
  </si>
  <si>
    <t>Cedar City</t>
  </si>
  <si>
    <t>Winfield</t>
  </si>
  <si>
    <t>Brooklyn Heights</t>
  </si>
  <si>
    <t>Queens</t>
  </si>
  <si>
    <t>Canton</t>
  </si>
  <si>
    <t>Nacogdoches</t>
  </si>
  <si>
    <t>DeLand</t>
  </si>
  <si>
    <t>Hoboken</t>
  </si>
  <si>
    <t>Potsdam</t>
  </si>
  <si>
    <t>Swarthmore</t>
  </si>
  <si>
    <t>Cookeville</t>
  </si>
  <si>
    <t>Knoxville</t>
  </si>
  <si>
    <t>Martin</t>
  </si>
  <si>
    <t>College Station</t>
  </si>
  <si>
    <t>Corpus Christi</t>
  </si>
  <si>
    <t>Fort Worth</t>
  </si>
  <si>
    <t>Austin</t>
  </si>
  <si>
    <t>San Marcos</t>
  </si>
  <si>
    <t>Lubbock</t>
  </si>
  <si>
    <t>Arlington</t>
  </si>
  <si>
    <t>El Paso</t>
  </si>
  <si>
    <t>Edinburg</t>
  </si>
  <si>
    <t>Davis</t>
  </si>
  <si>
    <t>Irvine</t>
  </si>
  <si>
    <t>Riverside</t>
  </si>
  <si>
    <t>Schenectady</t>
  </si>
  <si>
    <t>Berkeley</t>
  </si>
  <si>
    <t>Orem</t>
  </si>
  <si>
    <t>Burlington</t>
  </si>
  <si>
    <t>Charlottesville</t>
  </si>
  <si>
    <t>Blacksburg</t>
  </si>
  <si>
    <t>Crawfordsville</t>
  </si>
  <si>
    <t>Staten Island</t>
  </si>
  <si>
    <t>Winston-Salem</t>
  </si>
  <si>
    <t>Topeka</t>
  </si>
  <si>
    <t>Chestertown</t>
  </si>
  <si>
    <t>Pullman</t>
  </si>
  <si>
    <t>Ogden</t>
  </si>
  <si>
    <t>Middletown</t>
  </si>
  <si>
    <t>West Chester</t>
  </si>
  <si>
    <t>Canyon</t>
  </si>
  <si>
    <t>Morgantown</t>
  </si>
  <si>
    <t>Cullowhee</t>
  </si>
  <si>
    <t>Macomb</t>
  </si>
  <si>
    <t>Gunnison</t>
  </si>
  <si>
    <t>Fulton</t>
  </si>
  <si>
    <t>New Wilmington</t>
  </si>
  <si>
    <t>Wheaton</t>
  </si>
  <si>
    <t>Whittier</t>
  </si>
  <si>
    <t>Wichita</t>
  </si>
  <si>
    <t>Chester</t>
  </si>
  <si>
    <t>Williamsburg</t>
  </si>
  <si>
    <t>Williamstown</t>
  </si>
  <si>
    <t>Rock Hill</t>
  </si>
  <si>
    <t>Madison</t>
  </si>
  <si>
    <t>Stevens Point</t>
  </si>
  <si>
    <t>Superior</t>
  </si>
  <si>
    <t>Wooster</t>
  </si>
  <si>
    <t>Laramie</t>
  </si>
  <si>
    <t>New Haven</t>
  </si>
  <si>
    <t>Youngstown</t>
  </si>
  <si>
    <t>City</t>
  </si>
  <si>
    <t>State</t>
  </si>
  <si>
    <t>Pennsylvania</t>
  </si>
  <si>
    <t>D.C.</t>
  </si>
  <si>
    <t>New Jersey</t>
  </si>
  <si>
    <t>/cbb/schools/abilene-christian/</t>
  </si>
  <si>
    <t>/cbb/schools/air-force/</t>
  </si>
  <si>
    <t>/cbb/schools/akron/</t>
  </si>
  <si>
    <t>/cbb/schools/alabama-am/</t>
  </si>
  <si>
    <t>/cbb/schools/alabama/</t>
  </si>
  <si>
    <t>/cbb/schools/alabama-state/</t>
  </si>
  <si>
    <t>/cbb/schools/alabama-birmingham/</t>
  </si>
  <si>
    <t>/cbb/schools/albany-ny/</t>
  </si>
  <si>
    <t>/cbb/schools/alcorn-state/</t>
  </si>
  <si>
    <t>/cbb/schools/allegheny/</t>
  </si>
  <si>
    <t>/cbb/schools/american/</t>
  </si>
  <si>
    <t>/cbb/schools/amherst/</t>
  </si>
  <si>
    <t>/cbb/schools/appalachian-state/</t>
  </si>
  <si>
    <t>/cbb/schools/arizona-state/</t>
  </si>
  <si>
    <t>/cbb/schools/arizona/</t>
  </si>
  <si>
    <t>/cbb/schools/arkansas/</t>
  </si>
  <si>
    <t>/cbb/schools/arkansas-state/</t>
  </si>
  <si>
    <t>/cbb/schools/arkansas-little-rock/</t>
  </si>
  <si>
    <t>/cbb/schools/arkansas-pine-bluff/</t>
  </si>
  <si>
    <t>/cbb/schools/armstrong/</t>
  </si>
  <si>
    <t>/cbb/schools/army/</t>
  </si>
  <si>
    <t>/cbb/schools/auburn/</t>
  </si>
  <si>
    <t>/cbb/schools/augusta-state/</t>
  </si>
  <si>
    <t>/cbb/schools/augustana-il/</t>
  </si>
  <si>
    <t>/cbb/schools/austin-peay/</t>
  </si>
  <si>
    <t>/cbb/schools/baker-university/</t>
  </si>
  <si>
    <t>/cbb/schools/baldwin-wallace/</t>
  </si>
  <si>
    <t>/cbb/schools/ball-state/</t>
  </si>
  <si>
    <t>/cbb/schools/baltimore/</t>
  </si>
  <si>
    <t>/cbb/schools/baylor/</t>
  </si>
  <si>
    <t>/cbb/schools/belmont/</t>
  </si>
  <si>
    <t>/cbb/schools/beloit/</t>
  </si>
  <si>
    <t>/cbb/schools/bethune-cookman/</t>
  </si>
  <si>
    <t>/cbb/schools/binghamton/</t>
  </si>
  <si>
    <t>/cbb/schools/birmingham-southern/</t>
  </si>
  <si>
    <t>/cbb/schools/bloomsburg/</t>
  </si>
  <si>
    <t>/cbb/schools/boise-state/</t>
  </si>
  <si>
    <t>/cbb/schools/boston-college/</t>
  </si>
  <si>
    <t>/cbb/schools/boston-university/</t>
  </si>
  <si>
    <t>/cbb/schools/bowling-green-state/</t>
  </si>
  <si>
    <t>/cbb/schools/bradley/</t>
  </si>
  <si>
    <t>/cbb/schools/brigham-young-college/</t>
  </si>
  <si>
    <t>/cbb/schools/brigham-young/</t>
  </si>
  <si>
    <t>/cbb/schools/brooklyn/</t>
  </si>
  <si>
    <t>/cbb/schools/brown/</t>
  </si>
  <si>
    <t>/cbb/schools/bryant/</t>
  </si>
  <si>
    <t>/cbb/schools/bucknell/</t>
  </si>
  <si>
    <t>/cbb/schools/buffalo/</t>
  </si>
  <si>
    <t>/cbb/schools/butler/</t>
  </si>
  <si>
    <t>/cbb/schools/cal-poly/</t>
  </si>
  <si>
    <t>/cbb/schools/cal-state-bakersfield/</t>
  </si>
  <si>
    <t>/cbb/schools/cal-state-fullerton/</t>
  </si>
  <si>
    <t>/cbb/schools/cal-state-los-angeles/</t>
  </si>
  <si>
    <t>/cbb/schools/cal-state-northridge/</t>
  </si>
  <si>
    <t>/cbb/schools/campbell/</t>
  </si>
  <si>
    <t>/cbb/schools/canisius/</t>
  </si>
  <si>
    <t>/cbb/schools/carleton-college/</t>
  </si>
  <si>
    <t>/cbb/schools/carnegie-mellon/</t>
  </si>
  <si>
    <t>/cbb/schools/case-western-reserve/</t>
  </si>
  <si>
    <t>/cbb/schools/catholic/</t>
  </si>
  <si>
    <t>/cbb/schools/centenary-la/</t>
  </si>
  <si>
    <t>/cbb/schools/central-arkansas/</t>
  </si>
  <si>
    <t>/cbb/schools/central-connecticut-state/</t>
  </si>
  <si>
    <t>/cbb/schools/central-florida/</t>
  </si>
  <si>
    <t>/cbb/schools/central-michigan/</t>
  </si>
  <si>
    <t>/cbb/schools/central-missouri/</t>
  </si>
  <si>
    <t>/cbb/schools/central-normal-college/</t>
  </si>
  <si>
    <t>/cbb/schools/central-pennsylvania-college/</t>
  </si>
  <si>
    <t>/cbb/schools/centre-ky/</t>
  </si>
  <si>
    <t>/cbb/schools/charleston-southern/</t>
  </si>
  <si>
    <t>/cbb/schools/charlotte/</t>
  </si>
  <si>
    <t>/cbb/schools/chattanooga/</t>
  </si>
  <si>
    <t>/cbb/schools/cheyenne-business-college/</t>
  </si>
  <si>
    <t>/cbb/schools/chicago/</t>
  </si>
  <si>
    <t>/cbb/schools/chicago-state/</t>
  </si>
  <si>
    <t>/cbb/schools/cincinnati/</t>
  </si>
  <si>
    <t>/cbb/schools/citadel/</t>
  </si>
  <si>
    <t>/cbb/schools/city-college-of-new-york/</t>
  </si>
  <si>
    <t>/cbb/schools/clemson/</t>
  </si>
  <si>
    <t>/cbb/schools/cleveland-state/</t>
  </si>
  <si>
    <t>/cbb/schools/coastal-carolina/</t>
  </si>
  <si>
    <t>/cbb/schools/colgate/</t>
  </si>
  <si>
    <t>/cbb/schools/college-of-charleston/</t>
  </si>
  <si>
    <t>/cbb/schools/college-of-new-jersey/</t>
  </si>
  <si>
    <t>/cbb/schools/colorado/</t>
  </si>
  <si>
    <t>/cbb/schools/colorado-college/</t>
  </si>
  <si>
    <t>/cbb/schools/colorado-school-of-mines/</t>
  </si>
  <si>
    <t>/cbb/schools/colorado-state/</t>
  </si>
  <si>
    <t>/cbb/schools/columbia/</t>
  </si>
  <si>
    <t>/cbb/schools/concordia-seminary/</t>
  </si>
  <si>
    <t>/cbb/schools/connecticut/</t>
  </si>
  <si>
    <t>/cbb/schools/coppin-state/</t>
  </si>
  <si>
    <t>/cbb/schools/cornell/</t>
  </si>
  <si>
    <t>/cbb/schools/cotner-university/</t>
  </si>
  <si>
    <t>/cbb/schools/creighton/</t>
  </si>
  <si>
    <t>/cbb/schools/cumberland-university/</t>
  </si>
  <si>
    <t>/cbb/schools/dakota-wesleyan/</t>
  </si>
  <si>
    <t>/cbb/schools/dartmouth/</t>
  </si>
  <si>
    <t>/cbb/schools/davidson/</t>
  </si>
  <si>
    <t>/cbb/schools/dayton/</t>
  </si>
  <si>
    <t>/cbb/schools/delaware/</t>
  </si>
  <si>
    <t>/cbb/schools/delaware-state/</t>
  </si>
  <si>
    <t>/cbb/schools/denison/</t>
  </si>
  <si>
    <t>/cbb/schools/denver/</t>
  </si>
  <si>
    <t>/cbb/schools/depaul/</t>
  </si>
  <si>
    <t>/cbb/schools/depauw/</t>
  </si>
  <si>
    <t>/cbb/schools/detroit-mercy/</t>
  </si>
  <si>
    <t>/cbb/schools/dickinson-college/</t>
  </si>
  <si>
    <t>/cbb/schools/drake/</t>
  </si>
  <si>
    <t>/cbb/schools/drexel/</t>
  </si>
  <si>
    <t>/cbb/schools/duke/</t>
  </si>
  <si>
    <t>/cbb/schools/duquesne/</t>
  </si>
  <si>
    <t>/cbb/schools/east-carolina/</t>
  </si>
  <si>
    <t>/cbb/schools/east-central/</t>
  </si>
  <si>
    <t>/cbb/schools/east-tennessee-state/</t>
  </si>
  <si>
    <t>/cbb/schools/eastern-illinois/</t>
  </si>
  <si>
    <t>/cbb/schools/eastern-kentucky/</t>
  </si>
  <si>
    <t>/cbb/schools/eastern-michigan/</t>
  </si>
  <si>
    <t>/cbb/schools/eastern-washington/</t>
  </si>
  <si>
    <t>/cbb/schools/elon/</t>
  </si>
  <si>
    <t>/cbb/schools/emporia-state/</t>
  </si>
  <si>
    <t>/cbb/schools/evansville/</t>
  </si>
  <si>
    <t>/cbb/schools/fairfield/</t>
  </si>
  <si>
    <t>/cbb/schools/fairleigh-dickinson/</t>
  </si>
  <si>
    <t>/cbb/schools/florida-am/</t>
  </si>
  <si>
    <t>/cbb/schools/florida-atlantic/</t>
  </si>
  <si>
    <t>/cbb/schools/florida/</t>
  </si>
  <si>
    <t>/cbb/schools/florida-gulf-coast/</t>
  </si>
  <si>
    <t>/cbb/schools/florida-international/</t>
  </si>
  <si>
    <t>/cbb/schools/florida-state/</t>
  </si>
  <si>
    <t>/cbb/schools/fordham/</t>
  </si>
  <si>
    <t>/cbb/schools/franklin/</t>
  </si>
  <si>
    <t>/cbb/schools/fresno-state/</t>
  </si>
  <si>
    <t>/cbb/schools/furman/</t>
  </si>
  <si>
    <t>/cbb/schools/gardner-webb/</t>
  </si>
  <si>
    <t>/cbb/schools/geneva/</t>
  </si>
  <si>
    <t>/cbb/schools/george-mason/</t>
  </si>
  <si>
    <t>/cbb/schools/george-washington/</t>
  </si>
  <si>
    <t>/cbb/schools/georgetown/</t>
  </si>
  <si>
    <t>/cbb/schools/georgia/</t>
  </si>
  <si>
    <t>/cbb/schools/georgia-southern/</t>
  </si>
  <si>
    <t>/cbb/schools/georgia-state/</t>
  </si>
  <si>
    <t>/cbb/schools/georgia-tech/</t>
  </si>
  <si>
    <t>/cbb/schools/gettysburg/</t>
  </si>
  <si>
    <t>/cbb/schools/gonzaga/</t>
  </si>
  <si>
    <t>/cbb/schools/grambling/</t>
  </si>
  <si>
    <t>/cbb/schools/grand-canyon/</t>
  </si>
  <si>
    <t>/cbb/schools/green-bay/</t>
  </si>
  <si>
    <t>/cbb/schools/grinnell/</t>
  </si>
  <si>
    <t>/cbb/schools/grove-city/</t>
  </si>
  <si>
    <t>/cbb/schools/hamline/</t>
  </si>
  <si>
    <t>/cbb/schools/hampton/</t>
  </si>
  <si>
    <t>/cbb/schools/hardin-simmons/</t>
  </si>
  <si>
    <t>/cbb/schools/hartford/</t>
  </si>
  <si>
    <t>/cbb/schools/harvard/</t>
  </si>
  <si>
    <t>/cbb/schools/haskell-indian-nations-institute/</t>
  </si>
  <si>
    <t>/cbb/schools/hawaii/</t>
  </si>
  <si>
    <t>/cbb/schools/high-point/</t>
  </si>
  <si>
    <t>/cbb/schools/hiram/</t>
  </si>
  <si>
    <t>/cbb/schools/hofstra/</t>
  </si>
  <si>
    <t>/cbb/schools/holy-cross/</t>
  </si>
  <si>
    <t>/cbb/schools/hope/</t>
  </si>
  <si>
    <t>/cbb/schools/houston-baptist/</t>
  </si>
  <si>
    <t>/cbb/schools/houston/</t>
  </si>
  <si>
    <t>/cbb/schools/howard/</t>
  </si>
  <si>
    <t>/cbb/schools/idaho-state/</t>
  </si>
  <si>
    <t>/cbb/schools/idaho/</t>
  </si>
  <si>
    <t>/cbb/schools/illinois/</t>
  </si>
  <si>
    <t>/cbb/schools/illinois-state/</t>
  </si>
  <si>
    <t>/cbb/schools/illinois-wesleyan/</t>
  </si>
  <si>
    <t>/cbb/schools/illinois-chicago/</t>
  </si>
  <si>
    <t>/cbb/schools/incarnate-word/</t>
  </si>
  <si>
    <t>/cbb/schools/indiana/</t>
  </si>
  <si>
    <t>/cbb/schools/indiana-state/</t>
  </si>
  <si>
    <t>/cbb/schools/iona/</t>
  </si>
  <si>
    <t>/cbb/schools/iowa/</t>
  </si>
  <si>
    <t>/cbb/schools/iowa-state/</t>
  </si>
  <si>
    <t>/cbb/schools/ipfw/</t>
  </si>
  <si>
    <t>/cbb/schools/iupui/</t>
  </si>
  <si>
    <t>/cbb/schools/jackson-state/</t>
  </si>
  <si>
    <t>/cbb/schools/jacksonville/</t>
  </si>
  <si>
    <t>/cbb/schools/jacksonville-state/</t>
  </si>
  <si>
    <t>/cbb/schools/james-madison/</t>
  </si>
  <si>
    <t>/cbb/schools/john-carroll/</t>
  </si>
  <si>
    <t>/cbb/schools/kalamazoo/</t>
  </si>
  <si>
    <t>/cbb/schools/kansas/</t>
  </si>
  <si>
    <t>/cbb/schools/kansas-state/</t>
  </si>
  <si>
    <t>/cbb/schools/kennesaw-state/</t>
  </si>
  <si>
    <t>/cbb/schools/kent-state/</t>
  </si>
  <si>
    <t>/cbb/schools/kentucky-wesleyan/</t>
  </si>
  <si>
    <t>/cbb/schools/kentucky/</t>
  </si>
  <si>
    <t>/cbb/schools/la-salle/</t>
  </si>
  <si>
    <t>/cbb/schools/lafayette/</t>
  </si>
  <si>
    <t>/cbb/schools/lake-forest/</t>
  </si>
  <si>
    <t>/cbb/schools/lamar/</t>
  </si>
  <si>
    <t>/cbb/schools/latter-day-saints-university/</t>
  </si>
  <si>
    <t>/cbb/schools/lawrence/</t>
  </si>
  <si>
    <t>/cbb/schools/lehigh/</t>
  </si>
  <si>
    <t>/cbb/schools/lewis-university/</t>
  </si>
  <si>
    <t>/cbb/schools/liberty/</t>
  </si>
  <si>
    <t>/cbb/schools/lipscomb/</t>
  </si>
  <si>
    <t>/cbb/schools/long-beach-state/</t>
  </si>
  <si>
    <t>/cbb/schools/long-island-university/</t>
  </si>
  <si>
    <t>/cbb/schools/longwood/</t>
  </si>
  <si>
    <t>/cbb/schools/louisiana-lafayette/</t>
  </si>
  <si>
    <t>/cbb/schools/louisiana-state/</t>
  </si>
  <si>
    <t>/cbb/schools/louisiana-tech/</t>
  </si>
  <si>
    <t>/cbb/schools/louisiana-monroe/</t>
  </si>
  <si>
    <t>/cbb/schools/louisville/</t>
  </si>
  <si>
    <t>/cbb/schools/loyola-il/</t>
  </si>
  <si>
    <t>/cbb/schools/loyola-la/</t>
  </si>
  <si>
    <t>/cbb/schools/loyola-md/</t>
  </si>
  <si>
    <t>/cbb/schools/loyola-marymount/</t>
  </si>
  <si>
    <t>/cbb/schools/macalester/</t>
  </si>
  <si>
    <t>/cbb/schools/maine/</t>
  </si>
  <si>
    <t>/cbb/schools/manchester/</t>
  </si>
  <si>
    <t>/cbb/schools/manhattan/</t>
  </si>
  <si>
    <t>/cbb/schools/marietta/</t>
  </si>
  <si>
    <t>/cbb/schools/marist/</t>
  </si>
  <si>
    <t>/cbb/schools/marquette/</t>
  </si>
  <si>
    <t>/cbb/schools/marshall/</t>
  </si>
  <si>
    <t>/cbb/schools/maryland/</t>
  </si>
  <si>
    <t>/cbb/schools/maryland-baltimore-county/</t>
  </si>
  <si>
    <t>/cbb/schools/maryland-eastern-shore/</t>
  </si>
  <si>
    <t>/cbb/schools/massachusetts-institute-of-technology/</t>
  </si>
  <si>
    <t>/cbb/schools/massachusetts/</t>
  </si>
  <si>
    <t>/cbb/schools/massachusetts-lowell/</t>
  </si>
  <si>
    <t>/cbb/schools/mcneese-state/</t>
  </si>
  <si>
    <t>/cbb/schools/memphis/</t>
  </si>
  <si>
    <t>/cbb/schools/mercer/</t>
  </si>
  <si>
    <t>/cbb/schools/merchant-marine-academy/</t>
  </si>
  <si>
    <t>/cbb/schools/miami-fl/</t>
  </si>
  <si>
    <t>/cbb/schools/miami-oh/</t>
  </si>
  <si>
    <t>/cbb/schools/michigan-state/</t>
  </si>
  <si>
    <t>/cbb/schools/michigan/</t>
  </si>
  <si>
    <t>/cbb/schools/middle-tennessee/</t>
  </si>
  <si>
    <t>/cbb/schools/millikin/</t>
  </si>
  <si>
    <t>/cbb/schools/millsaps/</t>
  </si>
  <si>
    <t>/cbb/schools/milwaukee/</t>
  </si>
  <si>
    <t>/cbb/schools/minnesota-am/</t>
  </si>
  <si>
    <t>/cbb/schools/minnesota/</t>
  </si>
  <si>
    <t>/cbb/schools/mississippi/</t>
  </si>
  <si>
    <t>/cbb/schools/mississippi-state/</t>
  </si>
  <si>
    <t>/cbb/schools/mississippi-valley-state/</t>
  </si>
  <si>
    <t>/cbb/schools/missouri-state/</t>
  </si>
  <si>
    <t>/cbb/schools/missouri/</t>
  </si>
  <si>
    <t>/cbb/schools/missouri-kansas-city/</t>
  </si>
  <si>
    <t>/cbb/schools/monmouth/</t>
  </si>
  <si>
    <t>/cbb/schools/montana/</t>
  </si>
  <si>
    <t>/cbb/schools/montana-state/</t>
  </si>
  <si>
    <t>/cbb/schools/morehead-state/</t>
  </si>
  <si>
    <t>/cbb/schools/morgan-state/</t>
  </si>
  <si>
    <t>/cbb/schools/morris-brown/</t>
  </si>
  <si>
    <t>/cbb/schools/mount-st-marys/</t>
  </si>
  <si>
    <t>/cbb/schools/mount-union/</t>
  </si>
  <si>
    <t>/cbb/schools/muhlenburg/</t>
  </si>
  <si>
    <t>/cbb/schools/murray-state/</t>
  </si>
  <si>
    <t>/cbb/schools/muskingum/</t>
  </si>
  <si>
    <t>/cbb/schools/navy/</t>
  </si>
  <si>
    <t>/cbb/schools/nebraska/</t>
  </si>
  <si>
    <t>/cbb/schools/nebraska-wesleyan/</t>
  </si>
  <si>
    <t>/cbb/schools/nebraska-omaha/</t>
  </si>
  <si>
    <t>/cbb/schools/nevada/</t>
  </si>
  <si>
    <t>/cbb/schools/nevada-las-vegas/</t>
  </si>
  <si>
    <t>/cbb/schools/new-hampshire/</t>
  </si>
  <si>
    <t>/cbb/schools/new-mexico/</t>
  </si>
  <si>
    <t>/cbb/schools/new-mexico-state/</t>
  </si>
  <si>
    <t>/cbb/schools/new-orleans/</t>
  </si>
  <si>
    <t>/cbb/schools/new-york-university/</t>
  </si>
  <si>
    <t>/cbb/schools/newberry/</t>
  </si>
  <si>
    <t>/cbb/schools/niagara/</t>
  </si>
  <si>
    <t>/cbb/schools/nicholls-state/</t>
  </si>
  <si>
    <t>/cbb/schools/njit/</t>
  </si>
  <si>
    <t>/cbb/schools/norfolk-state/</t>
  </si>
  <si>
    <t>/cbb/schools/north-carolina-at/</t>
  </si>
  <si>
    <t>/cbb/schools/north-carolina-central/</t>
  </si>
  <si>
    <t>/cbb/schools/north-carolina-state/</t>
  </si>
  <si>
    <t>/cbb/schools/north-carolina/</t>
  </si>
  <si>
    <t>/cbb/schools/north-carolina-asheville/</t>
  </si>
  <si>
    <t>/cbb/schools/north-carolina-greensboro/</t>
  </si>
  <si>
    <t>/cbb/schools/north-carolina-wilmington/</t>
  </si>
  <si>
    <t>/cbb/schools/north-central/</t>
  </si>
  <si>
    <t>/cbb/schools/north-dakota-state/</t>
  </si>
  <si>
    <t>/cbb/schools/north-dakota/</t>
  </si>
  <si>
    <t>/cbb/schools/north-florida/</t>
  </si>
  <si>
    <t>/cbb/schools/north-texas/</t>
  </si>
  <si>
    <t>/cbb/schools/northeastern/</t>
  </si>
  <si>
    <t>/cbb/schools/northeastern-illinois/</t>
  </si>
  <si>
    <t>/cbb/schools/northern-arizona/</t>
  </si>
  <si>
    <t>/cbb/schools/northern-colorado/</t>
  </si>
  <si>
    <t>/cbb/schools/northern-illinois/</t>
  </si>
  <si>
    <t>/cbb/schools/northern-iowa/</t>
  </si>
  <si>
    <t>/cbb/schools/northern-kentucky/</t>
  </si>
  <si>
    <t>/cbb/schools/northwest-missouri-state/</t>
  </si>
  <si>
    <t>/cbb/schools/northwestern-state/</t>
  </si>
  <si>
    <t>/cbb/schools/northwestern/</t>
  </si>
  <si>
    <t>/cbb/schools/notre-dame/</t>
  </si>
  <si>
    <t>/cbb/schools/oakland/</t>
  </si>
  <si>
    <t>/cbb/schools/oberlin/</t>
  </si>
  <si>
    <t>/cbb/schools/ohio/</t>
  </si>
  <si>
    <t>/cbb/schools/ohio-state/</t>
  </si>
  <si>
    <t>/cbb/schools/ohio-wesleyan/</t>
  </si>
  <si>
    <t>/cbb/schools/oklahoma-city/</t>
  </si>
  <si>
    <t>/cbb/schools/oklahoma/</t>
  </si>
  <si>
    <t>/cbb/schools/oklahoma-state/</t>
  </si>
  <si>
    <t>/cbb/schools/old-dominion/</t>
  </si>
  <si>
    <t>/cbb/schools/oral-roberts/</t>
  </si>
  <si>
    <t>/cbb/schools/oregon/</t>
  </si>
  <si>
    <t>/cbb/schools/oregon-state/</t>
  </si>
  <si>
    <t>/cbb/schools/pacific/</t>
  </si>
  <si>
    <t>/cbb/schools/penn-state/</t>
  </si>
  <si>
    <t>/cbb/schools/pennsylvania/</t>
  </si>
  <si>
    <t>/cbb/schools/pepperdine/</t>
  </si>
  <si>
    <t>/cbb/schools/phillips/</t>
  </si>
  <si>
    <t>/cbb/schools/pittsburg-state/</t>
  </si>
  <si>
    <t>/cbb/schools/pittsburgh/</t>
  </si>
  <si>
    <t>/cbb/schools/portland/</t>
  </si>
  <si>
    <t>/cbb/schools/portland-state/</t>
  </si>
  <si>
    <t>/cbb/schools/prairie-view/</t>
  </si>
  <si>
    <t>/cbb/schools/pratt-institute/</t>
  </si>
  <si>
    <t>/cbb/schools/presbyterian/</t>
  </si>
  <si>
    <t>/cbb/schools/princeton/</t>
  </si>
  <si>
    <t>/cbb/schools/providence/</t>
  </si>
  <si>
    <t>/cbb/schools/purdue/</t>
  </si>
  <si>
    <t>/cbb/schools/quinnipiac/</t>
  </si>
  <si>
    <t>/cbb/schools/radford/</t>
  </si>
  <si>
    <t>/cbb/schools/regis-co/</t>
  </si>
  <si>
    <t>/cbb/schools/rensselaer/</t>
  </si>
  <si>
    <t>/cbb/schools/rhode-island/</t>
  </si>
  <si>
    <t>/cbb/schools/rice/</t>
  </si>
  <si>
    <t>/cbb/schools/richmond/</t>
  </si>
  <si>
    <t>/cbb/schools/rider/</t>
  </si>
  <si>
    <t>/cbb/schools/ripon/</t>
  </si>
  <si>
    <t>/cbb/schools/roanoke/</t>
  </si>
  <si>
    <t>/cbb/schools/robert-morris/</t>
  </si>
  <si>
    <t>/cbb/schools/rochester-ny/</t>
  </si>
  <si>
    <t>/cbb/schools/rose-hulman/</t>
  </si>
  <si>
    <t>/cbb/schools/rutgers/</t>
  </si>
  <si>
    <t>/cbb/schools/sacramento-state/</t>
  </si>
  <si>
    <t>/cbb/schools/sacred-heart/</t>
  </si>
  <si>
    <t>/cbb/schools/saint-francis-pa/</t>
  </si>
  <si>
    <t>/cbb/schools/saint-josephs/</t>
  </si>
  <si>
    <t>/cbb/schools/saint-louis/</t>
  </si>
  <si>
    <t>/cbb/schools/saint-marys-ca/</t>
  </si>
  <si>
    <t>/cbb/schools/saint-peters/</t>
  </si>
  <si>
    <t>/cbb/schools/sam-houston-state/</t>
  </si>
  <si>
    <t>/cbb/schools/samford/</t>
  </si>
  <si>
    <t>/cbb/schools/san-diego-state/</t>
  </si>
  <si>
    <t>/cbb/schools/san-diego/</t>
  </si>
  <si>
    <t>/cbb/schools/san-francisco/</t>
  </si>
  <si>
    <t>/cbb/schools/san-jose-state/</t>
  </si>
  <si>
    <t>/cbb/schools/santa-clara/</t>
  </si>
  <si>
    <t>/cbb/schools/savage-school-of-physical-education/</t>
  </si>
  <si>
    <t>/cbb/schools/savannah-state/</t>
  </si>
  <si>
    <t>/cbb/schools/scranton/</t>
  </si>
  <si>
    <t>/cbb/schools/seattle/</t>
  </si>
  <si>
    <t>/cbb/schools/seton-hall/</t>
  </si>
  <si>
    <t>/cbb/schools/sewanee/</t>
  </si>
  <si>
    <t>/cbb/schools/siena/</t>
  </si>
  <si>
    <t>/cbb/schools/south-alabama/</t>
  </si>
  <si>
    <t>/cbb/schools/south-carolina/</t>
  </si>
  <si>
    <t>/cbb/schools/south-carolina-state/</t>
  </si>
  <si>
    <t>/cbb/schools/south-carolina-upstate/</t>
  </si>
  <si>
    <t>/cbb/schools/south-dakota/</t>
  </si>
  <si>
    <t>/cbb/schools/south-dakota-state/</t>
  </si>
  <si>
    <t>/cbb/schools/south-florida/</t>
  </si>
  <si>
    <t>/cbb/schools/southeast-missouri-state/</t>
  </si>
  <si>
    <t>/cbb/schools/southeastern-louisiana/</t>
  </si>
  <si>
    <t>/cbb/schools/southern-california/</t>
  </si>
  <si>
    <t>/cbb/schools/southern-illinois/</t>
  </si>
  <si>
    <t>/cbb/schools/southern-illinois-edwardsville/</t>
  </si>
  <si>
    <t>/cbb/schools/southern/</t>
  </si>
  <si>
    <t>/cbb/schools/southern-methodist/</t>
  </si>
  <si>
    <t>/cbb/schools/southern-mississippi/</t>
  </si>
  <si>
    <t>/cbb/schools/southern-utah/</t>
  </si>
  <si>
    <t>/cbb/schools/southwestern-ks/</t>
  </si>
  <si>
    <t>/cbb/schools/southwestern-tx/</t>
  </si>
  <si>
    <t>/cbb/schools/springfield/</t>
  </si>
  <si>
    <t>/cbb/schools/st-bonaventure/</t>
  </si>
  <si>
    <t>/cbb/schools/st-francis-ny/</t>
  </si>
  <si>
    <t>/cbb/schools/st-johns-ny/</t>
  </si>
  <si>
    <t>/cbb/schools/st-johns-college-oh/</t>
  </si>
  <si>
    <t>/cbb/schools/st-lawrence/</t>
  </si>
  <si>
    <t>/cbb/schools/stanford/</t>
  </si>
  <si>
    <t>/cbb/schools/stephen-f-austin/</t>
  </si>
  <si>
    <t>/cbb/schools/stetson/</t>
  </si>
  <si>
    <t>/cbb/schools/stevens-institute/</t>
  </si>
  <si>
    <t>/cbb/schools/stony-brook/</t>
  </si>
  <si>
    <t>/cbb/schools/suny-potsdam/</t>
  </si>
  <si>
    <t>/cbb/schools/swarthmore/</t>
  </si>
  <si>
    <t>/cbb/schools/syracuse/</t>
  </si>
  <si>
    <t>/cbb/schools/temple/</t>
  </si>
  <si>
    <t>/cbb/schools/tennessee-state/</t>
  </si>
  <si>
    <t>/cbb/schools/tennessee-tech/</t>
  </si>
  <si>
    <t>/cbb/schools/tennessee/</t>
  </si>
  <si>
    <t>/cbb/schools/tennessee-martin/</t>
  </si>
  <si>
    <t>/cbb/schools/texas-am/</t>
  </si>
  <si>
    <t>/cbb/schools/texas-am-corpus-christi/</t>
  </si>
  <si>
    <t>/cbb/schools/texas-christian/</t>
  </si>
  <si>
    <t>/cbb/schools/texas/</t>
  </si>
  <si>
    <t>/cbb/schools/texas-southern/</t>
  </si>
  <si>
    <t>/cbb/schools/texas-state/</t>
  </si>
  <si>
    <t>/cbb/schools/texas-tech/</t>
  </si>
  <si>
    <t>/cbb/schools/texas-wesleyan/</t>
  </si>
  <si>
    <t>/cbb/schools/texas-arlington/</t>
  </si>
  <si>
    <t>/cbb/schools/texas-el-paso/</t>
  </si>
  <si>
    <t>/cbb/schools/texas-pan-american/</t>
  </si>
  <si>
    <t>/cbb/schools/texas-san-antonio/</t>
  </si>
  <si>
    <t>/cbb/schools/toledo/</t>
  </si>
  <si>
    <t>/cbb/schools/towson/</t>
  </si>
  <si>
    <t>/cbb/schools/trinity-ct/</t>
  </si>
  <si>
    <t>/cbb/schools/trinity-tx/</t>
  </si>
  <si>
    <t>/cbb/schools/troy/</t>
  </si>
  <si>
    <t>/cbb/schools/tulane/</t>
  </si>
  <si>
    <t>/cbb/schools/tulsa/</t>
  </si>
  <si>
    <t>/cbb/schools/alliant-international/</t>
  </si>
  <si>
    <t>/cbb/schools/california-davis/</t>
  </si>
  <si>
    <t>/cbb/schools/california-irvine/</t>
  </si>
  <si>
    <t>/cbb/schools/california-riverside/</t>
  </si>
  <si>
    <t>/cbb/schools/california-santa-barbara/</t>
  </si>
  <si>
    <t>/cbb/schools/ucla/</t>
  </si>
  <si>
    <t>/cbb/schools/union-ny/</t>
  </si>
  <si>
    <t>/cbb/schools/california/</t>
  </si>
  <si>
    <t>/cbb/schools/utah-state/</t>
  </si>
  <si>
    <t>/cbb/schools/utah/</t>
  </si>
  <si>
    <t>/cbb/schools/utah-valley/</t>
  </si>
  <si>
    <t>/cbb/schools/utica/</t>
  </si>
  <si>
    <t>/cbb/schools/valparaiso/</t>
  </si>
  <si>
    <t>/cbb/schools/vanderbilt/</t>
  </si>
  <si>
    <t>/cbb/schools/vermont/</t>
  </si>
  <si>
    <t>/cbb/schools/villanova/</t>
  </si>
  <si>
    <t>/cbb/schools/virginia/</t>
  </si>
  <si>
    <t>/cbb/schools/virginia-commonwealth/</t>
  </si>
  <si>
    <t>/cbb/schools/virginia-military-institute/</t>
  </si>
  <si>
    <t>/cbb/schools/virginia-tech/</t>
  </si>
  <si>
    <t>/cbb/schools/wabash/</t>
  </si>
  <si>
    <t>/cbb/schools/wagner/</t>
  </si>
  <si>
    <t>/cbb/schools/wake-forest/</t>
  </si>
  <si>
    <t>/cbb/schools/washburn/</t>
  </si>
  <si>
    <t>/cbb/schools/washington-jefferson/</t>
  </si>
  <si>
    <t>/cbb/schools/washington-lee/</t>
  </si>
  <si>
    <t>/cbb/schools/washington-mo/</t>
  </si>
  <si>
    <t>/cbb/schools/washington-college/</t>
  </si>
  <si>
    <t>/cbb/schools/washington/</t>
  </si>
  <si>
    <t>/cbb/schools/washington-state/</t>
  </si>
  <si>
    <t>/cbb/schools/wayne-state-mi/</t>
  </si>
  <si>
    <t>/cbb/schools/weber-state/</t>
  </si>
  <si>
    <t>/cbb/schools/wesleyan-ct/</t>
  </si>
  <si>
    <t>/cbb/schools/west-chester/</t>
  </si>
  <si>
    <t>/cbb/schools/west-texas-am/</t>
  </si>
  <si>
    <t>/cbb/schools/west-virginia/</t>
  </si>
  <si>
    <t>/cbb/schools/western-carolina/</t>
  </si>
  <si>
    <t>/cbb/schools/western-illinois/</t>
  </si>
  <si>
    <t>/cbb/schools/western-kentucky/</t>
  </si>
  <si>
    <t>/cbb/schools/western-michigan/</t>
  </si>
  <si>
    <t>/cbb/schools/western-state/</t>
  </si>
  <si>
    <t>/cbb/schools/westminster-mo/</t>
  </si>
  <si>
    <t>/cbb/schools/westminster-pa/</t>
  </si>
  <si>
    <t>/cbb/schools/wheaton-il/</t>
  </si>
  <si>
    <t>/cbb/schools/whittier/</t>
  </si>
  <si>
    <t>/cbb/schools/wichita-state/</t>
  </si>
  <si>
    <t>/cbb/schools/widener/</t>
  </si>
  <si>
    <t>/cbb/schools/william-mary/</t>
  </si>
  <si>
    <t>/cbb/schools/williams/</t>
  </si>
  <si>
    <t>/cbb/schools/winthrop/</t>
  </si>
  <si>
    <t>/cbb/schools/wisconsin/</t>
  </si>
  <si>
    <t>/cbb/schools/wisconsin-stevens-point/</t>
  </si>
  <si>
    <t>/cbb/schools/wisconsin-superior/</t>
  </si>
  <si>
    <t>/cbb/schools/wittenberg/</t>
  </si>
  <si>
    <t>/cbb/schools/wofford/</t>
  </si>
  <si>
    <t>/cbb/schools/wooster/</t>
  </si>
  <si>
    <t>/cbb/schools/worcester-tech/</t>
  </si>
  <si>
    <t>/cbb/schools/wright-state/</t>
  </si>
  <si>
    <t>/cbb/schools/wyoming/</t>
  </si>
  <si>
    <t>/cbb/schools/xavier/</t>
  </si>
  <si>
    <t>/cbb/schools/yale/</t>
  </si>
  <si>
    <t>/cbb/schools/youngstown-state/</t>
  </si>
  <si>
    <t>Link</t>
  </si>
  <si>
    <t>Christian</t>
  </si>
  <si>
    <t>Wildcats</t>
  </si>
  <si>
    <t>Air</t>
  </si>
  <si>
    <t>Force</t>
  </si>
  <si>
    <t>Falcons</t>
  </si>
  <si>
    <t>Zips</t>
  </si>
  <si>
    <t>A&amp;M</t>
  </si>
  <si>
    <t>Bulldogs</t>
  </si>
  <si>
    <t>Crimson</t>
  </si>
  <si>
    <t>Tide</t>
  </si>
  <si>
    <t>Hornets</t>
  </si>
  <si>
    <t>Alabama-Birmingham</t>
  </si>
  <si>
    <t>Blazers</t>
  </si>
  <si>
    <t>(NY)</t>
  </si>
  <si>
    <t>Great</t>
  </si>
  <si>
    <t>Danes</t>
  </si>
  <si>
    <t>Braves</t>
  </si>
  <si>
    <t>Allegheny</t>
  </si>
  <si>
    <t>Gators</t>
  </si>
  <si>
    <t>Eagles</t>
  </si>
  <si>
    <t>Lord</t>
  </si>
  <si>
    <t>Jeffs</t>
  </si>
  <si>
    <t>Appalachian</t>
  </si>
  <si>
    <t>Mountaineers</t>
  </si>
  <si>
    <t>Sun</t>
  </si>
  <si>
    <t>Devils</t>
  </si>
  <si>
    <t>Razorbacks</t>
  </si>
  <si>
    <t>Red</t>
  </si>
  <si>
    <t>Wolves</t>
  </si>
  <si>
    <t>Arkansas-Little</t>
  </si>
  <si>
    <t>Rock</t>
  </si>
  <si>
    <t>Trojans</t>
  </si>
  <si>
    <t>Arkansas-Pine</t>
  </si>
  <si>
    <t>Bluff</t>
  </si>
  <si>
    <t>Lions</t>
  </si>
  <si>
    <t>Armstrong</t>
  </si>
  <si>
    <t>Pirates</t>
  </si>
  <si>
    <t>Black</t>
  </si>
  <si>
    <t>Knights</t>
  </si>
  <si>
    <t>Tigers</t>
  </si>
  <si>
    <t>Jaguars</t>
  </si>
  <si>
    <t>Augustana</t>
  </si>
  <si>
    <t>(IL)</t>
  </si>
  <si>
    <t>Vikings</t>
  </si>
  <si>
    <t>Peay</t>
  </si>
  <si>
    <t>Governors</t>
  </si>
  <si>
    <t>Baker</t>
  </si>
  <si>
    <t>Baldwin-Wallace</t>
  </si>
  <si>
    <t>Yellow</t>
  </si>
  <si>
    <t>Jackets</t>
  </si>
  <si>
    <t>Ball</t>
  </si>
  <si>
    <t>Cardinals</t>
  </si>
  <si>
    <t>Super</t>
  </si>
  <si>
    <t>Bees</t>
  </si>
  <si>
    <t>Bears</t>
  </si>
  <si>
    <t>Bruins</t>
  </si>
  <si>
    <t>Buccaneers</t>
  </si>
  <si>
    <t>Bearcats</t>
  </si>
  <si>
    <t>Birmingham-Southern</t>
  </si>
  <si>
    <t>Panthers</t>
  </si>
  <si>
    <t>Huskies</t>
  </si>
  <si>
    <t>Broncos</t>
  </si>
  <si>
    <t>College</t>
  </si>
  <si>
    <t>Terriers</t>
  </si>
  <si>
    <t>Bowling</t>
  </si>
  <si>
    <t>Green</t>
  </si>
  <si>
    <t>Brigham</t>
  </si>
  <si>
    <t>Young</t>
  </si>
  <si>
    <t>Cougars</t>
  </si>
  <si>
    <t>Bison</t>
  </si>
  <si>
    <t>Bulls</t>
  </si>
  <si>
    <t>Cal</t>
  </si>
  <si>
    <t>Poly</t>
  </si>
  <si>
    <t>Mustangs</t>
  </si>
  <si>
    <t>Roadrunners</t>
  </si>
  <si>
    <t>Titans</t>
  </si>
  <si>
    <t>Los</t>
  </si>
  <si>
    <t>Angeles</t>
  </si>
  <si>
    <t>Matadors</t>
  </si>
  <si>
    <t>Fighting</t>
  </si>
  <si>
    <t>Camels</t>
  </si>
  <si>
    <t>Griffins</t>
  </si>
  <si>
    <t>Carleton</t>
  </si>
  <si>
    <t>Carnegie</t>
  </si>
  <si>
    <t>Mellon</t>
  </si>
  <si>
    <t>Tartans</t>
  </si>
  <si>
    <t>Case</t>
  </si>
  <si>
    <t>Western</t>
  </si>
  <si>
    <t>Reserve</t>
  </si>
  <si>
    <t>Spartans</t>
  </si>
  <si>
    <t>Catholic</t>
  </si>
  <si>
    <t>(LA)</t>
  </si>
  <si>
    <t>Gents</t>
  </si>
  <si>
    <t>Central</t>
  </si>
  <si>
    <t>Blue</t>
  </si>
  <si>
    <t>Chippewas</t>
  </si>
  <si>
    <t>Mules</t>
  </si>
  <si>
    <t>Centre</t>
  </si>
  <si>
    <t>(KY)</t>
  </si>
  <si>
    <t>Colonels</t>
  </si>
  <si>
    <t>Southern</t>
  </si>
  <si>
    <t>49ers</t>
  </si>
  <si>
    <t>Mocs</t>
  </si>
  <si>
    <t>Business</t>
  </si>
  <si>
    <t>Maroons</t>
  </si>
  <si>
    <t>of</t>
  </si>
  <si>
    <t>New</t>
  </si>
  <si>
    <t>York</t>
  </si>
  <si>
    <t>Beavers</t>
  </si>
  <si>
    <t>Coastal</t>
  </si>
  <si>
    <t>Carolina</t>
  </si>
  <si>
    <t>Chanticleers</t>
  </si>
  <si>
    <t>Raiders</t>
  </si>
  <si>
    <t>Jersey</t>
  </si>
  <si>
    <t>Buffaloes</t>
  </si>
  <si>
    <t>Mines</t>
  </si>
  <si>
    <t>Orediggers</t>
  </si>
  <si>
    <t>Rams</t>
  </si>
  <si>
    <t>Concordia</t>
  </si>
  <si>
    <t>Seminary</t>
  </si>
  <si>
    <t>Preachers</t>
  </si>
  <si>
    <t>Coppin</t>
  </si>
  <si>
    <t>Big</t>
  </si>
  <si>
    <t>Cotner</t>
  </si>
  <si>
    <t>Bluejays</t>
  </si>
  <si>
    <t>Cumberland</t>
  </si>
  <si>
    <t>Dakota</t>
  </si>
  <si>
    <t>Wesleyan</t>
  </si>
  <si>
    <t>Flyers</t>
  </si>
  <si>
    <t>Fightin'</t>
  </si>
  <si>
    <t>Hens</t>
  </si>
  <si>
    <t>Denison</t>
  </si>
  <si>
    <t>Pioneers</t>
  </si>
  <si>
    <t>Demons</t>
  </si>
  <si>
    <t>DePauw</t>
  </si>
  <si>
    <t>Mercy</t>
  </si>
  <si>
    <t>Dickinson</t>
  </si>
  <si>
    <t>Dragons</t>
  </si>
  <si>
    <t>Dukes</t>
  </si>
  <si>
    <t>East</t>
  </si>
  <si>
    <t>Eastern</t>
  </si>
  <si>
    <t>Purple</t>
  </si>
  <si>
    <t>Aces</t>
  </si>
  <si>
    <t>Stags</t>
  </si>
  <si>
    <t>Fairleigh</t>
  </si>
  <si>
    <t>Rattlers</t>
  </si>
  <si>
    <t>Atlantic</t>
  </si>
  <si>
    <t>Owls</t>
  </si>
  <si>
    <t>Gulf</t>
  </si>
  <si>
    <t>Coast</t>
  </si>
  <si>
    <t>International</t>
  </si>
  <si>
    <t>Seminoles</t>
  </si>
  <si>
    <t>Grizzlies</t>
  </si>
  <si>
    <t>Paladins</t>
  </si>
  <si>
    <t>Runnin'</t>
  </si>
  <si>
    <t>Geneva</t>
  </si>
  <si>
    <t>Tornadoes</t>
  </si>
  <si>
    <t>George</t>
  </si>
  <si>
    <t>Mason</t>
  </si>
  <si>
    <t>Patriots</t>
  </si>
  <si>
    <t>Colonials</t>
  </si>
  <si>
    <t>Hoyas</t>
  </si>
  <si>
    <t>Tech</t>
  </si>
  <si>
    <t>Bullets</t>
  </si>
  <si>
    <t>Grand</t>
  </si>
  <si>
    <t>Antelopes</t>
  </si>
  <si>
    <t>Bay</t>
  </si>
  <si>
    <t>Grove</t>
  </si>
  <si>
    <t>Wolverines</t>
  </si>
  <si>
    <t>Hamline</t>
  </si>
  <si>
    <t>Pipers</t>
  </si>
  <si>
    <t>Cowboys</t>
  </si>
  <si>
    <t>Hawks</t>
  </si>
  <si>
    <t>Haskell</t>
  </si>
  <si>
    <t>Indian</t>
  </si>
  <si>
    <t>Nations</t>
  </si>
  <si>
    <t>Institute</t>
  </si>
  <si>
    <t>Indians</t>
  </si>
  <si>
    <t>Warriors</t>
  </si>
  <si>
    <t>High</t>
  </si>
  <si>
    <t>Point</t>
  </si>
  <si>
    <t>Pride</t>
  </si>
  <si>
    <t>Holy</t>
  </si>
  <si>
    <t>Cross</t>
  </si>
  <si>
    <t>Crusaders</t>
  </si>
  <si>
    <t>Hope</t>
  </si>
  <si>
    <t>Flying</t>
  </si>
  <si>
    <t>Dutchmen</t>
  </si>
  <si>
    <t>Baptist</t>
  </si>
  <si>
    <t>Bengals</t>
  </si>
  <si>
    <t>Vandals</t>
  </si>
  <si>
    <t>Illini</t>
  </si>
  <si>
    <t>Redbirds</t>
  </si>
  <si>
    <t>Illinois-Chicago</t>
  </si>
  <si>
    <t>Flames</t>
  </si>
  <si>
    <t>Incarnate</t>
  </si>
  <si>
    <t>Word</t>
  </si>
  <si>
    <t>Hoosiers</t>
  </si>
  <si>
    <t>Sycamores</t>
  </si>
  <si>
    <t>Gaels</t>
  </si>
  <si>
    <t>Hawkeyes</t>
  </si>
  <si>
    <t>Cyclones</t>
  </si>
  <si>
    <t>Mastodons</t>
  </si>
  <si>
    <t>Dolphins</t>
  </si>
  <si>
    <t>Gamecocks</t>
  </si>
  <si>
    <t>James</t>
  </si>
  <si>
    <t>John</t>
  </si>
  <si>
    <t>Carroll</t>
  </si>
  <si>
    <t>Streaks</t>
  </si>
  <si>
    <t>Jayhawks</t>
  </si>
  <si>
    <t>Flashes</t>
  </si>
  <si>
    <t>La</t>
  </si>
  <si>
    <t>Salle</t>
  </si>
  <si>
    <t>Explorers</t>
  </si>
  <si>
    <t>Leopards</t>
  </si>
  <si>
    <t>Lake</t>
  </si>
  <si>
    <t>Forest</t>
  </si>
  <si>
    <t>Foresters</t>
  </si>
  <si>
    <t>Latter</t>
  </si>
  <si>
    <t>Day</t>
  </si>
  <si>
    <t>Saints</t>
  </si>
  <si>
    <t>Mountain</t>
  </si>
  <si>
    <t>Lewis</t>
  </si>
  <si>
    <t>Bisons</t>
  </si>
  <si>
    <t>Long</t>
  </si>
  <si>
    <t>Beach</t>
  </si>
  <si>
    <t>Island</t>
  </si>
  <si>
    <t>Blackbirds</t>
  </si>
  <si>
    <t>Lancers</t>
  </si>
  <si>
    <t>Ragin'</t>
  </si>
  <si>
    <t>Cajuns</t>
  </si>
  <si>
    <t>Louisiana-Monroe</t>
  </si>
  <si>
    <t>Warhawks</t>
  </si>
  <si>
    <t>Loyola</t>
  </si>
  <si>
    <t>Ramblers</t>
  </si>
  <si>
    <t>Wolfpack</t>
  </si>
  <si>
    <t>(MD)</t>
  </si>
  <si>
    <t>Greyhounds</t>
  </si>
  <si>
    <t>Marymount</t>
  </si>
  <si>
    <t>Macalester</t>
  </si>
  <si>
    <t>Scots</t>
  </si>
  <si>
    <t>Manchester</t>
  </si>
  <si>
    <t>Jaspers</t>
  </si>
  <si>
    <t>Foxes</t>
  </si>
  <si>
    <t>Thundering</t>
  </si>
  <si>
    <t>Herd</t>
  </si>
  <si>
    <t>Terrapins</t>
  </si>
  <si>
    <t>Maryland-Baltimore</t>
  </si>
  <si>
    <t>County</t>
  </si>
  <si>
    <t>Retrievers</t>
  </si>
  <si>
    <t>Maryland-Eastern</t>
  </si>
  <si>
    <t>Shore</t>
  </si>
  <si>
    <t>Technology</t>
  </si>
  <si>
    <t>Engineers</t>
  </si>
  <si>
    <t>Minutemen</t>
  </si>
  <si>
    <t>Massachusetts-Lowell</t>
  </si>
  <si>
    <t>River</t>
  </si>
  <si>
    <t>Merchant</t>
  </si>
  <si>
    <t>Marine</t>
  </si>
  <si>
    <t>Academy</t>
  </si>
  <si>
    <t>Mariners</t>
  </si>
  <si>
    <t>(FL)</t>
  </si>
  <si>
    <t>Hurricanes</t>
  </si>
  <si>
    <t>(OH)</t>
  </si>
  <si>
    <t>RedHawks</t>
  </si>
  <si>
    <t>Middle</t>
  </si>
  <si>
    <t>Millikin</t>
  </si>
  <si>
    <t>Millsaps</t>
  </si>
  <si>
    <t>Majors</t>
  </si>
  <si>
    <t>Aggies</t>
  </si>
  <si>
    <t>Gophers</t>
  </si>
  <si>
    <t>Rebels</t>
  </si>
  <si>
    <t>Valley</t>
  </si>
  <si>
    <t>Delta</t>
  </si>
  <si>
    <t>Missouri-Kansas</t>
  </si>
  <si>
    <t>Kangaroos</t>
  </si>
  <si>
    <t>Bobcats</t>
  </si>
  <si>
    <t>Morgan</t>
  </si>
  <si>
    <t>Morris</t>
  </si>
  <si>
    <t>Mount</t>
  </si>
  <si>
    <t>St.</t>
  </si>
  <si>
    <t>Mary's</t>
  </si>
  <si>
    <t>Union</t>
  </si>
  <si>
    <t>Muhlenburg</t>
  </si>
  <si>
    <t>Racers</t>
  </si>
  <si>
    <t>Muskingum</t>
  </si>
  <si>
    <t>Muskies</t>
  </si>
  <si>
    <t>Midshipmen</t>
  </si>
  <si>
    <t>Cornhuskers</t>
  </si>
  <si>
    <t>Prairie</t>
  </si>
  <si>
    <t>Nebraska-Omaha</t>
  </si>
  <si>
    <t>Mavericks</t>
  </si>
  <si>
    <t>Wolf</t>
  </si>
  <si>
    <t>Pack</t>
  </si>
  <si>
    <t>Nevada-Las</t>
  </si>
  <si>
    <t>Vegas</t>
  </si>
  <si>
    <t>Hampshire</t>
  </si>
  <si>
    <t>Mexico</t>
  </si>
  <si>
    <t>Lobos</t>
  </si>
  <si>
    <t>Orleans</t>
  </si>
  <si>
    <t>Privateers</t>
  </si>
  <si>
    <t>Violets</t>
  </si>
  <si>
    <t>Nicholls</t>
  </si>
  <si>
    <t>Highlanders</t>
  </si>
  <si>
    <t>North</t>
  </si>
  <si>
    <t>A&amp;T</t>
  </si>
  <si>
    <t>Tar</t>
  </si>
  <si>
    <t>Heels</t>
  </si>
  <si>
    <t>Carolina-Asheville</t>
  </si>
  <si>
    <t>Carolina-Greensboro</t>
  </si>
  <si>
    <t>Carolina-Wilmington</t>
  </si>
  <si>
    <t>Seahawks</t>
  </si>
  <si>
    <t>UND</t>
  </si>
  <si>
    <t>Ospreys</t>
  </si>
  <si>
    <t>Mean</t>
  </si>
  <si>
    <t>Northern</t>
  </si>
  <si>
    <t>Lumberjacks</t>
  </si>
  <si>
    <t>Norse</t>
  </si>
  <si>
    <t>Northwest</t>
  </si>
  <si>
    <t>Notre</t>
  </si>
  <si>
    <t>Dame</t>
  </si>
  <si>
    <t>Irish</t>
  </si>
  <si>
    <t>Yeomen</t>
  </si>
  <si>
    <t>Buckeyes</t>
  </si>
  <si>
    <t>Battling</t>
  </si>
  <si>
    <t>Bishops</t>
  </si>
  <si>
    <t>Chiefs</t>
  </si>
  <si>
    <t>Sooners</t>
  </si>
  <si>
    <t>Old</t>
  </si>
  <si>
    <t>Dominion</t>
  </si>
  <si>
    <t>Monarchs</t>
  </si>
  <si>
    <t>Oral</t>
  </si>
  <si>
    <t>Roberts</t>
  </si>
  <si>
    <t>Ducks</t>
  </si>
  <si>
    <t>Nittany</t>
  </si>
  <si>
    <t>Quakers</t>
  </si>
  <si>
    <t>Waves</t>
  </si>
  <si>
    <t>Phillips</t>
  </si>
  <si>
    <t>Haymakers</t>
  </si>
  <si>
    <t>Gorillas</t>
  </si>
  <si>
    <t>Pilots</t>
  </si>
  <si>
    <t>View</t>
  </si>
  <si>
    <t>Pratt</t>
  </si>
  <si>
    <t>Cannoneers</t>
  </si>
  <si>
    <t>Hose</t>
  </si>
  <si>
    <t>Friars</t>
  </si>
  <si>
    <t>Boilermakers</t>
  </si>
  <si>
    <t>Regis</t>
  </si>
  <si>
    <t>(CO)</t>
  </si>
  <si>
    <t>Rangers</t>
  </si>
  <si>
    <t>Rensselaer</t>
  </si>
  <si>
    <t>Rhode</t>
  </si>
  <si>
    <t>Spiders</t>
  </si>
  <si>
    <t>Broncs</t>
  </si>
  <si>
    <t>Roanoke</t>
  </si>
  <si>
    <t>Robert</t>
  </si>
  <si>
    <t>Yellowjackets</t>
  </si>
  <si>
    <t>Rose-Hulman</t>
  </si>
  <si>
    <t>Scarlet</t>
  </si>
  <si>
    <t>Sacred</t>
  </si>
  <si>
    <t>Heart</t>
  </si>
  <si>
    <t>Saint</t>
  </si>
  <si>
    <t>Francis</t>
  </si>
  <si>
    <t>(PA)</t>
  </si>
  <si>
    <t>Flash</t>
  </si>
  <si>
    <t>Joseph's</t>
  </si>
  <si>
    <t>Louis</t>
  </si>
  <si>
    <t>Billikens</t>
  </si>
  <si>
    <t>(CA)</t>
  </si>
  <si>
    <t>Peter's</t>
  </si>
  <si>
    <t>Peacocks</t>
  </si>
  <si>
    <t>Sam</t>
  </si>
  <si>
    <t>Bearkats</t>
  </si>
  <si>
    <t>San</t>
  </si>
  <si>
    <t>Diego</t>
  </si>
  <si>
    <t>Aztecs</t>
  </si>
  <si>
    <t>Toreros</t>
  </si>
  <si>
    <t>Francisco</t>
  </si>
  <si>
    <t>Dons</t>
  </si>
  <si>
    <t>Jose</t>
  </si>
  <si>
    <t>Santa</t>
  </si>
  <si>
    <t>Clara</t>
  </si>
  <si>
    <t>Savage</t>
  </si>
  <si>
    <t>Physical</t>
  </si>
  <si>
    <t>Education</t>
  </si>
  <si>
    <t>Royals</t>
  </si>
  <si>
    <t>Redhawks</t>
  </si>
  <si>
    <t>Seton</t>
  </si>
  <si>
    <t>Hall</t>
  </si>
  <si>
    <t>South</t>
  </si>
  <si>
    <t>Upstate</t>
  </si>
  <si>
    <t>Coyotes</t>
  </si>
  <si>
    <t>Jackrabbits</t>
  </si>
  <si>
    <t>Southeast</t>
  </si>
  <si>
    <t>Southeastern</t>
  </si>
  <si>
    <t>Salukis</t>
  </si>
  <si>
    <t>Illinois-Edwardsville</t>
  </si>
  <si>
    <t>Methodist</t>
  </si>
  <si>
    <t>Thunderbirds</t>
  </si>
  <si>
    <t>Southwestern</t>
  </si>
  <si>
    <t>(KS)</t>
  </si>
  <si>
    <t>Moundbuilders</t>
  </si>
  <si>
    <t>(TX)</t>
  </si>
  <si>
    <t>Bonaventure</t>
  </si>
  <si>
    <t>Bonnies</t>
  </si>
  <si>
    <t>John's</t>
  </si>
  <si>
    <t>Storm</t>
  </si>
  <si>
    <t>Cardinal</t>
  </si>
  <si>
    <t>Stephen</t>
  </si>
  <si>
    <t>F.</t>
  </si>
  <si>
    <t>Hatters</t>
  </si>
  <si>
    <t>Stevens</t>
  </si>
  <si>
    <t>Stony</t>
  </si>
  <si>
    <t>Brook</t>
  </si>
  <si>
    <t>Seawolves</t>
  </si>
  <si>
    <t>SUNY-Potsdam</t>
  </si>
  <si>
    <t>Garnet</t>
  </si>
  <si>
    <t>Orange</t>
  </si>
  <si>
    <t>Volunteers</t>
  </si>
  <si>
    <t>Tennessee-Martin</t>
  </si>
  <si>
    <t>Skyhawks</t>
  </si>
  <si>
    <t>A&amp;M-Corpus</t>
  </si>
  <si>
    <t>Christi</t>
  </si>
  <si>
    <t>Islanders</t>
  </si>
  <si>
    <t>Horned</t>
  </si>
  <si>
    <t>Frogs</t>
  </si>
  <si>
    <t>Longhorns</t>
  </si>
  <si>
    <t>Texas-Arlington</t>
  </si>
  <si>
    <t>Texas-El</t>
  </si>
  <si>
    <t>Paso</t>
  </si>
  <si>
    <t>Miners</t>
  </si>
  <si>
    <t>Texas-Rio</t>
  </si>
  <si>
    <t>Grande</t>
  </si>
  <si>
    <t>Vaqueros</t>
  </si>
  <si>
    <t>Texas-San</t>
  </si>
  <si>
    <t>Antonio</t>
  </si>
  <si>
    <t>Rockets</t>
  </si>
  <si>
    <t>Trinity</t>
  </si>
  <si>
    <t>(CT)</t>
  </si>
  <si>
    <t>Bantams</t>
  </si>
  <si>
    <t>Wave</t>
  </si>
  <si>
    <t>Hurricane</t>
  </si>
  <si>
    <t>U.S.</t>
  </si>
  <si>
    <t>Gulls</t>
  </si>
  <si>
    <t>UC-Davis</t>
  </si>
  <si>
    <t>UC-Irvine</t>
  </si>
  <si>
    <t>Anteaters</t>
  </si>
  <si>
    <t>UC-Riverside</t>
  </si>
  <si>
    <t>UC-Santa</t>
  </si>
  <si>
    <t>Barbara</t>
  </si>
  <si>
    <t>Gauchos</t>
  </si>
  <si>
    <t>Utes</t>
  </si>
  <si>
    <t>Commodores</t>
  </si>
  <si>
    <t>Catamounts</t>
  </si>
  <si>
    <t>Cavaliers</t>
  </si>
  <si>
    <t>Commonwealth</t>
  </si>
  <si>
    <t>Military</t>
  </si>
  <si>
    <t>Keydets</t>
  </si>
  <si>
    <t>Hokies</t>
  </si>
  <si>
    <t>Wabash</t>
  </si>
  <si>
    <t>Little</t>
  </si>
  <si>
    <t>Giants</t>
  </si>
  <si>
    <t>Wake</t>
  </si>
  <si>
    <t>Demon</t>
  </si>
  <si>
    <t>Deacons</t>
  </si>
  <si>
    <t>Washburn</t>
  </si>
  <si>
    <t>Ichabods</t>
  </si>
  <si>
    <t>&amp;</t>
  </si>
  <si>
    <t>Jefferson</t>
  </si>
  <si>
    <t>Presidents</t>
  </si>
  <si>
    <t>Lee</t>
  </si>
  <si>
    <t>Generals</t>
  </si>
  <si>
    <t>(MO)</t>
  </si>
  <si>
    <t>Shoremen</t>
  </si>
  <si>
    <t>Wayne</t>
  </si>
  <si>
    <t>(MI)</t>
  </si>
  <si>
    <t>Weber</t>
  </si>
  <si>
    <t>West</t>
  </si>
  <si>
    <t>Leathernecks</t>
  </si>
  <si>
    <t>Hilltoppers</t>
  </si>
  <si>
    <t>Westminster</t>
  </si>
  <si>
    <t>Jays</t>
  </si>
  <si>
    <t>Thunder</t>
  </si>
  <si>
    <t>Poets</t>
  </si>
  <si>
    <t>Shockers</t>
  </si>
  <si>
    <t>Widener</t>
  </si>
  <si>
    <t>William</t>
  </si>
  <si>
    <t>Mary</t>
  </si>
  <si>
    <t>Tribe</t>
  </si>
  <si>
    <t>Williams</t>
  </si>
  <si>
    <t>Ephs</t>
  </si>
  <si>
    <t>Badgers</t>
  </si>
  <si>
    <t>Wisconsin-Stevens</t>
  </si>
  <si>
    <t>Pointers</t>
  </si>
  <si>
    <t>Wisconsin-Superior</t>
  </si>
  <si>
    <t>Wittenberg</t>
  </si>
  <si>
    <t>Wright</t>
  </si>
  <si>
    <t>Musketeers</t>
  </si>
  <si>
    <t>Penguins</t>
  </si>
  <si>
    <t>Number of Spaces</t>
  </si>
  <si>
    <t>School Name</t>
  </si>
  <si>
    <t>Words</t>
  </si>
  <si>
    <t>School Full</t>
  </si>
  <si>
    <t>Nickname</t>
  </si>
  <si>
    <t>/cbb/conferences/acc/2003.html</t>
  </si>
  <si>
    <t>/cbb/conferences/america-east/2003.html</t>
  </si>
  <si>
    <t>/cbb/conferences/atlantic-10/2003.html</t>
  </si>
  <si>
    <t>/cbb/conferences/atlantic-sun/2003.html</t>
  </si>
  <si>
    <t>/cbb/conferences/big-12/2003.html</t>
  </si>
  <si>
    <t>/cbb/conferences/big-east/2003.html</t>
  </si>
  <si>
    <t>/cbb/conferences/big-sky/2003.html</t>
  </si>
  <si>
    <t>/cbb/conferences/big-south/2003.html</t>
  </si>
  <si>
    <t>/cbb/conferences/big-ten/2003.html</t>
  </si>
  <si>
    <t>/cbb/conferences/big-west/2003.html</t>
  </si>
  <si>
    <t>/cbb/conferences/colonial/2003.html</t>
  </si>
  <si>
    <t>/cbb/conferences/cusa/2003.html</t>
  </si>
  <si>
    <t>/cbb/conferences/horizon/2003.html</t>
  </si>
  <si>
    <t>/cbb/conferences/maac/2003.html</t>
  </si>
  <si>
    <t>/cbb/conferences/mac/2003.html</t>
  </si>
  <si>
    <t>/cbb/conferences/meac/2003.html</t>
  </si>
  <si>
    <t>/cbb/conferences/mid-continent/2003.html</t>
  </si>
  <si>
    <t>/cbb/conferences/mvc/2003.html</t>
  </si>
  <si>
    <t>/cbb/conferences/mwc/2003.html</t>
  </si>
  <si>
    <t>/cbb/conferences/northeast/2003.html</t>
  </si>
  <si>
    <t>/cbb/conferences/ovc/2003.html</t>
  </si>
  <si>
    <t>/cbb/conferences/pac-10/2003.html</t>
  </si>
  <si>
    <t>/cbb/conferences/patriot/2003.html</t>
  </si>
  <si>
    <t>/cbb/conferences/sec/2003.html</t>
  </si>
  <si>
    <t>/cbb/conferences/southern/2003.html</t>
  </si>
  <si>
    <t>/cbb/conferences/southland/2003.html</t>
  </si>
  <si>
    <t>/cbb/conferences/sun-belt/2003.html</t>
  </si>
  <si>
    <t>/cbb/conferences/swac/2003.html</t>
  </si>
  <si>
    <t>/cbb/conferences/wac/2003.html</t>
  </si>
  <si>
    <t>/cbb/conferences/wcc/2003.html</t>
  </si>
  <si>
    <t>now</t>
  </si>
  <si>
    <t>old</t>
  </si>
  <si>
    <t>BAD</t>
  </si>
  <si>
    <t>paste</t>
  </si>
  <si>
    <t>Alabama State</t>
  </si>
  <si>
    <t>Appalachian State</t>
  </si>
  <si>
    <t>Arizona State</t>
  </si>
  <si>
    <t>Arkansas State</t>
  </si>
  <si>
    <t>Ball State</t>
  </si>
  <si>
    <t>Boise State</t>
  </si>
  <si>
    <t>Chicago State</t>
  </si>
  <si>
    <t>Cleveland State</t>
  </si>
  <si>
    <t>Colorado State</t>
  </si>
  <si>
    <t>Coppin State</t>
  </si>
  <si>
    <t>Delaware State</t>
  </si>
  <si>
    <t>Florida State</t>
  </si>
  <si>
    <t>Fresno State</t>
  </si>
  <si>
    <t>Georgia State</t>
  </si>
  <si>
    <t>Idaho State</t>
  </si>
  <si>
    <t>Illinois State</t>
  </si>
  <si>
    <t>Indiana State</t>
  </si>
  <si>
    <t>Iowa State</t>
  </si>
  <si>
    <t>Jackson State</t>
  </si>
  <si>
    <t>Jacksonville State</t>
  </si>
  <si>
    <t>Kansas State</t>
  </si>
  <si>
    <t>Long Beach State</t>
  </si>
  <si>
    <t>McNeese State</t>
  </si>
  <si>
    <t>Michigan State</t>
  </si>
  <si>
    <t>Missouri State</t>
  </si>
  <si>
    <t>Montana State</t>
  </si>
  <si>
    <t>Morehead State</t>
  </si>
  <si>
    <t>Morgan State</t>
  </si>
  <si>
    <t>Murray State</t>
  </si>
  <si>
    <t>New Mexico State</t>
  </si>
  <si>
    <t>Nicholls State</t>
  </si>
  <si>
    <t>Norfolk State</t>
  </si>
  <si>
    <t>Ohio State</t>
  </si>
  <si>
    <t>Oklahoma State</t>
  </si>
  <si>
    <t>Oregon State</t>
  </si>
  <si>
    <t>Penn State</t>
  </si>
  <si>
    <t>Portland State</t>
  </si>
  <si>
    <t>San Diego State</t>
  </si>
  <si>
    <t>San Jose State</t>
  </si>
  <si>
    <t>Savannah State</t>
  </si>
  <si>
    <t>Tennessee State</t>
  </si>
  <si>
    <t>Texas State</t>
  </si>
  <si>
    <t>Utah State</t>
  </si>
  <si>
    <t>W Salem State</t>
  </si>
  <si>
    <t>Washington State</t>
  </si>
  <si>
    <t>Weber State</t>
  </si>
  <si>
    <t>Wichita State</t>
  </si>
  <si>
    <t>Wright State</t>
  </si>
  <si>
    <t>Sam Houston State</t>
  </si>
  <si>
    <t>Youngstown State</t>
  </si>
  <si>
    <t>left</t>
  </si>
  <si>
    <t>Arkansas-Little Rock</t>
  </si>
  <si>
    <t>Arkansas-Pine Bluff</t>
  </si>
  <si>
    <t>Cal State Bakersfield</t>
  </si>
  <si>
    <t>Cal State Fullerton</t>
  </si>
  <si>
    <t>Cal State Northridge</t>
  </si>
  <si>
    <t>West Texas A&amp;M</t>
  </si>
  <si>
    <t>Western Michigan</t>
  </si>
  <si>
    <t>Western Illinois</t>
  </si>
  <si>
    <t>Western Carolina</t>
  </si>
  <si>
    <t>Virginia Military Institute</t>
  </si>
  <si>
    <t>Virginia Commonwealth</t>
  </si>
  <si>
    <t>Texas-El Paso</t>
  </si>
  <si>
    <t>Western Kentucky</t>
  </si>
  <si>
    <t>Texas-San Antonio</t>
  </si>
  <si>
    <t>Southern California</t>
  </si>
  <si>
    <t>Nevada-Las Vegas</t>
  </si>
  <si>
    <t>North Carolina-Asheville</t>
  </si>
  <si>
    <t>North Carolina-Greensboro</t>
  </si>
  <si>
    <t>North Carolina-Wilmington</t>
  </si>
  <si>
    <t>Texas Southern</t>
  </si>
  <si>
    <t>Central Florida</t>
  </si>
  <si>
    <t>Northwestern State</t>
  </si>
  <si>
    <t>North Carolina A&amp;T</t>
  </si>
  <si>
    <t>North Carolina Central</t>
  </si>
  <si>
    <t>North Carolina State</t>
  </si>
  <si>
    <t>Northeastern Illinois</t>
  </si>
  <si>
    <t>North Dakota State</t>
  </si>
  <si>
    <t>Northern Colorado</t>
  </si>
  <si>
    <t>Northern Illinois</t>
  </si>
  <si>
    <t>Northern Kentucky</t>
  </si>
  <si>
    <t>Mississippi Valley State</t>
  </si>
  <si>
    <t>Louisiana State</t>
  </si>
  <si>
    <t>Loyola Marymount</t>
  </si>
  <si>
    <t>Loyola (MD)</t>
  </si>
  <si>
    <t>Loyola (IL)</t>
  </si>
  <si>
    <t>Kent State</t>
  </si>
  <si>
    <t>Kennesaw State</t>
  </si>
  <si>
    <t>Houston Baptist</t>
  </si>
  <si>
    <t>Georgia Southern</t>
  </si>
  <si>
    <t>George Washington</t>
  </si>
  <si>
    <t>Florida International</t>
  </si>
  <si>
    <t>Florida Atlantic</t>
  </si>
  <si>
    <t>Florida Gulf Coast</t>
  </si>
  <si>
    <t>Eastern Illinois</t>
  </si>
  <si>
    <t>Eastern Kentucky</t>
  </si>
  <si>
    <t>Eastern Michigan</t>
  </si>
  <si>
    <t>Eastern Washington</t>
  </si>
  <si>
    <t>Detroit Mercy</t>
  </si>
  <si>
    <t>Coastal Carolina</t>
  </si>
  <si>
    <t>College of Charleston</t>
  </si>
  <si>
    <t>Charleston Southern</t>
  </si>
  <si>
    <t>Central Arkansas</t>
  </si>
  <si>
    <t>Central Michigan</t>
  </si>
  <si>
    <t>Brigham Young</t>
  </si>
  <si>
    <t>Bowling Green State</t>
  </si>
  <si>
    <t>Boston University</t>
  </si>
  <si>
    <t>Albany (NY)</t>
  </si>
  <si>
    <t>Abilene Christian</t>
  </si>
  <si>
    <t>Augusta State</t>
  </si>
  <si>
    <t>Cal Poly</t>
  </si>
  <si>
    <t>Centenary (LA)</t>
  </si>
  <si>
    <t>Central Connecticut State</t>
  </si>
  <si>
    <t>East Tennessee State</t>
  </si>
  <si>
    <t>Fairleigh Dickinson</t>
  </si>
  <si>
    <t>Long Island University</t>
  </si>
  <si>
    <t>Maryland-Baltimore County</t>
  </si>
  <si>
    <t>Miami (FL)</t>
  </si>
  <si>
    <t>Miami (OH)</t>
  </si>
  <si>
    <t>Middle Tennessee</t>
  </si>
  <si>
    <t>Missouri-Kansas City</t>
  </si>
  <si>
    <t>Mount St. Mary's</t>
  </si>
  <si>
    <t>Sacramento State</t>
  </si>
  <si>
    <t>Saint Francis (PA)</t>
  </si>
  <si>
    <t>Saint Joseph's</t>
  </si>
  <si>
    <t>Saint Louis</t>
  </si>
  <si>
    <t>Saint Mary's (CA)</t>
  </si>
  <si>
    <t>Saint Peter's</t>
  </si>
  <si>
    <t>South Carolina State</t>
  </si>
  <si>
    <t>South Carolina Upstate</t>
  </si>
  <si>
    <t>South Dakota State</t>
  </si>
  <si>
    <t>Southeast Missouri State</t>
  </si>
  <si>
    <t>Southeastern Louisiana</t>
  </si>
  <si>
    <t>Southern Illinois</t>
  </si>
  <si>
    <t>Southern Illinois-Edwardsville</t>
  </si>
  <si>
    <t>Southern Methodist</t>
  </si>
  <si>
    <t>Southern Mississippi</t>
  </si>
  <si>
    <t>St. Francis (NY)</t>
  </si>
  <si>
    <t>St. John's (NY)</t>
  </si>
  <si>
    <t>Stephen F. Austin</t>
  </si>
  <si>
    <t>Texas A&amp;M-Corpus Christi</t>
  </si>
  <si>
    <t>Texas-Rio Grande Valley</t>
  </si>
  <si>
    <t>UC-Santa Barbara</t>
  </si>
  <si>
    <t>University of California</t>
  </si>
  <si>
    <t>x</t>
  </si>
  <si>
    <t>?</t>
  </si>
  <si>
    <t>St. Peter's</t>
  </si>
  <si>
    <t>St. Francis (PA)</t>
  </si>
  <si>
    <t>St. Mary's (CA)</t>
  </si>
  <si>
    <t>Texas Christian</t>
  </si>
  <si>
    <t>teams</t>
  </si>
  <si>
    <t>pr_rnk</t>
  </si>
  <si>
    <t>wins</t>
  </si>
  <si>
    <t>loss</t>
  </si>
  <si>
    <t>yr</t>
  </si>
  <si>
    <t>conf</t>
  </si>
  <si>
    <t>aac</t>
  </si>
  <si>
    <t>NA</t>
  </si>
  <si>
    <t>acc</t>
  </si>
  <si>
    <t>america-east</t>
  </si>
  <si>
    <t>atlantic-10</t>
  </si>
  <si>
    <t>atlantic-sun</t>
  </si>
  <si>
    <t>Kennesaw State-nm</t>
  </si>
  <si>
    <t>North Florida-nm</t>
  </si>
  <si>
    <t>Florida Gulf Coast-nm</t>
  </si>
  <si>
    <t>South Carolina Upstate-nm</t>
  </si>
  <si>
    <t>big-12</t>
  </si>
  <si>
    <t>big-east</t>
  </si>
  <si>
    <t>big-sky</t>
  </si>
  <si>
    <t>Northern Colorado-nm</t>
  </si>
  <si>
    <t>big-south</t>
  </si>
  <si>
    <t>Presbyterian-nm</t>
  </si>
  <si>
    <t>big-ten</t>
  </si>
  <si>
    <t>big-west</t>
  </si>
  <si>
    <t>colonial</t>
  </si>
  <si>
    <t>cusa</t>
  </si>
  <si>
    <t>great-west</t>
  </si>
  <si>
    <t>horizon</t>
  </si>
  <si>
    <t>ivy</t>
  </si>
  <si>
    <t>maac</t>
  </si>
  <si>
    <t>mac</t>
  </si>
  <si>
    <t>meac</t>
  </si>
  <si>
    <t>Maryland-Eastern Shore</t>
  </si>
  <si>
    <t>Winston-Salem-nm</t>
  </si>
  <si>
    <t>mid-continent</t>
  </si>
  <si>
    <t>mvc</t>
  </si>
  <si>
    <t>mwc</t>
  </si>
  <si>
    <t>northeast</t>
  </si>
  <si>
    <t>Bryant-nm</t>
  </si>
  <si>
    <t>ovc</t>
  </si>
  <si>
    <t>Southern Illinois-Edwardsville-nm</t>
  </si>
  <si>
    <t>pac-10</t>
  </si>
  <si>
    <t>pac-12</t>
  </si>
  <si>
    <t>patriot</t>
  </si>
  <si>
    <t>sec</t>
  </si>
  <si>
    <t>southern</t>
  </si>
  <si>
    <t>southland</t>
  </si>
  <si>
    <t>Central Arkansas-nm</t>
  </si>
  <si>
    <t>summit</t>
  </si>
  <si>
    <t>North Dakota State-nm</t>
  </si>
  <si>
    <t>South Dakota State-nm</t>
  </si>
  <si>
    <t>sun-belt</t>
  </si>
  <si>
    <t>swac</t>
  </si>
  <si>
    <t>wac</t>
  </si>
  <si>
    <t>wcc</t>
  </si>
  <si>
    <t>Team</t>
  </si>
  <si>
    <t>team_yr</t>
  </si>
  <si>
    <t>/cbb/conferences/acc/2004.html</t>
  </si>
  <si>
    <t>/cbb/conferences/acc/2005.html</t>
  </si>
  <si>
    <t>/cbb/conferences/acc/2006.html</t>
  </si>
  <si>
    <t>/cbb/conferences/acc/2007.html</t>
  </si>
  <si>
    <t>/cbb/conferences/big-12/2008.html</t>
  </si>
  <si>
    <t>/cbb/conferences/acc/2009.html</t>
  </si>
  <si>
    <t>/cbb/conferences/big-12/2010.html</t>
  </si>
  <si>
    <t>/cbb/conferences/big-ten/2011.html</t>
  </si>
  <si>
    <t>/cbb/conferences/big-ten/2012.html</t>
  </si>
  <si>
    <t>/cbb/conferences/big-ten/2013.html</t>
  </si>
  <si>
    <t>/cbb/conferences/big-12/2014.html</t>
  </si>
  <si>
    <t>/cbb/conferences/big-12/2015.html</t>
  </si>
  <si>
    <t>/cbb/conferences/big-12/2016.html</t>
  </si>
  <si>
    <t>/cbb/conferences/big-12/2017.html</t>
  </si>
  <si>
    <t>/cbb/conferences/big-12/2018.html</t>
  </si>
  <si>
    <t>/cbb/conferences/sec/2004.html</t>
  </si>
  <si>
    <t>/cbb/conferences/big-12/2005.html</t>
  </si>
  <si>
    <t>/cbb/conferences/big-east/2006.html</t>
  </si>
  <si>
    <t>/cbb/conferences/sec/2007.html</t>
  </si>
  <si>
    <t>/cbb/conferences/acc/2008.html</t>
  </si>
  <si>
    <t>/cbb/conferences/pac-10/2009.html</t>
  </si>
  <si>
    <t>/cbb/conferences/acc/2010.html</t>
  </si>
  <si>
    <t>/cbb/conferences/big-east/2011.html</t>
  </si>
  <si>
    <t>/cbb/conferences/big-12/2012.html</t>
  </si>
  <si>
    <t>/cbb/conferences/big-east/2013.html</t>
  </si>
  <si>
    <t>/cbb/conferences/big-ten/2014.html</t>
  </si>
  <si>
    <t>/cbb/conferences/acc/2015.html</t>
  </si>
  <si>
    <t>/cbb/conferences/acc/2016.html</t>
  </si>
  <si>
    <t>/cbb/conferences/acc/2017.html</t>
  </si>
  <si>
    <t>/cbb/conferences/big-east/2018.html</t>
  </si>
  <si>
    <t>/cbb/conferences/big-12/2004.html</t>
  </si>
  <si>
    <t>/cbb/conferences/big-east/2005.html</t>
  </si>
  <si>
    <t>/cbb/conferences/sec/2006.html</t>
  </si>
  <si>
    <t>/cbb/conferences/big-ten/2007.html</t>
  </si>
  <si>
    <t>/cbb/conferences/pac-10/2008.html</t>
  </si>
  <si>
    <t>/cbb/conferences/big-east/2009.html</t>
  </si>
  <si>
    <t>/cbb/conferences/big-east/2010.html</t>
  </si>
  <si>
    <t>/cbb/conferences/big-12/2011.html</t>
  </si>
  <si>
    <t>/cbb/conferences/big-east/2012.html</t>
  </si>
  <si>
    <t>/cbb/conferences/acc/2013.html</t>
  </si>
  <si>
    <t>/cbb/conferences/pac-12/2014.html</t>
  </si>
  <si>
    <t>/cbb/conferences/big-ten/2015.html</t>
  </si>
  <si>
    <t>/cbb/conferences/pac-12/2016.html</t>
  </si>
  <si>
    <t>/cbb/conferences/big-east/2017.html</t>
  </si>
  <si>
    <t>/cbb/conferences/acc/2018.html</t>
  </si>
  <si>
    <t>/cbb/conferences/big-east/2004.html</t>
  </si>
  <si>
    <t>/cbb/conferences/big-ten/2005.html</t>
  </si>
  <si>
    <t>/cbb/conferences/pac-10/2006.html</t>
  </si>
  <si>
    <t>/cbb/conferences/pac-10/2007.html</t>
  </si>
  <si>
    <t>/cbb/conferences/big-east/2008.html</t>
  </si>
  <si>
    <t>/cbb/conferences/big-12/2009.html</t>
  </si>
  <si>
    <t>/cbb/conferences/big-ten/2010.html</t>
  </si>
  <si>
    <t>/cbb/conferences/acc/2011.html</t>
  </si>
  <si>
    <t>/cbb/conferences/sec/2012.html</t>
  </si>
  <si>
    <t>/cbb/conferences/pac-12/2013.html</t>
  </si>
  <si>
    <t>/cbb/conferences/big-east/2014.html</t>
  </si>
  <si>
    <t>/cbb/conferences/big-east/2015.html</t>
  </si>
  <si>
    <t>/cbb/conferences/big-east/2016.html</t>
  </si>
  <si>
    <t>/cbb/conferences/big-ten/2017.html</t>
  </si>
  <si>
    <t>/cbb/conferences/sec/2018.html</t>
  </si>
  <si>
    <t>/cbb/conferences/big-ten/2004.html</t>
  </si>
  <si>
    <t>/cbb/conferences/sec/2005.html</t>
  </si>
  <si>
    <t>/cbb/conferences/big-12/2006.html</t>
  </si>
  <si>
    <t>/cbb/conferences/big-east/2007.html</t>
  </si>
  <si>
    <t>/cbb/conferences/sec/2008.html</t>
  </si>
  <si>
    <t>/cbb/conferences/big-ten/2009.html</t>
  </si>
  <si>
    <t>/cbb/conferences/sec/2010.html</t>
  </si>
  <si>
    <t>/cbb/conferences/pac-10/2011.html</t>
  </si>
  <si>
    <t>/cbb/conferences/acc/2012.html</t>
  </si>
  <si>
    <t>/cbb/conferences/big-12/2013.html</t>
  </si>
  <si>
    <t>/cbb/conferences/acc/2014.html</t>
  </si>
  <si>
    <t>/cbb/conferences/sec/2015.html</t>
  </si>
  <si>
    <t>/cbb/conferences/big-ten/2016.html</t>
  </si>
  <si>
    <t>/cbb/conferences/sec/2017.html</t>
  </si>
  <si>
    <t>/cbb/conferences/big-ten/2018.html</t>
  </si>
  <si>
    <t>/cbb/conferences/mwc/2004.html</t>
  </si>
  <si>
    <t>/cbb/conferences/pac-10/2005.html</t>
  </si>
  <si>
    <t>/cbb/conferences/big-ten/2006.html</t>
  </si>
  <si>
    <t>/cbb/conferences/big-12/2007.html</t>
  </si>
  <si>
    <t>/cbb/conferences/big-ten/2008.html</t>
  </si>
  <si>
    <t>/cbb/conferences/sec/2009.html</t>
  </si>
  <si>
    <t>/cbb/conferences/pac-10/2010.html</t>
  </si>
  <si>
    <t>/cbb/conferences/sec/2011.html</t>
  </si>
  <si>
    <t>/cbb/conferences/mwc/2012.html</t>
  </si>
  <si>
    <t>/cbb/conferences/mwc/2013.html</t>
  </si>
  <si>
    <t>/cbb/conferences/sec/2014.html</t>
  </si>
  <si>
    <t>/cbb/conferences/pac-12/2015.html</t>
  </si>
  <si>
    <t>/cbb/conferences/sec/2016.html</t>
  </si>
  <si>
    <t>/cbb/conferences/pac-12/2017.html</t>
  </si>
  <si>
    <t>/cbb/conferences/pac-12/2018.html</t>
  </si>
  <si>
    <t>/cbb/conferences/pac-10/2004.html</t>
  </si>
  <si>
    <t>/cbb/conferences/mvc/2005.html</t>
  </si>
  <si>
    <t>/cbb/conferences/mvc/2006.html</t>
  </si>
  <si>
    <t>/cbb/conferences/mvc/2007.html</t>
  </si>
  <si>
    <t>/cbb/conferences/mvc/2008.html</t>
  </si>
  <si>
    <t>/cbb/conferences/mwc/2009.html</t>
  </si>
  <si>
    <t>/cbb/conferences/mwc/2010.html</t>
  </si>
  <si>
    <t>/cbb/conferences/mwc/2011.html</t>
  </si>
  <si>
    <t>/cbb/conferences/pac-12/2012.html</t>
  </si>
  <si>
    <t>/cbb/conferences/sec/2013.html</t>
  </si>
  <si>
    <t>/cbb/conferences/aac/2014.html</t>
  </si>
  <si>
    <t>/cbb/conferences/wcc/2015.html</t>
  </si>
  <si>
    <t>/cbb/conferences/aac/2016.html</t>
  </si>
  <si>
    <t>/cbb/conferences/aac/2017.html</t>
  </si>
  <si>
    <t>/cbb/conferences/aac/2018.html</t>
  </si>
  <si>
    <t>/cbb/conferences/cusa/2004.html</t>
  </si>
  <si>
    <t>/cbb/conferences/cusa/2005.html</t>
  </si>
  <si>
    <t>/cbb/conferences/mwc/2006.html</t>
  </si>
  <si>
    <t>/cbb/conferences/mwc/2007.html</t>
  </si>
  <si>
    <t>/cbb/conferences/atlantic-10/2008.html</t>
  </si>
  <si>
    <t>/cbb/conferences/cusa/2009.html</t>
  </si>
  <si>
    <t>/cbb/conferences/atlantic-10/2010.html</t>
  </si>
  <si>
    <t>/cbb/conferences/cusa/2011.html</t>
  </si>
  <si>
    <t>/cbb/conferences/atlantic-10/2012.html</t>
  </si>
  <si>
    <t>/cbb/conferences/atlantic-10/2013.html</t>
  </si>
  <si>
    <t>/cbb/conferences/atlantic-10/2014.html</t>
  </si>
  <si>
    <t>/cbb/conferences/atlantic-10/2015.html</t>
  </si>
  <si>
    <t>/cbb/conferences/atlantic-10/2016.html</t>
  </si>
  <si>
    <t>/cbb/conferences/atlantic-10/2017.html</t>
  </si>
  <si>
    <t>/cbb/conferences/mwc/2018.html</t>
  </si>
  <si>
    <t>/cbb/conferences/wac/2004.html</t>
  </si>
  <si>
    <t>/cbb/conferences/mwc/2005.html</t>
  </si>
  <si>
    <t>/cbb/conferences/atlantic-10/2006.html</t>
  </si>
  <si>
    <t>/cbb/conferences/cusa/2007.html</t>
  </si>
  <si>
    <t>/cbb/conferences/mwc/2008.html</t>
  </si>
  <si>
    <t>/cbb/conferences/atlantic-10/2009.html</t>
  </si>
  <si>
    <t>/cbb/conferences/mvc/2010.html</t>
  </si>
  <si>
    <t>/cbb/conferences/atlantic-10/2011.html</t>
  </si>
  <si>
    <t>/cbb/conferences/mvc/2012.html</t>
  </si>
  <si>
    <t>/cbb/conferences/mvc/2013.html</t>
  </si>
  <si>
    <t>/cbb/conferences/wcc/2014.html</t>
  </si>
  <si>
    <t>/cbb/conferences/aac/2015.html</t>
  </si>
  <si>
    <t>/cbb/conferences/mwc/2016.html</t>
  </si>
  <si>
    <t>/cbb/conferences/mvc/2017.html</t>
  </si>
  <si>
    <t>/cbb/conferences/atlantic-10/2018.html</t>
  </si>
  <si>
    <t>/cbb/conferences/atlantic-10/2004.html</t>
  </si>
  <si>
    <t>/cbb/conferences/wcc/2005.html</t>
  </si>
  <si>
    <t>/cbb/conferences/wac/2006.html</t>
  </si>
  <si>
    <t>/cbb/conferences/wac/2007.html</t>
  </si>
  <si>
    <t>/cbb/conferences/cusa/2008.html</t>
  </si>
  <si>
    <t>/cbb/conferences/mvc/2009.html</t>
  </si>
  <si>
    <t>/cbb/conferences/cusa/2010.html</t>
  </si>
  <si>
    <t>/cbb/conferences/wcc/2011.html</t>
  </si>
  <si>
    <t>/cbb/conferences/cusa/2012.html</t>
  </si>
  <si>
    <t>/cbb/conferences/wcc/2013.html</t>
  </si>
  <si>
    <t>/cbb/conferences/mwc/2014.html</t>
  </si>
  <si>
    <t>/cbb/conferences/mvc/2015.html</t>
  </si>
  <si>
    <t>/cbb/conferences/wcc/2016.html</t>
  </si>
  <si>
    <t>/cbb/conferences/wcc/2017.html</t>
  </si>
  <si>
    <t>/cbb/conferences/mvc/2018.html</t>
  </si>
  <si>
    <t>/cbb/conferences/mvc/2004.html</t>
  </si>
  <si>
    <t>/cbb/conferences/mac/2005.html</t>
  </si>
  <si>
    <t>/cbb/conferences/wcc/2006.html</t>
  </si>
  <si>
    <t>/cbb/conferences/atlantic-10/2007.html</t>
  </si>
  <si>
    <t>/cbb/conferences/horizon/2008.html</t>
  </si>
  <si>
    <t>/cbb/conferences/horizon/2009.html</t>
  </si>
  <si>
    <t>/cbb/conferences/wac/2010.html</t>
  </si>
  <si>
    <t>/cbb/conferences/mvc/2011.html</t>
  </si>
  <si>
    <t>/cbb/conferences/wcc/2012.html</t>
  </si>
  <si>
    <t>/cbb/conferences/cusa/2013.html</t>
  </si>
  <si>
    <t>/cbb/conferences/mvc/2014.html</t>
  </si>
  <si>
    <t>/cbb/conferences/mwc/2015.html</t>
  </si>
  <si>
    <t>/cbb/conferences/mvc/2016.html</t>
  </si>
  <si>
    <t>/cbb/conferences/mwc/2017.html</t>
  </si>
  <si>
    <t>/cbb/conferences/wcc/2018.html</t>
  </si>
  <si>
    <t>/cbb/conferences/wcc/2004.html</t>
  </si>
  <si>
    <t>/cbb/conferences/wac/2005.html</t>
  </si>
  <si>
    <t>/cbb/conferences/colonial/2006.html</t>
  </si>
  <si>
    <t>/cbb/conferences/horizon/2007.html</t>
  </si>
  <si>
    <t>/cbb/conferences/mac/2008.html</t>
  </si>
  <si>
    <t>/cbb/conferences/wac/2009.html</t>
  </si>
  <si>
    <t>/cbb/conferences/wcc/2010.html</t>
  </si>
  <si>
    <t>/cbb/conferences/horizon/2011.html</t>
  </si>
  <si>
    <t>/cbb/conferences/wac/2012.html</t>
  </si>
  <si>
    <t>/cbb/conferences/wac/2013.html</t>
  </si>
  <si>
    <t>/cbb/conferences/horizon/2014.html</t>
  </si>
  <si>
    <t>/cbb/conferences/mac/2015.html</t>
  </si>
  <si>
    <t>/cbb/conferences/colonial/2016.html</t>
  </si>
  <si>
    <t>/cbb/conferences/colonial/2017.html</t>
  </si>
  <si>
    <t>/cbb/conferences/cusa/2018.html</t>
  </si>
  <si>
    <t>/cbb/conferences/mac/2004.html</t>
  </si>
  <si>
    <t>/cbb/conferences/atlantic-10/2005.html</t>
  </si>
  <si>
    <t>/cbb/conferences/cusa/2006.html</t>
  </si>
  <si>
    <t>/cbb/conferences/wcc/2007.html</t>
  </si>
  <si>
    <t>/cbb/conferences/wcc/2008.html</t>
  </si>
  <si>
    <t>/cbb/conferences/wcc/2009.html</t>
  </si>
  <si>
    <t>/cbb/conferences/horizon/2010.html</t>
  </si>
  <si>
    <t>/cbb/conferences/wac/2011.html</t>
  </si>
  <si>
    <t>/cbb/conferences/colonial/2012.html</t>
  </si>
  <si>
    <t>/cbb/conferences/horizon/2013.html</t>
  </si>
  <si>
    <t>/cbb/conferences/cusa/2014.html</t>
  </si>
  <si>
    <t>/cbb/conferences/big-west/2015.html</t>
  </si>
  <si>
    <t>/cbb/conferences/mac/2016.html</t>
  </si>
  <si>
    <t>/cbb/conferences/mac/2017.html</t>
  </si>
  <si>
    <t>/cbb/conferences/mac/2018.html</t>
  </si>
  <si>
    <t>/cbb/conferences/colonial/2004.html</t>
  </si>
  <si>
    <t>/cbb/conferences/sun-belt/2005.html</t>
  </si>
  <si>
    <t>/cbb/conferences/mac/2006.html</t>
  </si>
  <si>
    <t>/cbb/conferences/mac/2007.html</t>
  </si>
  <si>
    <t>/cbb/conferences/colonial/2008.html</t>
  </si>
  <si>
    <t>/cbb/conferences/colonial/2009.html</t>
  </si>
  <si>
    <t>/cbb/conferences/colonial/2010.html</t>
  </si>
  <si>
    <t>/cbb/conferences/colonial/2011.html</t>
  </si>
  <si>
    <t>/cbb/conferences/horizon/2012.html</t>
  </si>
  <si>
    <t>/cbb/conferences/maac/2013.html</t>
  </si>
  <si>
    <t>/cbb/conferences/mac/2014.html</t>
  </si>
  <si>
    <t>/cbb/conferences/cusa/2015.html</t>
  </si>
  <si>
    <t>/cbb/conferences/big-west/2016.html</t>
  </si>
  <si>
    <t>/cbb/conferences/sun-belt/2017.html</t>
  </si>
  <si>
    <t>/cbb/conferences/summit/2018.html</t>
  </si>
  <si>
    <t>/cbb/conferences/horizon/2004.html</t>
  </si>
  <si>
    <t>/cbb/conferences/horizon/2005.html</t>
  </si>
  <si>
    <t>/cbb/conferences/horizon/2006.html</t>
  </si>
  <si>
    <t>/cbb/conferences/colonial/2007.html</t>
  </si>
  <si>
    <t>/cbb/conferences/sun-belt/2008.html</t>
  </si>
  <si>
    <t>/cbb/conferences/maac/2009.html</t>
  </si>
  <si>
    <t>/cbb/conferences/mac/2010.html</t>
  </si>
  <si>
    <t>/cbb/conferences/big-west/2011.html</t>
  </si>
  <si>
    <t>/cbb/conferences/mac/2012.html</t>
  </si>
  <si>
    <t>/cbb/conferences/mac/2013.html</t>
  </si>
  <si>
    <t>/cbb/conferences/ivy/2014.html</t>
  </si>
  <si>
    <t>/cbb/conferences/horizon/2015.html</t>
  </si>
  <si>
    <t>/cbb/conferences/ivy/2016.html</t>
  </si>
  <si>
    <t>/cbb/conferences/ivy/2017.html</t>
  </si>
  <si>
    <t>/cbb/conferences/sun-belt/2018.html</t>
  </si>
  <si>
    <t>/cbb/conferences/big-west/2004.html</t>
  </si>
  <si>
    <t>/cbb/conferences/big-west/2005.html</t>
  </si>
  <si>
    <t>/cbb/conferences/maac/2006.html</t>
  </si>
  <si>
    <t>/cbb/conferences/big-west/2007.html</t>
  </si>
  <si>
    <t>/cbb/conferences/southern/2008.html</t>
  </si>
  <si>
    <t>/cbb/conferences/atlantic-sun/2009.html</t>
  </si>
  <si>
    <t>/cbb/conferences/maac/2010.html</t>
  </si>
  <si>
    <t>/cbb/conferences/mac/2011.html</t>
  </si>
  <si>
    <t>/cbb/conferences/sun-belt/2012.html</t>
  </si>
  <si>
    <t>/cbb/conferences/big-west/2013.html</t>
  </si>
  <si>
    <t>/cbb/conferences/big-west/2014.html</t>
  </si>
  <si>
    <t>/cbb/conferences/ivy/2015.html</t>
  </si>
  <si>
    <t>/cbb/conferences/summit/2016.html</t>
  </si>
  <si>
    <t>/cbb/conferences/cusa/2017.html</t>
  </si>
  <si>
    <t>/cbb/conferences/colonial/2018.html</t>
  </si>
  <si>
    <t>/cbb/conferences/sun-belt/2004.html</t>
  </si>
  <si>
    <t>/cbb/conferences/colonial/2005.html</t>
  </si>
  <si>
    <t>/cbb/conferences/big-sky/2006.html</t>
  </si>
  <si>
    <t>/cbb/conferences/mid-continent/2007.html</t>
  </si>
  <si>
    <t>/cbb/conferences/wac/2008.html</t>
  </si>
  <si>
    <t>/cbb/conferences/big-west/2009.html</t>
  </si>
  <si>
    <t>/cbb/conferences/big-west/2010.html</t>
  </si>
  <si>
    <t>/cbb/conferences/ivy/2011.html</t>
  </si>
  <si>
    <t>/cbb/conferences/ivy/2012.html</t>
  </si>
  <si>
    <t>/cbb/conferences/sun-belt/2013.html</t>
  </si>
  <si>
    <t>/cbb/conferences/maac/2014.html</t>
  </si>
  <si>
    <t>/cbb/conferences/colonial/2015.html</t>
  </si>
  <si>
    <t>/cbb/conferences/horizon/2016.html</t>
  </si>
  <si>
    <t>/cbb/conferences/summit/2017.html</t>
  </si>
  <si>
    <t>/cbb/conferences/big-sky/2018.html</t>
  </si>
  <si>
    <t>/cbb/conferences/mid-continent/2004.html</t>
  </si>
  <si>
    <t>/cbb/conferences/america-east/2005.html</t>
  </si>
  <si>
    <t>/cbb/conferences/sun-belt/2006.html</t>
  </si>
  <si>
    <t>/cbb/conferences/southern/2007.html</t>
  </si>
  <si>
    <t>/cbb/conferences/summit/2008.html</t>
  </si>
  <si>
    <t>/cbb/conferences/mac/2009.html</t>
  </si>
  <si>
    <t>/cbb/conferences/big-sky/2010.html</t>
  </si>
  <si>
    <t>/cbb/conferences/maac/2011.html</t>
  </si>
  <si>
    <t>/cbb/conferences/atlantic-sun/2012.html</t>
  </si>
  <si>
    <t>/cbb/conferences/patriot/2013.html</t>
  </si>
  <si>
    <t>/cbb/conferences/sun-belt/2014.html</t>
  </si>
  <si>
    <t>/cbb/conferences/independent/2015.html</t>
  </si>
  <si>
    <t>/cbb/conferences/sun-belt/2016.html</t>
  </si>
  <si>
    <t>/cbb/conferences/southern/2017.html</t>
  </si>
  <si>
    <t>/cbb/conferences/wac/2018.html</t>
  </si>
  <si>
    <t>/cbb/conferences/maac/2004.html</t>
  </si>
  <si>
    <t>/cbb/conferences/mid-continent/2005.html</t>
  </si>
  <si>
    <t>/cbb/conferences/big-west/2006.html</t>
  </si>
  <si>
    <t>/cbb/conferences/patriot/2007.html</t>
  </si>
  <si>
    <t>/cbb/conferences/maac/2008.html</t>
  </si>
  <si>
    <t>/cbb/conferences/summit/2009.html</t>
  </si>
  <si>
    <t>/cbb/conferences/southern/2010.html</t>
  </si>
  <si>
    <t>/cbb/conferences/atlantic-sun/2011.html</t>
  </si>
  <si>
    <t>/cbb/conferences/summit/2012.html</t>
  </si>
  <si>
    <t>/cbb/conferences/colonial/2013.html</t>
  </si>
  <si>
    <t>/cbb/conferences/colonial/2014.html</t>
  </si>
  <si>
    <t>/cbb/conferences/maac/2015.html</t>
  </si>
  <si>
    <t>/cbb/conferences/cusa/2016.html</t>
  </si>
  <si>
    <t>/cbb/conferences/horizon/2017.html</t>
  </si>
  <si>
    <t>/cbb/conferences/big-west/2018.html</t>
  </si>
  <si>
    <t>/cbb/conferences/ivy/2003.html</t>
  </si>
  <si>
    <t>/cbb/conferences/big-sky/2004.html</t>
  </si>
  <si>
    <t>/cbb/conferences/maac/2005.html</t>
  </si>
  <si>
    <t>/cbb/conferences/southland/2006.html</t>
  </si>
  <si>
    <t>/cbb/conferences/ivy/2007.html</t>
  </si>
  <si>
    <t>/cbb/conferences/big-west/2008.html</t>
  </si>
  <si>
    <t>/cbb/conferences/sun-belt/2009.html</t>
  </si>
  <si>
    <t>/cbb/conferences/atlantic-sun/2010.html</t>
  </si>
  <si>
    <t>/cbb/conferences/summit/2011.html</t>
  </si>
  <si>
    <t>/cbb/conferences/maac/2012.html</t>
  </si>
  <si>
    <t>/cbb/conferences/ivy/2013.html</t>
  </si>
  <si>
    <t>/cbb/conferences/summit/2014.html</t>
  </si>
  <si>
    <t>/cbb/conferences/sun-belt/2015.html</t>
  </si>
  <si>
    <t>/cbb/conferences/maac/2016.html</t>
  </si>
  <si>
    <t>/cbb/conferences/maac/2017.html</t>
  </si>
  <si>
    <t>/cbb/conferences/maac/2018.html</t>
  </si>
  <si>
    <t>/cbb/conferences/southern/2004.html</t>
  </si>
  <si>
    <t>/cbb/conferences/ivy/2005.html</t>
  </si>
  <si>
    <t>/cbb/conferences/mid-continent/2006.html</t>
  </si>
  <si>
    <t>/cbb/conferences/big-south/2007.html</t>
  </si>
  <si>
    <t>/cbb/conferences/patriot/2008.html</t>
  </si>
  <si>
    <t>/cbb/conferences/southland/2009.html</t>
  </si>
  <si>
    <t>/cbb/conferences/ovc/2010.html</t>
  </si>
  <si>
    <t>/cbb/conferences/big-sky/2011.html</t>
  </si>
  <si>
    <t>/cbb/conferences/big-west/2012.html</t>
  </si>
  <si>
    <t>/cbb/conferences/ovc/2013.html</t>
  </si>
  <si>
    <t>/cbb/conferences/patriot/2014.html</t>
  </si>
  <si>
    <t>/cbb/conferences/summit/2015.html</t>
  </si>
  <si>
    <t>/cbb/conferences/southern/2016.html</t>
  </si>
  <si>
    <t>/cbb/conferences/wac/2017.html</t>
  </si>
  <si>
    <t>/cbb/conferences/ivy/2018.html</t>
  </si>
  <si>
    <t>/cbb/conferences/ovc/2004.html</t>
  </si>
  <si>
    <t>/cbb/conferences/southern/2005.html</t>
  </si>
  <si>
    <t>/cbb/conferences/ivy/2006.html</t>
  </si>
  <si>
    <t>/cbb/conferences/maac/2007.html</t>
  </si>
  <si>
    <t>/cbb/conferences/southland/2008.html</t>
  </si>
  <si>
    <t>/cbb/conferences/big-sky/2009.html</t>
  </si>
  <si>
    <t>/cbb/conferences/sun-belt/2010.html</t>
  </si>
  <si>
    <t>/cbb/conferences/southern/2011.html</t>
  </si>
  <si>
    <t>/cbb/conferences/southern/2012.html</t>
  </si>
  <si>
    <t>/cbb/conferences/america-east/2013.html</t>
  </si>
  <si>
    <t>/cbb/conferences/wac/2014.html</t>
  </si>
  <si>
    <t>/cbb/conferences/ovc/2015.html</t>
  </si>
  <si>
    <t>/cbb/conferences/ovc/2016.html</t>
  </si>
  <si>
    <t>/cbb/conferences/patriot/2017.html</t>
  </si>
  <si>
    <t>/cbb/conferences/southern/2018.html</t>
  </si>
  <si>
    <t>/cbb/conferences/ivy/2004.html</t>
  </si>
  <si>
    <t>/cbb/conferences/ovc/2005.html</t>
  </si>
  <si>
    <t>/cbb/conferences/patriot/2006.html</t>
  </si>
  <si>
    <t>/cbb/conferences/big-sky/2007.html</t>
  </si>
  <si>
    <t>/cbb/conferences/big-sky/2008.html</t>
  </si>
  <si>
    <t>/cbb/conferences/america-east/2009.html</t>
  </si>
  <si>
    <t>/cbb/conferences/southland/2010.html</t>
  </si>
  <si>
    <t>/cbb/conferences/sun-belt/2011.html</t>
  </si>
  <si>
    <t>/cbb/conferences/patriot/2012.html</t>
  </si>
  <si>
    <t>/cbb/conferences/summit/2013.html</t>
  </si>
  <si>
    <t>/cbb/conferences/ovc/2014.html</t>
  </si>
  <si>
    <t>/cbb/conferences/patriot/2015.html</t>
  </si>
  <si>
    <t>/cbb/conferences/big-south/2016.html</t>
  </si>
  <si>
    <t>/cbb/conferences/ovc/2017.html</t>
  </si>
  <si>
    <t>/cbb/conferences/ovc/2018.html</t>
  </si>
  <si>
    <t>/cbb/conferences/atlantic-sun/2004.html</t>
  </si>
  <si>
    <t>/cbb/conferences/patriot/2005.html</t>
  </si>
  <si>
    <t>/cbb/conferences/america-east/2006.html</t>
  </si>
  <si>
    <t>/cbb/conferences/america-east/2007.html</t>
  </si>
  <si>
    <t>/cbb/conferences/atlantic-sun/2008.html</t>
  </si>
  <si>
    <t>/cbb/conferences/ovc/2009.html</t>
  </si>
  <si>
    <t>/cbb/conferences/ivy/2010.html</t>
  </si>
  <si>
    <t>/cbb/conferences/ovc/2011.html</t>
  </si>
  <si>
    <t>/cbb/conferences/big-sky/2012.html</t>
  </si>
  <si>
    <t>/cbb/conferences/atlantic-sun/2013.html</t>
  </si>
  <si>
    <t>/cbb/conferences/big-sky/2014.html</t>
  </si>
  <si>
    <t>/cbb/conferences/southern/2015.html</t>
  </si>
  <si>
    <t>/cbb/conferences/wac/2016.html</t>
  </si>
  <si>
    <t>/cbb/conferences/america-east/2017.html</t>
  </si>
  <si>
    <t>/cbb/conferences/america-east/2018.html</t>
  </si>
  <si>
    <t>/cbb/conferences/america-east/2004.html</t>
  </si>
  <si>
    <t>/cbb/conferences/southland/2005.html</t>
  </si>
  <si>
    <t>/cbb/conferences/northeast/2006.html</t>
  </si>
  <si>
    <t>/cbb/conferences/sun-belt/2007.html</t>
  </si>
  <si>
    <t>/cbb/conferences/big-south/2008.html</t>
  </si>
  <si>
    <t>/cbb/conferences/southern/2009.html</t>
  </si>
  <si>
    <t>/cbb/conferences/america-east/2010.html</t>
  </si>
  <si>
    <t>/cbb/conferences/big-south/2011.html</t>
  </si>
  <si>
    <t>/cbb/conferences/big-south/2012.html</t>
  </si>
  <si>
    <t>/cbb/conferences/northeast/2013.html</t>
  </si>
  <si>
    <t>/cbb/conferences/atlantic-sun/2014.html</t>
  </si>
  <si>
    <t>/cbb/conferences/big-sky/2015.html</t>
  </si>
  <si>
    <t>/cbb/conferences/atlantic-sun/2016.html</t>
  </si>
  <si>
    <t>/cbb/conferences/atlantic-sun/2017.html</t>
  </si>
  <si>
    <t>/cbb/conferences/horizon/2018.html</t>
  </si>
  <si>
    <t>/cbb/conferences/southland/2004.html</t>
  </si>
  <si>
    <t>/cbb/conferences/big-sky/2005.html</t>
  </si>
  <si>
    <t>/cbb/conferences/southern/2006.html</t>
  </si>
  <si>
    <t>/cbb/conferences/atlantic-sun/2007.html</t>
  </si>
  <si>
    <t>/cbb/conferences/america-east/2008.html</t>
  </si>
  <si>
    <t>/cbb/conferences/ivy/2009.html</t>
  </si>
  <si>
    <t>/cbb/conferences/summit/2010.html</t>
  </si>
  <si>
    <t>/cbb/conferences/northeast/2011.html</t>
  </si>
  <si>
    <t>/cbb/conferences/ovc/2012.html</t>
  </si>
  <si>
    <t>/cbb/conferences/southern/2013.html</t>
  </si>
  <si>
    <t>/cbb/conferences/northeast/2014.html</t>
  </si>
  <si>
    <t>/cbb/conferences/big-south/2015.html</t>
  </si>
  <si>
    <t>/cbb/conferences/big-sky/2016.html</t>
  </si>
  <si>
    <t>/cbb/conferences/big-west/2017.html</t>
  </si>
  <si>
    <t>/cbb/conferences/big-south/2018.html</t>
  </si>
  <si>
    <t>/cbb/conferences/northeast/2004.html</t>
  </si>
  <si>
    <t>/cbb/conferences/big-south/2005.html</t>
  </si>
  <si>
    <t>/cbb/conferences/ovc/2006.html</t>
  </si>
  <si>
    <t>/cbb/conferences/southland/2007.html</t>
  </si>
  <si>
    <t>/cbb/conferences/ivy/2008.html</t>
  </si>
  <si>
    <t>/cbb/conferences/patriot/2009.html</t>
  </si>
  <si>
    <t>/cbb/conferences/patriot/2010.html</t>
  </si>
  <si>
    <t>/cbb/conferences/patriot/2011.html</t>
  </si>
  <si>
    <t>/cbb/conferences/southland/2012.html</t>
  </si>
  <si>
    <t>/cbb/conferences/southland/2013.html</t>
  </si>
  <si>
    <t>/cbb/conferences/america-east/2014.html</t>
  </si>
  <si>
    <t>/cbb/conferences/america-east/2015.html</t>
  </si>
  <si>
    <t>/cbb/conferences/patriot/2016.html</t>
  </si>
  <si>
    <t>/cbb/conferences/big-sky/2017.html</t>
  </si>
  <si>
    <t>/cbb/conferences/patriot/2018.html</t>
  </si>
  <si>
    <t>/cbb/conferences/patriot/2004.html</t>
  </si>
  <si>
    <t>/cbb/conferences/atlantic-sun/2005.html</t>
  </si>
  <si>
    <t>/cbb/conferences/big-south/2006.html</t>
  </si>
  <si>
    <t>/cbb/conferences/ovc/2007.html</t>
  </si>
  <si>
    <t>/cbb/conferences/northeast/2008.html</t>
  </si>
  <si>
    <t>/cbb/conferences/big-south/2009.html</t>
  </si>
  <si>
    <t>/cbb/conferences/northeast/2010.html</t>
  </si>
  <si>
    <t>/cbb/conferences/southland/2011.html</t>
  </si>
  <si>
    <t>/cbb/conferences/northeast/2012.html</t>
  </si>
  <si>
    <t>/cbb/conferences/big-sky/2013.html</t>
  </si>
  <si>
    <t>/cbb/conferences/big-south/2014.html</t>
  </si>
  <si>
    <t>/cbb/conferences/northeast/2015.html</t>
  </si>
  <si>
    <t>/cbb/conferences/america-east/2016.html</t>
  </si>
  <si>
    <t>/cbb/conferences/southland/2017.html</t>
  </si>
  <si>
    <t>/cbb/conferences/southland/2018.html</t>
  </si>
  <si>
    <t>/cbb/conferences/big-south/2004.html</t>
  </si>
  <si>
    <t>/cbb/conferences/northeast/2005.html</t>
  </si>
  <si>
    <t>/cbb/conferences/atlantic-sun/2006.html</t>
  </si>
  <si>
    <t>/cbb/conferences/northeast/2007.html</t>
  </si>
  <si>
    <t>/cbb/conferences/ovc/2008.html</t>
  </si>
  <si>
    <t>/cbb/conferences/northeast/2009.html</t>
  </si>
  <si>
    <t>/cbb/conferences/meac/2010.html</t>
  </si>
  <si>
    <t>/cbb/conferences/america-east/2011.html</t>
  </si>
  <si>
    <t>/cbb/conferences/america-east/2012.html</t>
  </si>
  <si>
    <t>/cbb/conferences/big-south/2013.html</t>
  </si>
  <si>
    <t>/cbb/conferences/southland/2014.html</t>
  </si>
  <si>
    <t>/cbb/conferences/wac/2015.html</t>
  </si>
  <si>
    <t>/cbb/conferences/southland/2016.html</t>
  </si>
  <si>
    <t>/cbb/conferences/big-south/2017.html</t>
  </si>
  <si>
    <t>/cbb/conferences/atlantic-sun/2018.html</t>
  </si>
  <si>
    <t>/cbb/conferences/independent/2004.html</t>
  </si>
  <si>
    <t>/cbb/conferences/independent/2005.html</t>
  </si>
  <si>
    <t>/cbb/conferences/swac/2006.html</t>
  </si>
  <si>
    <t>/cbb/conferences/independent/2007.html</t>
  </si>
  <si>
    <t>/cbb/conferences/independent/2008.html</t>
  </si>
  <si>
    <t>/cbb/conferences/independent/2009.html</t>
  </si>
  <si>
    <t>/cbb/conferences/big-south/2010.html</t>
  </si>
  <si>
    <t>/cbb/conferences/meac/2011.html</t>
  </si>
  <si>
    <t>/cbb/conferences/independent/2012.html</t>
  </si>
  <si>
    <t>/cbb/conferences/meac/2013.html</t>
  </si>
  <si>
    <t>/cbb/conferences/southern/2014.html</t>
  </si>
  <si>
    <t>/cbb/conferences/southland/2015.html</t>
  </si>
  <si>
    <t>/cbb/conferences/northeast/2016.html</t>
  </si>
  <si>
    <t>/cbb/conferences/northeast/2017.html</t>
  </si>
  <si>
    <t>/cbb/conferences/northeast/2018.html</t>
  </si>
  <si>
    <t>/cbb/conferences/meac/2004.html</t>
  </si>
  <si>
    <t>/cbb/conferences/meac/2005.html</t>
  </si>
  <si>
    <t>/cbb/conferences/meac/2006.html</t>
  </si>
  <si>
    <t>/cbb/conferences/meac/2007.html</t>
  </si>
  <si>
    <t>/cbb/conferences/meac/2008.html</t>
  </si>
  <si>
    <t>/cbb/conferences/meac/2009.html</t>
  </si>
  <si>
    <t>/cbb/conferences/independent/2010.html</t>
  </si>
  <si>
    <t>/cbb/conferences/independent/2011.html</t>
  </si>
  <si>
    <t>/cbb/conferences/meac/2012.html</t>
  </si>
  <si>
    <t>/cbb/conferences/great-west/2013.html</t>
  </si>
  <si>
    <t>/cbb/conferences/meac/2014.html</t>
  </si>
  <si>
    <t>/cbb/conferences/atlantic-sun/2015.html</t>
  </si>
  <si>
    <t>/cbb/conferences/swac/2016.html</t>
  </si>
  <si>
    <t>/cbb/conferences/meac/2017.html</t>
  </si>
  <si>
    <t>/cbb/conferences/swac/2018.html</t>
  </si>
  <si>
    <t>/cbb/conferences/independent/2003.html</t>
  </si>
  <si>
    <t>/cbb/conferences/swac/2004.html</t>
  </si>
  <si>
    <t>/cbb/conferences/swac/2005.html</t>
  </si>
  <si>
    <t>/cbb/conferences/independent/2006.html</t>
  </si>
  <si>
    <t>/cbb/conferences/swac/2007.html</t>
  </si>
  <si>
    <t>/cbb/conferences/swac/2008.html</t>
  </si>
  <si>
    <t>/cbb/conferences/swac/2009.html</t>
  </si>
  <si>
    <t>/cbb/conferences/swac/2010.html</t>
  </si>
  <si>
    <t>/cbb/conferences/great-west/2011.html</t>
  </si>
  <si>
    <t>/cbb/conferences/great-west/2012.html</t>
  </si>
  <si>
    <t>/cbb/conferences/independent/2013.html</t>
  </si>
  <si>
    <t>/cbb/conferences/independent/2014.html</t>
  </si>
  <si>
    <t>/cbb/conferences/meac/2015.html</t>
  </si>
  <si>
    <t>/cbb/conferences/meac/2016.html</t>
  </si>
  <si>
    <t>/cbb/conferences/swac/2017.html</t>
  </si>
  <si>
    <t>/cbb/conferences/meac/2018.html</t>
  </si>
  <si>
    <t>/cbb/conferences/great-west/2010.html</t>
  </si>
  <si>
    <t>/cbb/conferences/swac/2011.html</t>
  </si>
  <si>
    <t>/cbb/conferences/swac/2012.html</t>
  </si>
  <si>
    <t>/cbb/conferences/swac/2013.html</t>
  </si>
  <si>
    <t>/cbb/conferences/swac/2014.html</t>
  </si>
  <si>
    <t>/cbb/conferences/swac/2015.html</t>
  </si>
  <si>
    <t>South Dakota-nm</t>
  </si>
  <si>
    <t>Houston Baptist-nm</t>
  </si>
  <si>
    <t>North Dakota-nm</t>
  </si>
  <si>
    <t>Birmingham-Southern-nm</t>
  </si>
  <si>
    <t>independent</t>
  </si>
  <si>
    <t>Lipscomb-nm</t>
  </si>
  <si>
    <t>Utah Valley-nm</t>
  </si>
  <si>
    <t>UC-Davis-nm</t>
  </si>
  <si>
    <t>Longwood-nm</t>
  </si>
  <si>
    <t>NJIT-nm</t>
  </si>
  <si>
    <t>Cal State Bakersfield-nm</t>
  </si>
  <si>
    <t>North Carolina Central-nm</t>
  </si>
  <si>
    <t>Seattle-nm</t>
  </si>
  <si>
    <t>--&gt;</t>
  </si>
  <si>
    <t>1Villanova-96.8%</t>
  </si>
  <si>
    <t>1UNC-90.9%</t>
  </si>
  <si>
    <t>1UNC-79.9%</t>
  </si>
  <si>
    <t>1Kansas-48.8%</t>
  </si>
  <si>
    <t>1UNC-26.6%</t>
  </si>
  <si>
    <t>1UNC-15.2%</t>
  </si>
  <si>
    <t>1Kansas-96.6%</t>
  </si>
  <si>
    <t>2Duke-87.4%</t>
  </si>
  <si>
    <t>1Villanova-73.6%</t>
  </si>
  <si>
    <t>1UNC-43.0%</t>
  </si>
  <si>
    <t>1Villanova-25.6%</t>
  </si>
  <si>
    <t>1Villanova-13.0%</t>
  </si>
  <si>
    <t>1UNC-96.4%</t>
  </si>
  <si>
    <t>1Villanova-86.0%</t>
  </si>
  <si>
    <t>1Kansas-70.7%</t>
  </si>
  <si>
    <t>1Villanova-41.0%</t>
  </si>
  <si>
    <t>2Duke-25.4%</t>
  </si>
  <si>
    <t>2Duke-12.0%</t>
  </si>
  <si>
    <t>2Kentucky-95.8%</t>
  </si>
  <si>
    <t>1Gonzaga-85.7%</t>
  </si>
  <si>
    <t>2Duke-69.1%</t>
  </si>
  <si>
    <t>2Duke-38.9%</t>
  </si>
  <si>
    <t>1Kansas-22.6%</t>
  </si>
  <si>
    <t>1Kansas-11.1%</t>
  </si>
  <si>
    <t>1Gonzaga-95.7%</t>
  </si>
  <si>
    <t>1Kansas-85.7%</t>
  </si>
  <si>
    <t>2Arizona-65.8%</t>
  </si>
  <si>
    <t>2Arizona-37.8%</t>
  </si>
  <si>
    <t>2Arizona-15.8%</t>
  </si>
  <si>
    <t>1Gonzaga-8.5%</t>
  </si>
  <si>
    <t>2Duke-95.5%</t>
  </si>
  <si>
    <t>2Arizona-82.6%</t>
  </si>
  <si>
    <t>1Gonzaga-59.4%</t>
  </si>
  <si>
    <t>1Gonzaga-34.6%</t>
  </si>
  <si>
    <t>1Gonzaga-15.5%</t>
  </si>
  <si>
    <t>3UCLA-7.9%</t>
  </si>
  <si>
    <t>2Louisville-95.3%</t>
  </si>
  <si>
    <t>2Kentucky-79.8%</t>
  </si>
  <si>
    <t>2Louisville-47.2%</t>
  </si>
  <si>
    <t>3UCLA-23.2%</t>
  </si>
  <si>
    <t>3UCLA-14.8%</t>
  </si>
  <si>
    <t>2Kentucky-7.3%</t>
  </si>
  <si>
    <t>2Arizona-95.1%</t>
  </si>
  <si>
    <t>3UCLA-79.4%</t>
  </si>
  <si>
    <t>2Kentucky-44.3%</t>
  </si>
  <si>
    <t>2Kentucky-21.7%</t>
  </si>
  <si>
    <t>2Kentucky-13.6%</t>
  </si>
  <si>
    <t>2Arizona-6.8%</t>
  </si>
  <si>
    <t>3UCLA-94.4%</t>
  </si>
  <si>
    <t>3Oregon-70.7%</t>
  </si>
  <si>
    <t>3UCLA-42.1%</t>
  </si>
  <si>
    <t>2Louisville-19.8%</t>
  </si>
  <si>
    <t>2Louisville-6.7%</t>
  </si>
  <si>
    <t>2Louisville-3.1%</t>
  </si>
  <si>
    <t>3Oregon-92.5%</t>
  </si>
  <si>
    <t>2Louisville-68.7%</t>
  </si>
  <si>
    <t>3Oregon-29.1%</t>
  </si>
  <si>
    <t>3Oregon-11.0%</t>
  </si>
  <si>
    <t>3Oregon-3.5%</t>
  </si>
  <si>
    <t>3Oregon-1.6%</t>
  </si>
  <si>
    <t>4Butler-88.9%</t>
  </si>
  <si>
    <t>4Butler-61.8%</t>
  </si>
  <si>
    <t>5Notre Dame-16.9%</t>
  </si>
  <si>
    <t>4West Virginia-6.7%</t>
  </si>
  <si>
    <t>4West Virginia-2.3%</t>
  </si>
  <si>
    <t>7Michigan-1.1%</t>
  </si>
  <si>
    <t>4West Virginia-88.2%</t>
  </si>
  <si>
    <t>3FSU-57.2%</t>
  </si>
  <si>
    <t>4West Virginia-16.5%</t>
  </si>
  <si>
    <t>3FSU-6.3%</t>
  </si>
  <si>
    <t>3Baylor-2.1%</t>
  </si>
  <si>
    <t>4West Virginia-1.0%</t>
  </si>
  <si>
    <t>3Baylor-88.1%</t>
  </si>
  <si>
    <t>3Baylor-53.2%</t>
  </si>
  <si>
    <t>3FSU-16.4%</t>
  </si>
  <si>
    <t>5Notre Dame-5.9%</t>
  </si>
  <si>
    <t>3FSU-1.9%</t>
  </si>
  <si>
    <t>3Baylor-0.8%</t>
  </si>
  <si>
    <t>4Purdue-84.4%</t>
  </si>
  <si>
    <t>4West Virginia-47.9%</t>
  </si>
  <si>
    <t>3Baylor-14.4%</t>
  </si>
  <si>
    <t>7Michigan-5.2%</t>
  </si>
  <si>
    <t>7Michigan-1.9%</t>
  </si>
  <si>
    <t>3FSU-0.7%</t>
  </si>
  <si>
    <t>4Florida-83.6%</t>
  </si>
  <si>
    <t>4Florida-47.8%</t>
  </si>
  <si>
    <t>7Michigan-14.0%</t>
  </si>
  <si>
    <t>3Baylor-5.1%</t>
  </si>
  <si>
    <t>5Notre Dame-1.8%</t>
  </si>
  <si>
    <t>5Notre Dame-0.7%</t>
  </si>
  <si>
    <t>6SMU-81.6%</t>
  </si>
  <si>
    <t>4Purdue-47.0%</t>
  </si>
  <si>
    <t>4Butler-10.4%</t>
  </si>
  <si>
    <t>4Purdue-4.3%</t>
  </si>
  <si>
    <t>4Florida-1.6%</t>
  </si>
  <si>
    <t>4Florida-0.7%</t>
  </si>
  <si>
    <t>3FSU-81.4%</t>
  </si>
  <si>
    <t>5Notre Dame-43.6%</t>
  </si>
  <si>
    <t>5Iowa State-10.0%</t>
  </si>
  <si>
    <t>5Iowa State-4.0%</t>
  </si>
  <si>
    <t>4Butler-1.6%</t>
  </si>
  <si>
    <t>4Butler-0.7%</t>
  </si>
  <si>
    <t>5Notre Dame-80.8%</t>
  </si>
  <si>
    <t>5Iowa State-41.4%</t>
  </si>
  <si>
    <t>4Purdue-9.9%</t>
  </si>
  <si>
    <t>4Butler-3.6%</t>
  </si>
  <si>
    <t>4Purdue-1.4%</t>
  </si>
  <si>
    <t>4Purdue-0.6%</t>
  </si>
  <si>
    <t>5Iowa State-77.3%</t>
  </si>
  <si>
    <t>5UVA-40.8%</t>
  </si>
  <si>
    <t>6SMU-9.5%</t>
  </si>
  <si>
    <t>4Florida-3.5%</t>
  </si>
  <si>
    <t>5UVA-1.3%</t>
  </si>
  <si>
    <t>5UVA-0.6%</t>
  </si>
  <si>
    <t>5UVA-76.9%</t>
  </si>
  <si>
    <t>6SMU-38.6%</t>
  </si>
  <si>
    <t>4Florida-9.3%</t>
  </si>
  <si>
    <t>5UVA-3.0%</t>
  </si>
  <si>
    <t>5Iowa State-1.1%</t>
  </si>
  <si>
    <t>5Iowa State-0.5%</t>
  </si>
  <si>
    <t>6Cincinnati-74.6%</t>
  </si>
  <si>
    <t>7Michigan-24.2%</t>
  </si>
  <si>
    <t>5UVA-8.0%</t>
  </si>
  <si>
    <t>6SMU-2.6%</t>
  </si>
  <si>
    <t>6SMU-0.9%</t>
  </si>
  <si>
    <t>8Wisconsin-0.5%</t>
  </si>
  <si>
    <t>7Michigan-73.2%</t>
  </si>
  <si>
    <t>6Maryland-20.2%</t>
  </si>
  <si>
    <t>7Saint Mary's-5.7%</t>
  </si>
  <si>
    <t>10Wichita State-2.0%</t>
  </si>
  <si>
    <t>10Wichita State-0.9%</t>
  </si>
  <si>
    <t>6SMU-0.4%</t>
  </si>
  <si>
    <t>8Wisconsin-67.7%</t>
  </si>
  <si>
    <t>5Minnesota-20.1%</t>
  </si>
  <si>
    <t>8Wisconsin-5.1%</t>
  </si>
  <si>
    <t>8Wisconsin-1.9%</t>
  </si>
  <si>
    <t>8Wisconsin-0.9%</t>
  </si>
  <si>
    <t>9Michigan State-0.4%</t>
  </si>
  <si>
    <t>10Wichita State-65.3%</t>
  </si>
  <si>
    <t>6Creighton-15.8%</t>
  </si>
  <si>
    <t>10Wichita State-5.0%</t>
  </si>
  <si>
    <t>7Saint Mary's-1.8%</t>
  </si>
  <si>
    <t>9Michigan State-0.7%</t>
  </si>
  <si>
    <t>10Wichita State-0.4%</t>
  </si>
  <si>
    <t>6Creighton-60.4%</t>
  </si>
  <si>
    <t>11Xavier-15.3%</t>
  </si>
  <si>
    <t>6Maryland-4.7%</t>
  </si>
  <si>
    <t>9Michigan State-1.6%</t>
  </si>
  <si>
    <t>7Saint Mary's-0.6%</t>
  </si>
  <si>
    <t>6Maryland-0.3%</t>
  </si>
  <si>
    <t>7Saint Mary's-58.1%</t>
  </si>
  <si>
    <t>12Mid Tennessee-14.6%</t>
  </si>
  <si>
    <t>6Cincinnati-4.3%</t>
  </si>
  <si>
    <t>6Maryland-1.6%</t>
  </si>
  <si>
    <t>6Cincinnati-0.6%</t>
  </si>
  <si>
    <t>7Saint Mary's-0.2%</t>
  </si>
  <si>
    <t>5Minnesota-57.1%</t>
  </si>
  <si>
    <t>6Cincinnati-14.4%</t>
  </si>
  <si>
    <t>9Michigan State-3.9%</t>
  </si>
  <si>
    <t>6Cincinnati-1.4%</t>
  </si>
  <si>
    <t>6Maryland-0.5%</t>
  </si>
  <si>
    <t>6Cincinnati-0.2%</t>
  </si>
  <si>
    <t>6Maryland-56.5%</t>
  </si>
  <si>
    <t>10Wichita State-13.8%</t>
  </si>
  <si>
    <t>6Creighton-3.8%</t>
  </si>
  <si>
    <t>6Creighton-1.0%</t>
  </si>
  <si>
    <t>5Minnesota-0.4%</t>
  </si>
  <si>
    <t>5Minnesota-0.2%</t>
  </si>
  <si>
    <t>10Marquette-55.9%</t>
  </si>
  <si>
    <t>11URI-10.9%</t>
  </si>
  <si>
    <t>11Xavier-3.2%</t>
  </si>
  <si>
    <t>5Minnesota-1.0%</t>
  </si>
  <si>
    <t>8Miami-0.4%</t>
  </si>
  <si>
    <t>8Miami-0.2%</t>
  </si>
  <si>
    <t>9Michigan State-51.4%</t>
  </si>
  <si>
    <t>7Saint Mary's-10.5%</t>
  </si>
  <si>
    <t>5Minnesota-2.8%</t>
  </si>
  <si>
    <t>8Miami-0.9%</t>
  </si>
  <si>
    <t>6Creighton-0.3%</t>
  </si>
  <si>
    <t>8Northwestern-0.2%</t>
  </si>
  <si>
    <t>9Seton Hall-50.4%</t>
  </si>
  <si>
    <t>8Wisconsin-9.1%</t>
  </si>
  <si>
    <t>8Miami-2.6%</t>
  </si>
  <si>
    <t>11Xavier-0.9%</t>
  </si>
  <si>
    <t>11Xavier-0.3%</t>
  </si>
  <si>
    <t>16South Dakota St-0.2%</t>
  </si>
  <si>
    <t>8Northwestern-50.0%</t>
  </si>
  <si>
    <t>14FGCU-7.3%</t>
  </si>
  <si>
    <t>10Marquette-2.3%</t>
  </si>
  <si>
    <t>8Northwestern-0.8%</t>
  </si>
  <si>
    <t>16South Dakota St-0.3%</t>
  </si>
  <si>
    <t>6Creighton-0.1%</t>
  </si>
  <si>
    <t>9Vanderbilt-50.0%</t>
  </si>
  <si>
    <t>9Michigan State-7.2%</t>
  </si>
  <si>
    <t>8Northwestern-2.2%</t>
  </si>
  <si>
    <t>9Vanderbilt-0.7%</t>
  </si>
  <si>
    <t>8Northwestern-0.3%</t>
  </si>
  <si>
    <t>8Arkansas-0.1%</t>
  </si>
  <si>
    <t>8Arkansas-49.6%</t>
  </si>
  <si>
    <t>12UNC Wilmington-7.0%</t>
  </si>
  <si>
    <t>10Oklahoma State-2.1%</t>
  </si>
  <si>
    <t>10Oklahoma State-0.7%</t>
  </si>
  <si>
    <t>16Texas Southern-0.3%</t>
  </si>
  <si>
    <t>9Virginia Tech-0.1%</t>
  </si>
  <si>
    <t>8Miami-48.6%</t>
  </si>
  <si>
    <t>12Nevada-6.7%</t>
  </si>
  <si>
    <t>11URI-2.0%</t>
  </si>
  <si>
    <t>10Marquette-0.7%</t>
  </si>
  <si>
    <t>8Arkansas-0.3%</t>
  </si>
  <si>
    <t>11Xavier-0.1%</t>
  </si>
  <si>
    <t>7South Carolina-44.1%</t>
  </si>
  <si>
    <t>8Northwestern-6.4%</t>
  </si>
  <si>
    <t>9Vanderbilt-2.0%</t>
  </si>
  <si>
    <t>16South Dakota St-0.6%</t>
  </si>
  <si>
    <t>9Virginia Tech-0.3%</t>
  </si>
  <si>
    <t>16Texas Southern-0.1%</t>
  </si>
  <si>
    <t>11Xavier-43.5%</t>
  </si>
  <si>
    <t>9Vanderbilt-6.1%</t>
  </si>
  <si>
    <t>7South Carolina-1.8%</t>
  </si>
  <si>
    <t>8Arkansas-0.6%</t>
  </si>
  <si>
    <t>10Marquette-0.3%</t>
  </si>
  <si>
    <t>7South Carolina-0.1%</t>
  </si>
  <si>
    <t>12Mid Tennessee-42.9%</t>
  </si>
  <si>
    <t>10Marquette-5.9%</t>
  </si>
  <si>
    <t>10VCU-1.8%</t>
  </si>
  <si>
    <t>16Texas Southern-0.6%</t>
  </si>
  <si>
    <t>7South Carolina-0.3%</t>
  </si>
  <si>
    <t>10Marquette-0.1%</t>
  </si>
  <si>
    <t>10VCU-41.9%</t>
  </si>
  <si>
    <t>8Miami-5.5%</t>
  </si>
  <si>
    <t>8Arkansas-1.7%</t>
  </si>
  <si>
    <t>9Virginia Tech-0.6%</t>
  </si>
  <si>
    <t>9Vanderbilt-0.3%</t>
  </si>
  <si>
    <t>10Oklahoma State-0.1%</t>
  </si>
  <si>
    <t>11URI-39.6%</t>
  </si>
  <si>
    <t>12Princeton-5.2%</t>
  </si>
  <si>
    <t>12Mid Tennessee-1.7%</t>
  </si>
  <si>
    <t>11URI-0.6%</t>
  </si>
  <si>
    <t>10Oklahoma State-0.2%</t>
  </si>
  <si>
    <t>7Dayton-0.1%</t>
  </si>
  <si>
    <t>7Dayton-34.7%</t>
  </si>
  <si>
    <t>10Oklahoma State-5.2%</t>
  </si>
  <si>
    <t>9Seton Hall-1.6%</t>
  </si>
  <si>
    <t>16UC Davis-0.6%</t>
  </si>
  <si>
    <t>9Seton Hall-0.2%</t>
  </si>
  <si>
    <t>9Vanderbilt-0.1%</t>
  </si>
  <si>
    <t>9Virginia Tech-32.3%</t>
  </si>
  <si>
    <t>13Vermont-4.8%</t>
  </si>
  <si>
    <t>7Dayton-1.5%</t>
  </si>
  <si>
    <t>7South Carolina-0.6%</t>
  </si>
  <si>
    <t>12Mid Tennessee-0.2%</t>
  </si>
  <si>
    <t>9Seton Hall-0.1%</t>
  </si>
  <si>
    <t>10Oklahoma State-26.8%</t>
  </si>
  <si>
    <t>11USC-4.8%</t>
  </si>
  <si>
    <t>9Virginia Tech-1.5%</t>
  </si>
  <si>
    <t>16MSM-0.6%</t>
  </si>
  <si>
    <t>16MSM-0.2%</t>
  </si>
  <si>
    <t>12Mid Tennessee-0.1%</t>
  </si>
  <si>
    <t>11KSU-25.4%</t>
  </si>
  <si>
    <t>7South Carolina-4.8%</t>
  </si>
  <si>
    <t>14FGCU-1.3%</t>
  </si>
  <si>
    <t>9Seton Hall-0.5%</t>
  </si>
  <si>
    <t>16UC Davis-0.2%</t>
  </si>
  <si>
    <t>14FGCU-0.1%</t>
  </si>
  <si>
    <t>12UNC Wilmington-23.1%</t>
  </si>
  <si>
    <t>10VCU-4.7%</t>
  </si>
  <si>
    <t>12Princeton-1.2%</t>
  </si>
  <si>
    <t>10VCU-0.5%</t>
  </si>
  <si>
    <t>7Dayton-0.2%</t>
  </si>
  <si>
    <t>16MSM-0.1%</t>
  </si>
  <si>
    <t>12Nevada-22.7%</t>
  </si>
  <si>
    <t>7Dayton-4.5%</t>
  </si>
  <si>
    <t>15North Dakota-1.1%</t>
  </si>
  <si>
    <t>7Dayton-0.5%</t>
  </si>
  <si>
    <t>11URI-0.2%</t>
  </si>
  <si>
    <t>11URI-0.1%</t>
  </si>
  <si>
    <t>12Princeton-19.2%</t>
  </si>
  <si>
    <t>13ETSU-4.4%</t>
  </si>
  <si>
    <t>11KSU-1.1%</t>
  </si>
  <si>
    <t>12Mid Tennessee-0.5%</t>
  </si>
  <si>
    <t>14FGCU-0.2%</t>
  </si>
  <si>
    <t>11KSU-0.1%</t>
  </si>
  <si>
    <t>14FGCU-18.6%</t>
  </si>
  <si>
    <t>11KSU-3.9%</t>
  </si>
  <si>
    <t>12Nevada-1.1%</t>
  </si>
  <si>
    <t>12Princeton-0.5%</t>
  </si>
  <si>
    <t>10VCU-0.2%</t>
  </si>
  <si>
    <t>12Princeton-0.1%</t>
  </si>
  <si>
    <t>11USC-18.4%</t>
  </si>
  <si>
    <t>9Seton Hall-3.7%</t>
  </si>
  <si>
    <t>15Jacksonville St-1.1%</t>
  </si>
  <si>
    <t>14FGCU-0.5%</t>
  </si>
  <si>
    <t>12Princeton-0.2%</t>
  </si>
  <si>
    <t>16UC Davis-0.1%</t>
  </si>
  <si>
    <t>13ETSU-16.4%</t>
  </si>
  <si>
    <t>8Arkansas-3.7%</t>
  </si>
  <si>
    <t>15Troy-1.1%</t>
  </si>
  <si>
    <t>11KSU-0.4%</t>
  </si>
  <si>
    <t>11KSU-0.2%</t>
  </si>
  <si>
    <t>10VCU-0.1%</t>
  </si>
  <si>
    <t>13Vermont-15.6%</t>
  </si>
  <si>
    <t>13Winthrop-3.5%</t>
  </si>
  <si>
    <t>15N Kentucky-1.0%</t>
  </si>
  <si>
    <t>13Vermont-0.4%</t>
  </si>
  <si>
    <t>11USC-0.2%</t>
  </si>
  <si>
    <t>11USC-0.1%</t>
  </si>
  <si>
    <t>14New Mexico St-12.0%</t>
  </si>
  <si>
    <t>9Virginia Tech-3.4%</t>
  </si>
  <si>
    <t>13Vermont-1.0%</t>
  </si>
  <si>
    <t>12Nevada-0.4%</t>
  </si>
  <si>
    <t>12UNC Wilmington-0.2%</t>
  </si>
  <si>
    <t>15N Kentucky-0.1%</t>
  </si>
  <si>
    <t>13Bucknell-11.8%</t>
  </si>
  <si>
    <t>14New Mexico St-3.4%</t>
  </si>
  <si>
    <t>11USC-1.0%</t>
  </si>
  <si>
    <t>11USC-0.4%</t>
  </si>
  <si>
    <t>15N Kentucky-0.2%</t>
  </si>
  <si>
    <t>12UNC Wilmington-0.1%</t>
  </si>
  <si>
    <t>13Winthrop-11.1%</t>
  </si>
  <si>
    <t>13Bucknell-3.2%</t>
  </si>
  <si>
    <t>16South Dakota St-1.0%</t>
  </si>
  <si>
    <t>12UNC Wilmington-0.4%</t>
  </si>
  <si>
    <t>12Nevada-0.2%</t>
  </si>
  <si>
    <t>12Nevada-0.1%</t>
  </si>
  <si>
    <t>14Iona-7.5%</t>
  </si>
  <si>
    <t>14Iona-2.6%</t>
  </si>
  <si>
    <t>16Texas Southern-1.0%</t>
  </si>
  <si>
    <t>15North Dakota-0.4%</t>
  </si>
  <si>
    <t>15North Dakota-0.2%</t>
  </si>
  <si>
    <t>13Vermont-0.1%</t>
  </si>
  <si>
    <t>14Kent State-5.6%</t>
  </si>
  <si>
    <t>14Kent State-2.3%</t>
  </si>
  <si>
    <t>12UNC Wilmington-0.9%</t>
  </si>
  <si>
    <t>15N Kentucky-0.4%</t>
  </si>
  <si>
    <t>13Vermont-0.2%</t>
  </si>
  <si>
    <t>13ETSU-0.1%</t>
  </si>
  <si>
    <t>15North Dakota-4.9%</t>
  </si>
  <si>
    <t>15North Dakota-2.1%</t>
  </si>
  <si>
    <t>16UC Davis-0.9%</t>
  </si>
  <si>
    <t>15Troy-0.3%</t>
  </si>
  <si>
    <t>13Winthrop-0.1%</t>
  </si>
  <si>
    <t>13Bucknell-0.1%</t>
  </si>
  <si>
    <t>15Jacksonville St-4.7%</t>
  </si>
  <si>
    <t>15Jacksonville St-1.9%</t>
  </si>
  <si>
    <t>16MSM-0.9%</t>
  </si>
  <si>
    <t>15Jacksonville St-0.3%</t>
  </si>
  <si>
    <t>15Troy-0.1%</t>
  </si>
  <si>
    <t>15Troy-4.5%</t>
  </si>
  <si>
    <t>15Troy-1.9%</t>
  </si>
  <si>
    <t>13Bucknell-0.8%</t>
  </si>
  <si>
    <t>14New Mexico St-0.3%</t>
  </si>
  <si>
    <t>14Kent State-0.1%</t>
  </si>
  <si>
    <t>16South Dakota St-4.3%</t>
  </si>
  <si>
    <t>15N Kentucky-1.9%</t>
  </si>
  <si>
    <t>13ETSU-0.8%</t>
  </si>
  <si>
    <t>13Bucknell-0.3%</t>
  </si>
  <si>
    <t>15N Kentucky-4.2%</t>
  </si>
  <si>
    <t>16South Dakota St-1.8%</t>
  </si>
  <si>
    <t>13Winthrop-0.8%</t>
  </si>
  <si>
    <t>13Winthrop-0.3%</t>
  </si>
  <si>
    <t>14New Mexico St-0.1%</t>
  </si>
  <si>
    <t>15North Dakota-0.1%</t>
  </si>
  <si>
    <t>16Texas Southern-3.6%</t>
  </si>
  <si>
    <t>16Texas Southern-1.7%</t>
  </si>
  <si>
    <t>14New Mexico St-0.8%</t>
  </si>
  <si>
    <t>13ETSU-0.3%</t>
  </si>
  <si>
    <t>16UC Davis-3.4%</t>
  </si>
  <si>
    <t>16UC Davis-1.6%</t>
  </si>
  <si>
    <t>14Iona-0.7%</t>
  </si>
  <si>
    <t>14Kent State-0.3%</t>
  </si>
  <si>
    <t>15Jacksonville St-0.1%</t>
  </si>
  <si>
    <t>14Iona-0.1%</t>
  </si>
  <si>
    <t>16MSM-3.2%</t>
  </si>
  <si>
    <t>16MSM-1.5%</t>
  </si>
  <si>
    <t>14Kent State-0.7%</t>
  </si>
  <si>
    <t>14Iona-0.3%</t>
  </si>
  <si>
    <t>RND1</t>
  </si>
  <si>
    <t>S16</t>
  </si>
  <si>
    <t>Champ</t>
  </si>
  <si>
    <t>Final</t>
  </si>
  <si>
    <t>F4</t>
  </si>
  <si>
    <t>E8</t>
  </si>
  <si>
    <t>1Kansas-98.7%</t>
  </si>
  <si>
    <t>1Kansas-94.1%</t>
  </si>
  <si>
    <t>1Kansas-85.0%</t>
  </si>
  <si>
    <t>1Kansas-61.9%</t>
  </si>
  <si>
    <t>1Kansas-41.1%</t>
  </si>
  <si>
    <t>1Kansas-27.1%</t>
  </si>
  <si>
    <t>1UNC-98.3%</t>
  </si>
  <si>
    <t>1Oregon-89.1%</t>
  </si>
  <si>
    <t>1UNC-69.4%</t>
  </si>
  <si>
    <t>1UNC-48.8%</t>
  </si>
  <si>
    <t>4Iowa State-28.0%</t>
  </si>
  <si>
    <t>4Duke-14.6%</t>
  </si>
  <si>
    <t>1UVA-98.0%</t>
  </si>
  <si>
    <t>4Iowa State-87.9%</t>
  </si>
  <si>
    <t>4Duke-58.9%</t>
  </si>
  <si>
    <t>4Duke-47.1%</t>
  </si>
  <si>
    <t>4Duke-22.3%</t>
  </si>
  <si>
    <t>4Iowa State-9.4%</t>
  </si>
  <si>
    <t>1Oregon-98.0%</t>
  </si>
  <si>
    <t>3Utah-87.8%</t>
  </si>
  <si>
    <t>4Iowa State-57.8%</t>
  </si>
  <si>
    <t>4Iowa State-38.5%</t>
  </si>
  <si>
    <t>1UNC-20.2%</t>
  </si>
  <si>
    <t>1UNC-7.9%</t>
  </si>
  <si>
    <t>2Michigan State-97.9%</t>
  </si>
  <si>
    <t>2Michigan State-87.2%</t>
  </si>
  <si>
    <t>3Utah-52.1%</t>
  </si>
  <si>
    <t>1Oregon-22.0%</t>
  </si>
  <si>
    <t>3Utah-13.5%</t>
  </si>
  <si>
    <t>1UVA-5.9%</t>
  </si>
  <si>
    <t>2Xavier-97.4%</t>
  </si>
  <si>
    <t>4Duke-84.7%</t>
  </si>
  <si>
    <t>2Xavier-49.6%</t>
  </si>
  <si>
    <t>3Utah-20.8%</t>
  </si>
  <si>
    <t>1UVA-12.1%</t>
  </si>
  <si>
    <t>2Villanova-5.5%</t>
  </si>
  <si>
    <t>4Iowa State-97.1%</t>
  </si>
  <si>
    <t>2Villanova-82.5%</t>
  </si>
  <si>
    <t>2Villanova-48.6%</t>
  </si>
  <si>
    <t>2Xavier-20.7%</t>
  </si>
  <si>
    <t>2Villanova-9.9%</t>
  </si>
  <si>
    <t>3Utah-5.3%</t>
  </si>
  <si>
    <t>2Villanova-97.1%</t>
  </si>
  <si>
    <t>2Xavier-81.0%</t>
  </si>
  <si>
    <t>3Texas A&amp;M-41.0%</t>
  </si>
  <si>
    <t>1UVA-18.4%</t>
  </si>
  <si>
    <t>2Michigan State-9.1%</t>
  </si>
  <si>
    <t>1Oregon-3.8%</t>
  </si>
  <si>
    <t>3Utah-96.7%</t>
  </si>
  <si>
    <t>1UNC-79.5%</t>
  </si>
  <si>
    <t>2Michigan State-41.0%</t>
  </si>
  <si>
    <t>2Villanova-16.9%</t>
  </si>
  <si>
    <t>1Oregon-6.9%</t>
  </si>
  <si>
    <t>2Michigan State-3.7%</t>
  </si>
  <si>
    <t>2Oklahoma-96.5%</t>
  </si>
  <si>
    <t>2Oklahoma-71.7%</t>
  </si>
  <si>
    <t>3Miami-35.1%</t>
  </si>
  <si>
    <t>2Michigan State-15.1%</t>
  </si>
  <si>
    <t>3Miami-6.6%</t>
  </si>
  <si>
    <t>3Miami-3.6%</t>
  </si>
  <si>
    <t>4Duke-96.5%</t>
  </si>
  <si>
    <t>3Miami-68.9%</t>
  </si>
  <si>
    <t>2Oklahoma-33.9%</t>
  </si>
  <si>
    <t>3West Virginia-12.4%</t>
  </si>
  <si>
    <t>2Xavier-5.7%</t>
  </si>
  <si>
    <t>2Xavier-2.0%</t>
  </si>
  <si>
    <t>3Texas A&amp;M-94.9%</t>
  </si>
  <si>
    <t>1UVA-65.1%</t>
  </si>
  <si>
    <t>1Oregon-33.5%</t>
  </si>
  <si>
    <t>3Miami-11.8%</t>
  </si>
  <si>
    <t>3Texas A&amp;M-3.3%</t>
  </si>
  <si>
    <t>3Texas A&amp;M-1.5%</t>
  </si>
  <si>
    <t>3West Virginia-94.4%</t>
  </si>
  <si>
    <t>3West Virginia-64.9%</t>
  </si>
  <si>
    <t>3West Virginia-32.0%</t>
  </si>
  <si>
    <t>3Texas A&amp;M-11.6%</t>
  </si>
  <si>
    <t>3West Virginia-3.2%</t>
  </si>
  <si>
    <t>3West Virginia-1.2%</t>
  </si>
  <si>
    <t>3Miami-94.1%</t>
  </si>
  <si>
    <t>3Texas A&amp;M-63.4%</t>
  </si>
  <si>
    <t>1UVA-29.2%</t>
  </si>
  <si>
    <t>2Oklahoma-9.6%</t>
  </si>
  <si>
    <t>2Oklahoma-2.6%</t>
  </si>
  <si>
    <t>2Oklahoma-1.2%</t>
  </si>
  <si>
    <t>4Cal-89.1%</t>
  </si>
  <si>
    <t>4Kentucky-57.3%</t>
  </si>
  <si>
    <t>6Texas-15.7%</t>
  </si>
  <si>
    <t>9Providence-5.5%</t>
  </si>
  <si>
    <t>8Texas Tech-2.1%</t>
  </si>
  <si>
    <t>8Texas Tech-1.1%</t>
  </si>
  <si>
    <t>4Kentucky-88.9%</t>
  </si>
  <si>
    <t>4Cal-57.1%</t>
  </si>
  <si>
    <t>9Providence-11.2%</t>
  </si>
  <si>
    <t>6Texas-4.2%</t>
  </si>
  <si>
    <t>6Texas-1.4%</t>
  </si>
  <si>
    <t>6Texas-0.8%</t>
  </si>
  <si>
    <t>6Texas-80.4%</t>
  </si>
  <si>
    <t>5Maryland-33.9%</t>
  </si>
  <si>
    <t>4Kentucky-10.5%</t>
  </si>
  <si>
    <t>4Kentucky-4.1%</t>
  </si>
  <si>
    <t>4Cal-1.3%</t>
  </si>
  <si>
    <t>4Cal-0.6%</t>
  </si>
  <si>
    <t>6Arizona-80.3%</t>
  </si>
  <si>
    <t>5Indiana-33.7%</t>
  </si>
  <si>
    <t>6Notre Dame-9.5%</t>
  </si>
  <si>
    <t>8Texas Tech-3.3%</t>
  </si>
  <si>
    <t>9Providence-1.2%</t>
  </si>
  <si>
    <t>6Arizona-0.6%</t>
  </si>
  <si>
    <t>5Maryland-79.1%</t>
  </si>
  <si>
    <t>6Texas-31.3%</t>
  </si>
  <si>
    <t>6Arizona-8.7%</t>
  </si>
  <si>
    <t>4Cal-3.0%</t>
  </si>
  <si>
    <t>6Arizona-1.0%</t>
  </si>
  <si>
    <t>9Providence-0.4%</t>
  </si>
  <si>
    <t>8Texas Tech-77.2%</t>
  </si>
  <si>
    <t>8Texas Tech-29.3%</t>
  </si>
  <si>
    <t>8Texas Tech-7.8%</t>
  </si>
  <si>
    <t>6Notre Dame-2.7%</t>
  </si>
  <si>
    <t>4Kentucky-0.9%</t>
  </si>
  <si>
    <t>4Kentucky-0.3%</t>
  </si>
  <si>
    <t>5Indiana-76.4%</t>
  </si>
  <si>
    <t>6Notre Dame-26.0%</t>
  </si>
  <si>
    <t>4Cal-7.4%</t>
  </si>
  <si>
    <t>6Arizona-2.2%</t>
  </si>
  <si>
    <t>6Notre Dame-0.6%</t>
  </si>
  <si>
    <t>7Oregon State-0.3%</t>
  </si>
  <si>
    <t>7Wisconsin-74.9%</t>
  </si>
  <si>
    <t>6Arizona-25.4%</t>
  </si>
  <si>
    <t>7Oregon State-5.9%</t>
  </si>
  <si>
    <t>5Indiana-1.6%</t>
  </si>
  <si>
    <t>7Oregon State-0.4%</t>
  </si>
  <si>
    <t>6Notre Dame-0.2%</t>
  </si>
  <si>
    <t>6Notre Dame-71.2%</t>
  </si>
  <si>
    <t>7Oregon State-20.6%</t>
  </si>
  <si>
    <t>7Wisconsin-5.2%</t>
  </si>
  <si>
    <t>5Baylor-1.6%</t>
  </si>
  <si>
    <t>5Maryland-0.4%</t>
  </si>
  <si>
    <t>5Baylor-0.2%</t>
  </si>
  <si>
    <t>9UConn-71.1%</t>
  </si>
  <si>
    <t>9Providence-15.2%</t>
  </si>
  <si>
    <t>5Indiana-4.8%</t>
  </si>
  <si>
    <t>7Wisconsin-1.4%</t>
  </si>
  <si>
    <t>5Baylor-0.4%</t>
  </si>
  <si>
    <t>5Maryland-0.2%</t>
  </si>
  <si>
    <t>7Oregon State-69.9%</t>
  </si>
  <si>
    <t>7Wisconsin-14.5%</t>
  </si>
  <si>
    <t>7Iowa-4.6%</t>
  </si>
  <si>
    <t>7Oregon State-1.4%</t>
  </si>
  <si>
    <t>5Indiana-0.4%</t>
  </si>
  <si>
    <t>7Wisconsin-0.2%</t>
  </si>
  <si>
    <t>5Baylor-68.7%</t>
  </si>
  <si>
    <t>7Iowa-12.2%</t>
  </si>
  <si>
    <t>5Baylor-3.8%</t>
  </si>
  <si>
    <t>5Maryland-1.2%</t>
  </si>
  <si>
    <t>7Wisconsin-0.4%</t>
  </si>
  <si>
    <t>5Indiana-0.2%</t>
  </si>
  <si>
    <t>8Saint Joe's-66.4%</t>
  </si>
  <si>
    <t>5Baylor-11.2%</t>
  </si>
  <si>
    <t>5Maryland-3.7%</t>
  </si>
  <si>
    <t>8USC-1.0%</t>
  </si>
  <si>
    <t>7Dayton-0.3%</t>
  </si>
  <si>
    <t>9Providence-64.7%</t>
  </si>
  <si>
    <t>11Michigan-7.5%</t>
  </si>
  <si>
    <t>8USC-2.5%</t>
  </si>
  <si>
    <t>7Iowa-0.7%</t>
  </si>
  <si>
    <t>8USC-0.3%</t>
  </si>
  <si>
    <t>9UConn-0.1%</t>
  </si>
  <si>
    <t>7Iowa-62.0%</t>
  </si>
  <si>
    <t>7Dayton-7.4%</t>
  </si>
  <si>
    <t>5Purdue-2.0%</t>
  </si>
  <si>
    <t>9UConn-0.6%</t>
  </si>
  <si>
    <t>9UConn-0.3%</t>
  </si>
  <si>
    <t>8USC-0.1%</t>
  </si>
  <si>
    <t>7Dayton-60.1%</t>
  </si>
  <si>
    <t>5Purdue-7.2%</t>
  </si>
  <si>
    <t>7Dayton-2.0%</t>
  </si>
  <si>
    <t>5Purdue-0.6%</t>
  </si>
  <si>
    <t>5Purdue-0.2%</t>
  </si>
  <si>
    <t>16Holy Cross-0.1%</t>
  </si>
  <si>
    <t>5Purdue-59.8%</t>
  </si>
  <si>
    <t>8Saint Joe's-7.1%</t>
  </si>
  <si>
    <t>9UConn-1.9%</t>
  </si>
  <si>
    <t>7Dayton-0.6%</t>
  </si>
  <si>
    <t>7Iowa-0.2%</t>
  </si>
  <si>
    <t>11Gonzaga-0.1%</t>
  </si>
  <si>
    <t>6Seton Hall-56.8%</t>
  </si>
  <si>
    <t>10VCU-6.4%</t>
  </si>
  <si>
    <t>11Michigan-1.7%</t>
  </si>
  <si>
    <t>8Saint Joe's-0.5%</t>
  </si>
  <si>
    <t>16Holy Cross-0.2%</t>
  </si>
  <si>
    <t>11Gonzaga-43.3%</t>
  </si>
  <si>
    <t>6Seton Hall-5.9%</t>
  </si>
  <si>
    <t>6Seton Hall-1.5%</t>
  </si>
  <si>
    <t>11Michigan-0.5%</t>
  </si>
  <si>
    <t>16FGCU-0.2%</t>
  </si>
  <si>
    <t>11Michigan-0.1%</t>
  </si>
  <si>
    <t>12South Dakota St-5.7%</t>
  </si>
  <si>
    <t>8Saint Joe's-1.4%</t>
  </si>
  <si>
    <t>9Butler-0.4%</t>
  </si>
  <si>
    <t>5Purdue-0.1%</t>
  </si>
  <si>
    <t>10Syracuse-39.9%</t>
  </si>
  <si>
    <t>12Chattanooga-5.7%</t>
  </si>
  <si>
    <t>11Gonzaga-1.3%</t>
  </si>
  <si>
    <t>16Holy Cross-0.4%</t>
  </si>
  <si>
    <t>9Butler-0.2%</t>
  </si>
  <si>
    <t>7Iowa-0.1%</t>
  </si>
  <si>
    <t>10Temple-38.0%</t>
  </si>
  <si>
    <t>11Gonzaga-4.9%</t>
  </si>
  <si>
    <t>9Butler-1.2%</t>
  </si>
  <si>
    <t>16FGCU-0.4%</t>
  </si>
  <si>
    <t>11Michigan-0.2%</t>
  </si>
  <si>
    <t>16Austin Peay-0.1%</t>
  </si>
  <si>
    <t>8USC-35.3%</t>
  </si>
  <si>
    <t>9Butler-4.8%</t>
  </si>
  <si>
    <t>10VCU-1.2%</t>
  </si>
  <si>
    <t>16Austin Peay-0.2%</t>
  </si>
  <si>
    <t>16FGCU-0.1%</t>
  </si>
  <si>
    <t>9Cincinnati-33.6%</t>
  </si>
  <si>
    <t>8USC-4.5%</t>
  </si>
  <si>
    <t>11Northern Iowa-1.2%</t>
  </si>
  <si>
    <t>16Austin Peay-0.4%</t>
  </si>
  <si>
    <t>8Saint Joe's-0.2%</t>
  </si>
  <si>
    <t>16Hampton-0.1%</t>
  </si>
  <si>
    <t>12Yale-31.4%</t>
  </si>
  <si>
    <t>10Syracuse-4.5%</t>
  </si>
  <si>
    <t>10Syracuse-1.2%</t>
  </si>
  <si>
    <t>16Hampton-0.4%</t>
  </si>
  <si>
    <t>11Gonzaga-0.2%</t>
  </si>
  <si>
    <t>8Saint Joe's-0.1%</t>
  </si>
  <si>
    <t>10VCU-30.2%</t>
  </si>
  <si>
    <t>10Temple-4.1%</t>
  </si>
  <si>
    <t>6Seton Hall-0.4%</t>
  </si>
  <si>
    <t>16Hampton-0.2%</t>
  </si>
  <si>
    <t>9Butler-0.1%</t>
  </si>
  <si>
    <t>8Colorado-28.9%</t>
  </si>
  <si>
    <t>11Wichita St.-3.9%</t>
  </si>
  <si>
    <t>10Temple-1.1%</t>
  </si>
  <si>
    <t>10Syracuse-0.3%</t>
  </si>
  <si>
    <t>6Seton Hall-0.2%</t>
  </si>
  <si>
    <t>6Seton Hall-0.1%</t>
  </si>
  <si>
    <t>11Michigan-28.8%</t>
  </si>
  <si>
    <t>11Northern Iowa-3.8%</t>
  </si>
  <si>
    <t>10Pitt-0.9%</t>
  </si>
  <si>
    <t>11Gonzaga-0.3%</t>
  </si>
  <si>
    <t>10Syracuse-0.1%</t>
  </si>
  <si>
    <t>10Pitt-0.1%</t>
  </si>
  <si>
    <t>10Pitt-25.1%</t>
  </si>
  <si>
    <t>9UConn-3.8%</t>
  </si>
  <si>
    <t>12Yale-0.8%</t>
  </si>
  <si>
    <t>12Yale-0.3%</t>
  </si>
  <si>
    <t>12Yale-0.1%</t>
  </si>
  <si>
    <t>12Chattanooga-23.6%</t>
  </si>
  <si>
    <t>11Wichita St.-0.8%</t>
  </si>
  <si>
    <t>10Pitt-0.3%</t>
  </si>
  <si>
    <t>9Butler-22.8%</t>
  </si>
  <si>
    <t>13Stony Brook-3.4%</t>
  </si>
  <si>
    <t>15CSU Bakersfield-0.7%</t>
  </si>
  <si>
    <t>11Northern Iowa-0.3%</t>
  </si>
  <si>
    <t>10Temple-0.1%</t>
  </si>
  <si>
    <t>8Colorado-0.1%</t>
  </si>
  <si>
    <t>12South Dakota St-20.9%</t>
  </si>
  <si>
    <t>10Pitt-3.4%</t>
  </si>
  <si>
    <t>15UNC Asheville-0.7%</t>
  </si>
  <si>
    <t>10Temple-0.3%</t>
  </si>
  <si>
    <t>12South Dakota St-0.1%</t>
  </si>
  <si>
    <t>11Wichita St.-19.7%</t>
  </si>
  <si>
    <t>13Hawaii-3.4%</t>
  </si>
  <si>
    <t>15Weber State-0.7%</t>
  </si>
  <si>
    <t>10VCU-0.3%</t>
  </si>
  <si>
    <t>11Northern Iowa-0.1%</t>
  </si>
  <si>
    <t>11Northern Iowa-19.6%</t>
  </si>
  <si>
    <t>9Cincinnati-2.8%</t>
  </si>
  <si>
    <t>9Cincinnati-0.7%</t>
  </si>
  <si>
    <t>9Cincinnati-0.3%</t>
  </si>
  <si>
    <t>13Stony Brook-11.1%</t>
  </si>
  <si>
    <t>12Yale-2.7%</t>
  </si>
  <si>
    <t>12Chattanooga-0.6%</t>
  </si>
  <si>
    <t>12South Dakota St-0.2%</t>
  </si>
  <si>
    <t>10VCU-0.0%</t>
  </si>
  <si>
    <t>13Hawaii-10.9%</t>
  </si>
  <si>
    <t>14Buffalo-1.8%</t>
  </si>
  <si>
    <t>15Mid Tennessee-0.6%</t>
  </si>
  <si>
    <t>8Colorado-0.2%</t>
  </si>
  <si>
    <t>9Cincinnati-0.1%</t>
  </si>
  <si>
    <t>15Weber State-0.0%</t>
  </si>
  <si>
    <t>14Buffalo-5.9%</t>
  </si>
  <si>
    <t>14SF Austin-1.7%</t>
  </si>
  <si>
    <t>8Colorado-0.6%</t>
  </si>
  <si>
    <t>12Chattanooga-0.2%</t>
  </si>
  <si>
    <t>15CSU Bakersfield-0.1%</t>
  </si>
  <si>
    <t>15Mid Tennessee-0.0%</t>
  </si>
  <si>
    <t>14SF Austin-5.6%</t>
  </si>
  <si>
    <t>14Green Bay-1.6%</t>
  </si>
  <si>
    <t>12South Dakota St-0.6%</t>
  </si>
  <si>
    <t>15Weber State-0.2%</t>
  </si>
  <si>
    <t>15Weber State-0.1%</t>
  </si>
  <si>
    <t>9Cincinnati-0.0%</t>
  </si>
  <si>
    <t>14Green Bay-5.1%</t>
  </si>
  <si>
    <t>14Fresno State-1.5%</t>
  </si>
  <si>
    <t>16Holy Cross-0.5%</t>
  </si>
  <si>
    <t>11Wichita St.-0.2%</t>
  </si>
  <si>
    <t>15Mid Tennessee-0.1%</t>
  </si>
  <si>
    <t>11Wichita St.-0.0%</t>
  </si>
  <si>
    <t>13UNC Wilmington-3.6%</t>
  </si>
  <si>
    <t>13UNC Wilmington-1.5%</t>
  </si>
  <si>
    <t>16FGCU-0.5%</t>
  </si>
  <si>
    <t>15CSU Bakersfield-0.2%</t>
  </si>
  <si>
    <t>11Wichita St.-0.1%</t>
  </si>
  <si>
    <t>12Chattanooga-0.0%</t>
  </si>
  <si>
    <t>15CSU Bakersfield-3.6%</t>
  </si>
  <si>
    <t>8Colorado-1.4%</t>
  </si>
  <si>
    <t>16Hampton-0.5%</t>
  </si>
  <si>
    <t>14SF Austin-0.2%</t>
  </si>
  <si>
    <t>12Chattanooga-0.1%</t>
  </si>
  <si>
    <t>13UNC Wilmington-0.0%</t>
  </si>
  <si>
    <t>14Fresno State-3.3%</t>
  </si>
  <si>
    <t>15CSU Bakersfield-1.4%</t>
  </si>
  <si>
    <t>16Austin Peay-0.5%</t>
  </si>
  <si>
    <t>15UNC Asheville-0.2%</t>
  </si>
  <si>
    <t>13UNC Wilmington-0.1%</t>
  </si>
  <si>
    <t>14Buffalo-0.0%</t>
  </si>
  <si>
    <t>15UNC Asheville-2.9%</t>
  </si>
  <si>
    <t>13Iona-1.3%</t>
  </si>
  <si>
    <t>13Stony Brook-0.4%</t>
  </si>
  <si>
    <t>15Mid Tennessee-0.2%</t>
  </si>
  <si>
    <t>14Buffalo-0.1%</t>
  </si>
  <si>
    <t>14SF Austin-0.0%</t>
  </si>
  <si>
    <t>13Iona-2.9%</t>
  </si>
  <si>
    <t>15UNC Asheville-1.3%</t>
  </si>
  <si>
    <t>14SF Austin-0.4%</t>
  </si>
  <si>
    <t>14SF Austin-0.1%</t>
  </si>
  <si>
    <t>14Fresno State-0.0%</t>
  </si>
  <si>
    <t>15Weber State-2.6%</t>
  </si>
  <si>
    <t>15Weber State-1.1%</t>
  </si>
  <si>
    <t>13Hawaii-0.4%</t>
  </si>
  <si>
    <t>13Stony Brook-0.1%</t>
  </si>
  <si>
    <t>14Fresno State-0.1%</t>
  </si>
  <si>
    <t>15UNC Asheville-0.0%</t>
  </si>
  <si>
    <t>15Mid Tennessee-2.1%</t>
  </si>
  <si>
    <t>15Mid Tennessee-1.0%</t>
  </si>
  <si>
    <t>14Buffalo-0.4%</t>
  </si>
  <si>
    <t>15UNC Asheville-0.1%</t>
  </si>
  <si>
    <t>15CSU Bakersfield-0.0%</t>
  </si>
  <si>
    <t>16Holy Cross-2.0%</t>
  </si>
  <si>
    <t>16Holy Cross-0.9%</t>
  </si>
  <si>
    <t>14Green Bay-0.4%</t>
  </si>
  <si>
    <t>14Green Bay-0.1%</t>
  </si>
  <si>
    <t>13Hawaii-0.1%</t>
  </si>
  <si>
    <t>13Hawaii-0.0%</t>
  </si>
  <si>
    <t>16Hampton-2.0%</t>
  </si>
  <si>
    <t>16Hampton-0.8%</t>
  </si>
  <si>
    <t>13UNC Wilmington-0.4%</t>
  </si>
  <si>
    <t>13Iona-0.1%</t>
  </si>
  <si>
    <t>13Stony Brook-0.0%</t>
  </si>
  <si>
    <t>16FGCU-1.7%</t>
  </si>
  <si>
    <t>16FGCU-0.8%</t>
  </si>
  <si>
    <t>14Fresno State-0.4%</t>
  </si>
  <si>
    <t>13Iona-0.0%</t>
  </si>
  <si>
    <t>16Austin Peay-1.3%</t>
  </si>
  <si>
    <t>16Austin Peay-0.7%</t>
  </si>
  <si>
    <t>13Iona-0.3%</t>
  </si>
  <si>
    <t>14Green Bay-0.0%</t>
  </si>
  <si>
    <t>12AR_Little Rock-0.1%</t>
  </si>
  <si>
    <t>12AR_Little Rock-40.3%</t>
  </si>
  <si>
    <t>12AR_Little Rock-0.2%</t>
  </si>
  <si>
    <t>12AR_Little Rock-0.4%</t>
  </si>
  <si>
    <t>12AR_Little Rock-1.1%</t>
  </si>
  <si>
    <t>12AR_Little Rock-3.6%</t>
  </si>
  <si>
    <t>VCU</t>
  </si>
  <si>
    <t>Ohio St.</t>
  </si>
  <si>
    <t>East Tenn. St.</t>
  </si>
  <si>
    <t>Wichita St.</t>
  </si>
  <si>
    <t>San Diego St.</t>
  </si>
  <si>
    <t>Kent St.</t>
  </si>
  <si>
    <t>Long Beach St.</t>
  </si>
  <si>
    <t>Col. of Charleston</t>
  </si>
  <si>
    <t>Boston U.</t>
  </si>
  <si>
    <t>Western Mich.</t>
  </si>
  <si>
    <t>Washington St.</t>
  </si>
  <si>
    <t>UNI</t>
  </si>
  <si>
    <t>UALR</t>
  </si>
  <si>
    <t>Penn St.</t>
  </si>
  <si>
    <t>Missouri St.</t>
  </si>
  <si>
    <t>Michigan St.</t>
  </si>
  <si>
    <t>Boise St.</t>
  </si>
  <si>
    <t>Alabama St.</t>
  </si>
  <si>
    <t>Oklahoma St.</t>
  </si>
  <si>
    <t>Morehead St.</t>
  </si>
  <si>
    <t>Kansas St.</t>
  </si>
  <si>
    <t>Coastal Caro.</t>
  </si>
  <si>
    <t>Cleveland St.</t>
  </si>
  <si>
    <t>Wright St.</t>
  </si>
  <si>
    <t>UTSA</t>
  </si>
  <si>
    <t>Utah St.</t>
  </si>
  <si>
    <t>UT Martin</t>
  </si>
  <si>
    <t>St. Joseph's</t>
  </si>
  <si>
    <t>Southern Ill.</t>
  </si>
  <si>
    <t>South Fla.</t>
  </si>
  <si>
    <t>San Jose St.</t>
  </si>
  <si>
    <t>Ole Miss</t>
  </si>
  <si>
    <t>New Mexico St.</t>
  </si>
  <si>
    <t>Indiana St.</t>
  </si>
  <si>
    <t>Florida St.</t>
  </si>
  <si>
    <t>Ball St.</t>
  </si>
  <si>
    <t>Western Ky.</t>
  </si>
  <si>
    <t>Western Caro.</t>
  </si>
  <si>
    <t>Weber St.</t>
  </si>
  <si>
    <t>UC Santa Barbara</t>
  </si>
  <si>
    <t>Texas St.</t>
  </si>
  <si>
    <t>S.C. Upstate</t>
  </si>
  <si>
    <t>Norfolk St.</t>
  </si>
  <si>
    <t>Mt. St. Mary's</t>
  </si>
  <si>
    <t>Mississippi Val.</t>
  </si>
  <si>
    <t>McNeese St.</t>
  </si>
  <si>
    <t>Jackson St.</t>
  </si>
  <si>
    <t>Iowa St.</t>
  </si>
  <si>
    <t>Colorado St.</t>
  </si>
  <si>
    <t>Southern Miss.</t>
  </si>
  <si>
    <t>Southeast Mo. St.</t>
  </si>
  <si>
    <t>Oregon St.</t>
  </si>
  <si>
    <t>Northwestern St.</t>
  </si>
  <si>
    <t>Northern Ill.</t>
  </si>
  <si>
    <t>Northern Ariz.</t>
  </si>
  <si>
    <t>North Carolina St.</t>
  </si>
  <si>
    <t>N.C. A&amp;T</t>
  </si>
  <si>
    <t>Morgan St.</t>
  </si>
  <si>
    <t>Mississippi St.</t>
  </si>
  <si>
    <t>Middle Tenn.</t>
  </si>
  <si>
    <t>Md.-East. Shore</t>
  </si>
  <si>
    <t>La.-Monroe</t>
  </si>
  <si>
    <t>Kennesaw St.</t>
  </si>
  <si>
    <t>Illinois St.</t>
  </si>
  <si>
    <t>Georgia St.</t>
  </si>
  <si>
    <t>Fla. Atlantic</t>
  </si>
  <si>
    <t>Eastern Ky.</t>
  </si>
  <si>
    <t>Chicago St.</t>
  </si>
  <si>
    <t>Charleston So.</t>
  </si>
  <si>
    <t>Central Mich.</t>
  </si>
  <si>
    <t>Central Conn. St.</t>
  </si>
  <si>
    <t>Cal St. Northridge</t>
  </si>
  <si>
    <t>Cal St. Fullerton</t>
  </si>
  <si>
    <t>Arkansas St.</t>
  </si>
  <si>
    <t>Ark.-Pine Bluff</t>
  </si>
  <si>
    <t>Arizona St.</t>
  </si>
  <si>
    <t>Appalachian St.</t>
  </si>
  <si>
    <t>A&amp;M-Corpus Chris</t>
  </si>
  <si>
    <t>Western Ill.</t>
  </si>
  <si>
    <t>UMKC</t>
  </si>
  <si>
    <t>Southern U.</t>
  </si>
  <si>
    <t>South Dakota St.</t>
  </si>
  <si>
    <t>South Carolina St.</t>
  </si>
  <si>
    <t>Northern Colo.</t>
  </si>
  <si>
    <t>Murray St.</t>
  </si>
  <si>
    <t>Montana St.</t>
  </si>
  <si>
    <t>Loyola Maryland</t>
  </si>
  <si>
    <t>Jacksonville St.</t>
  </si>
  <si>
    <t>Ill.-Chicago</t>
  </si>
  <si>
    <t>Fresno St.</t>
  </si>
  <si>
    <t>Fla. Gulf Coast</t>
  </si>
  <si>
    <t>FIU</t>
  </si>
  <si>
    <t>Tex.-Pan American</t>
  </si>
  <si>
    <t>Tennessee St.</t>
  </si>
  <si>
    <t>Sam Houston St.</t>
  </si>
  <si>
    <t>Sacramento St.</t>
  </si>
  <si>
    <t>Portland St.</t>
  </si>
  <si>
    <t>Eastern Wash.</t>
  </si>
  <si>
    <t>Eastern Mich.</t>
  </si>
  <si>
    <t>Eastern Ill.</t>
  </si>
  <si>
    <t>Delaware St.</t>
  </si>
  <si>
    <t>Coppin St.</t>
  </si>
  <si>
    <t>Youngstown St.</t>
  </si>
  <si>
    <t>South Ala.</t>
  </si>
  <si>
    <t>SIU Edwardsville</t>
  </si>
  <si>
    <t>N.C. Central</t>
  </si>
  <si>
    <t>La.-Lafayette</t>
  </si>
  <si>
    <t>Ga. Southern</t>
  </si>
  <si>
    <t>Cal St. Bakersfield</t>
  </si>
  <si>
    <t>Alcorn St.</t>
  </si>
  <si>
    <t>Southeastern La.</t>
  </si>
  <si>
    <t>North Dakota St.</t>
  </si>
  <si>
    <t>Nicholls St.</t>
  </si>
  <si>
    <t>Idaho St.</t>
  </si>
  <si>
    <t>Central Ark.</t>
  </si>
  <si>
    <t>Savannah St.</t>
  </si>
  <si>
    <t>Direct Name</t>
  </si>
  <si>
    <t>Ref Name</t>
  </si>
  <si>
    <t>Lookup Ref</t>
  </si>
  <si>
    <t>Lookup Kag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</si>
</sst>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9" fontId="0" fillId="0" borderId="0" xfId="1" applyNumberFormat="1" applyFon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8"/>
  <sheetViews>
    <sheetView topLeftCell="A204" workbookViewId="0">
      <selection activeCell="C225" sqref="C225"/>
    </sheetView>
  </sheetViews>
  <sheetFormatPr defaultRowHeight="15" x14ac:dyDescent="0.25"/>
  <cols>
    <col min="2" max="2" width="45" bestFit="1" customWidth="1"/>
    <col min="3" max="3" width="35.5703125" bestFit="1" customWidth="1"/>
    <col min="4" max="4" width="33.140625" bestFit="1" customWidth="1"/>
    <col min="5" max="5" width="17.42578125" bestFit="1" customWidth="1"/>
    <col min="6" max="6" width="15.7109375" bestFit="1" customWidth="1"/>
    <col min="7" max="7" width="49.7109375" bestFit="1" customWidth="1"/>
    <col min="23" max="23" width="17.28515625" bestFit="1" customWidth="1"/>
    <col min="24" max="24" width="6.7109375" bestFit="1" customWidth="1"/>
    <col min="25" max="25" width="35.5703125" bestFit="1" customWidth="1"/>
  </cols>
  <sheetData>
    <row r="1" spans="1:29" x14ac:dyDescent="0.25">
      <c r="A1" s="1" t="s">
        <v>0</v>
      </c>
      <c r="B1" t="s">
        <v>2164</v>
      </c>
      <c r="C1" t="s">
        <v>1</v>
      </c>
      <c r="D1" t="s">
        <v>2165</v>
      </c>
      <c r="E1" t="s">
        <v>1179</v>
      </c>
      <c r="F1" t="s">
        <v>1180</v>
      </c>
      <c r="G1" t="s">
        <v>1661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2161</v>
      </c>
      <c r="X1" t="s">
        <v>2163</v>
      </c>
      <c r="Y1" t="s">
        <v>2162</v>
      </c>
    </row>
    <row r="2" spans="1:29" x14ac:dyDescent="0.25">
      <c r="A2" s="1">
        <v>1</v>
      </c>
      <c r="B2" t="s">
        <v>17</v>
      </c>
      <c r="C2" t="str">
        <f>Y2</f>
        <v>Abilene Christian</v>
      </c>
      <c r="D2" t="str">
        <f>TRIM(SUBSTITUTE(B2,C2,""))</f>
        <v>Wildcats</v>
      </c>
      <c r="E2" t="s">
        <v>874</v>
      </c>
      <c r="F2" t="s">
        <v>795</v>
      </c>
      <c r="G2" t="s">
        <v>1184</v>
      </c>
      <c r="H2">
        <v>1971</v>
      </c>
      <c r="I2">
        <v>2018</v>
      </c>
      <c r="J2">
        <v>8</v>
      </c>
      <c r="K2">
        <v>222</v>
      </c>
      <c r="L2">
        <v>99</v>
      </c>
      <c r="M2">
        <v>123</v>
      </c>
      <c r="N2">
        <v>0.44600000000000001</v>
      </c>
      <c r="O2">
        <v>-12.98</v>
      </c>
      <c r="P2">
        <v>-6.8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X2-1</f>
        <v>2</v>
      </c>
      <c r="X2">
        <f>COUNTA(Z2:AD2)</f>
        <v>3</v>
      </c>
      <c r="Y2" t="str">
        <f>Z2&amp;IF(W2&gt;1," "&amp;AA2,"")&amp;IF(W2&gt;2," "&amp;AB2,"")&amp;IF(W2&gt;3," "&amp;AC2,"")&amp;IF(W2&gt;4," "&amp;AD2,"")</f>
        <v>Abilene Christian</v>
      </c>
      <c r="Z2" t="s">
        <v>874</v>
      </c>
      <c r="AA2" t="s">
        <v>1662</v>
      </c>
      <c r="AB2" t="s">
        <v>1663</v>
      </c>
    </row>
    <row r="3" spans="1:29" x14ac:dyDescent="0.25">
      <c r="A3" s="1">
        <v>2</v>
      </c>
      <c r="B3" t="s">
        <v>18</v>
      </c>
      <c r="C3" t="str">
        <f t="shared" ref="C3:C66" si="0">Y3</f>
        <v>Air Force</v>
      </c>
      <c r="D3" t="str">
        <f t="shared" ref="D3:D66" si="1">TRIM(SUBSTITUTE(B3,C3,""))</f>
        <v>Falcons</v>
      </c>
      <c r="E3" t="s">
        <v>875</v>
      </c>
      <c r="F3" t="s">
        <v>555</v>
      </c>
      <c r="G3" t="s">
        <v>1185</v>
      </c>
      <c r="H3">
        <v>1958</v>
      </c>
      <c r="I3">
        <v>2018</v>
      </c>
      <c r="J3">
        <v>60</v>
      </c>
      <c r="K3">
        <v>1630</v>
      </c>
      <c r="L3">
        <v>712</v>
      </c>
      <c r="M3">
        <v>918</v>
      </c>
      <c r="N3">
        <v>0.437</v>
      </c>
      <c r="O3">
        <v>-2.68</v>
      </c>
      <c r="P3">
        <v>1.31</v>
      </c>
      <c r="Q3">
        <v>0</v>
      </c>
      <c r="R3">
        <v>1</v>
      </c>
      <c r="S3">
        <v>0</v>
      </c>
      <c r="T3">
        <v>4</v>
      </c>
      <c r="U3">
        <v>0</v>
      </c>
      <c r="V3">
        <v>0</v>
      </c>
      <c r="W3">
        <f t="shared" ref="W3:W66" si="2">X3-1</f>
        <v>2</v>
      </c>
      <c r="X3">
        <f t="shared" ref="X3:X66" si="3">COUNTA(Z3:AD3)</f>
        <v>3</v>
      </c>
      <c r="Y3" t="str">
        <f t="shared" ref="Y3:Y66" si="4">Z3&amp;IF(W3&gt;1," "&amp;AA3,"")&amp;IF(W3&gt;2," "&amp;AB3,"")&amp;IF(W3&gt;3," "&amp;AC3,"")&amp;IF(W3&gt;4," "&amp;AD3,"")</f>
        <v>Air Force</v>
      </c>
      <c r="Z3" t="s">
        <v>1664</v>
      </c>
      <c r="AA3" t="s">
        <v>1665</v>
      </c>
      <c r="AB3" t="s">
        <v>1666</v>
      </c>
    </row>
    <row r="4" spans="1:29" x14ac:dyDescent="0.25">
      <c r="A4" s="1">
        <v>3</v>
      </c>
      <c r="B4" t="s">
        <v>19</v>
      </c>
      <c r="C4" t="str">
        <f t="shared" si="0"/>
        <v>Akron</v>
      </c>
      <c r="D4" t="str">
        <f t="shared" si="1"/>
        <v>Zips</v>
      </c>
      <c r="E4" t="s">
        <v>498</v>
      </c>
      <c r="F4" t="s">
        <v>720</v>
      </c>
      <c r="G4" t="s">
        <v>1186</v>
      </c>
      <c r="H4">
        <v>1902</v>
      </c>
      <c r="I4">
        <v>2018</v>
      </c>
      <c r="J4">
        <v>67</v>
      </c>
      <c r="K4">
        <v>1520</v>
      </c>
      <c r="L4">
        <v>897</v>
      </c>
      <c r="M4">
        <v>623</v>
      </c>
      <c r="N4">
        <v>0.59</v>
      </c>
      <c r="O4">
        <v>-0.56999999999999995</v>
      </c>
      <c r="P4">
        <v>-1.55</v>
      </c>
      <c r="Q4">
        <v>0</v>
      </c>
      <c r="R4">
        <v>8</v>
      </c>
      <c r="S4">
        <v>4</v>
      </c>
      <c r="T4">
        <v>4</v>
      </c>
      <c r="U4">
        <v>0</v>
      </c>
      <c r="V4">
        <v>0</v>
      </c>
      <c r="W4">
        <f t="shared" si="2"/>
        <v>1</v>
      </c>
      <c r="X4">
        <f t="shared" si="3"/>
        <v>2</v>
      </c>
      <c r="Y4" t="str">
        <f t="shared" si="4"/>
        <v>Akron</v>
      </c>
      <c r="Z4" t="s">
        <v>498</v>
      </c>
      <c r="AA4" t="s">
        <v>1667</v>
      </c>
    </row>
    <row r="5" spans="1:29" x14ac:dyDescent="0.25">
      <c r="A5" s="1">
        <v>4</v>
      </c>
      <c r="B5" t="s">
        <v>20</v>
      </c>
      <c r="C5" t="str">
        <f t="shared" si="0"/>
        <v>Alabama A&amp;M</v>
      </c>
      <c r="D5" t="str">
        <f t="shared" si="1"/>
        <v>Bulldogs</v>
      </c>
      <c r="E5" t="s">
        <v>876</v>
      </c>
      <c r="F5" t="s">
        <v>499</v>
      </c>
      <c r="G5" t="s">
        <v>1187</v>
      </c>
      <c r="H5">
        <v>2000</v>
      </c>
      <c r="I5">
        <v>2018</v>
      </c>
      <c r="J5">
        <v>19</v>
      </c>
      <c r="K5">
        <v>541</v>
      </c>
      <c r="L5">
        <v>218</v>
      </c>
      <c r="M5">
        <v>323</v>
      </c>
      <c r="N5">
        <v>0.40300000000000002</v>
      </c>
      <c r="O5">
        <v>-16.7</v>
      </c>
      <c r="P5">
        <v>-11.49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f t="shared" si="2"/>
        <v>2</v>
      </c>
      <c r="X5">
        <f t="shared" si="3"/>
        <v>3</v>
      </c>
      <c r="Y5" t="str">
        <f t="shared" si="4"/>
        <v>Alabama A&amp;M</v>
      </c>
      <c r="Z5" t="s">
        <v>499</v>
      </c>
      <c r="AA5" t="s">
        <v>1668</v>
      </c>
      <c r="AB5" t="s">
        <v>1669</v>
      </c>
    </row>
    <row r="6" spans="1:29" x14ac:dyDescent="0.25">
      <c r="A6" s="1">
        <v>5</v>
      </c>
      <c r="B6" t="s">
        <v>21</v>
      </c>
      <c r="C6" t="str">
        <f t="shared" si="0"/>
        <v>Alabama</v>
      </c>
      <c r="D6" t="str">
        <f t="shared" si="1"/>
        <v>Crimson Tide</v>
      </c>
      <c r="E6" t="s">
        <v>877</v>
      </c>
      <c r="F6" t="s">
        <v>499</v>
      </c>
      <c r="G6" t="s">
        <v>1188</v>
      </c>
      <c r="H6">
        <v>1913</v>
      </c>
      <c r="I6">
        <v>2018</v>
      </c>
      <c r="J6">
        <v>105</v>
      </c>
      <c r="K6">
        <v>2679</v>
      </c>
      <c r="L6">
        <v>1654</v>
      </c>
      <c r="M6">
        <v>1024</v>
      </c>
      <c r="N6">
        <v>0.61799999999999999</v>
      </c>
      <c r="O6">
        <v>7.19</v>
      </c>
      <c r="P6">
        <v>4.4400000000000004</v>
      </c>
      <c r="Q6">
        <v>15</v>
      </c>
      <c r="R6">
        <v>10</v>
      </c>
      <c r="S6">
        <v>7</v>
      </c>
      <c r="T6">
        <v>20</v>
      </c>
      <c r="U6">
        <v>0</v>
      </c>
      <c r="V6">
        <v>0</v>
      </c>
      <c r="W6">
        <v>1</v>
      </c>
      <c r="X6">
        <f t="shared" si="3"/>
        <v>3</v>
      </c>
      <c r="Y6" t="str">
        <f t="shared" si="4"/>
        <v>Alabama</v>
      </c>
      <c r="Z6" t="s">
        <v>499</v>
      </c>
      <c r="AA6" t="s">
        <v>1670</v>
      </c>
      <c r="AB6" t="s">
        <v>1671</v>
      </c>
    </row>
    <row r="7" spans="1:29" x14ac:dyDescent="0.25">
      <c r="A7" s="1">
        <v>6</v>
      </c>
      <c r="B7" t="s">
        <v>22</v>
      </c>
      <c r="C7" t="str">
        <f t="shared" si="0"/>
        <v>Alabama State</v>
      </c>
      <c r="D7" t="str">
        <f t="shared" si="1"/>
        <v>Hornets</v>
      </c>
      <c r="E7" t="s">
        <v>878</v>
      </c>
      <c r="F7" t="s">
        <v>499</v>
      </c>
      <c r="G7" t="s">
        <v>1189</v>
      </c>
      <c r="H7">
        <v>1983</v>
      </c>
      <c r="I7">
        <v>2018</v>
      </c>
      <c r="J7">
        <v>36</v>
      </c>
      <c r="K7">
        <v>1057</v>
      </c>
      <c r="L7">
        <v>517</v>
      </c>
      <c r="M7">
        <v>540</v>
      </c>
      <c r="N7">
        <v>0.48899999999999999</v>
      </c>
      <c r="O7">
        <v>-12.82</v>
      </c>
      <c r="P7">
        <v>-10.11</v>
      </c>
      <c r="Q7">
        <v>0</v>
      </c>
      <c r="R7">
        <v>4</v>
      </c>
      <c r="S7">
        <v>4</v>
      </c>
      <c r="T7">
        <v>4</v>
      </c>
      <c r="U7">
        <v>0</v>
      </c>
      <c r="V7">
        <v>0</v>
      </c>
      <c r="W7">
        <f t="shared" si="2"/>
        <v>2</v>
      </c>
      <c r="X7">
        <f t="shared" si="3"/>
        <v>3</v>
      </c>
      <c r="Y7" t="str">
        <f t="shared" si="4"/>
        <v>Alabama State</v>
      </c>
      <c r="Z7" t="s">
        <v>499</v>
      </c>
      <c r="AA7" t="s">
        <v>1180</v>
      </c>
      <c r="AB7" t="s">
        <v>1672</v>
      </c>
    </row>
    <row r="8" spans="1:29" x14ac:dyDescent="0.25">
      <c r="A8" s="1">
        <v>7</v>
      </c>
      <c r="B8" t="s">
        <v>23</v>
      </c>
      <c r="C8" t="str">
        <f t="shared" si="0"/>
        <v>Alabama-Birmingham</v>
      </c>
      <c r="D8" t="str">
        <f t="shared" si="1"/>
        <v>Blazers</v>
      </c>
      <c r="E8" t="s">
        <v>879</v>
      </c>
      <c r="F8" t="s">
        <v>499</v>
      </c>
      <c r="G8" t="s">
        <v>1190</v>
      </c>
      <c r="H8">
        <v>1980</v>
      </c>
      <c r="I8">
        <v>2018</v>
      </c>
      <c r="J8">
        <v>39</v>
      </c>
      <c r="K8">
        <v>1245</v>
      </c>
      <c r="L8">
        <v>776</v>
      </c>
      <c r="M8">
        <v>469</v>
      </c>
      <c r="N8">
        <v>0.623</v>
      </c>
      <c r="O8">
        <v>6.72</v>
      </c>
      <c r="P8">
        <v>2.81</v>
      </c>
      <c r="Q8">
        <v>2</v>
      </c>
      <c r="R8">
        <v>7</v>
      </c>
      <c r="S8">
        <v>5</v>
      </c>
      <c r="T8">
        <v>15</v>
      </c>
      <c r="U8">
        <v>0</v>
      </c>
      <c r="V8">
        <v>0</v>
      </c>
      <c r="W8">
        <f t="shared" si="2"/>
        <v>1</v>
      </c>
      <c r="X8">
        <f t="shared" si="3"/>
        <v>2</v>
      </c>
      <c r="Y8" t="str">
        <f t="shared" si="4"/>
        <v>Alabama-Birmingham</v>
      </c>
      <c r="Z8" t="s">
        <v>1673</v>
      </c>
      <c r="AA8" t="s">
        <v>1674</v>
      </c>
    </row>
    <row r="9" spans="1:29" x14ac:dyDescent="0.25">
      <c r="A9" s="1">
        <v>8</v>
      </c>
      <c r="B9" t="s">
        <v>24</v>
      </c>
      <c r="C9" t="str">
        <f t="shared" si="0"/>
        <v>Albany (NY)</v>
      </c>
      <c r="D9" t="str">
        <f t="shared" si="1"/>
        <v>Great Danes</v>
      </c>
      <c r="E9" t="s">
        <v>880</v>
      </c>
      <c r="F9" t="s">
        <v>931</v>
      </c>
      <c r="G9" t="s">
        <v>1191</v>
      </c>
      <c r="H9">
        <v>2000</v>
      </c>
      <c r="I9">
        <v>2018</v>
      </c>
      <c r="J9">
        <v>19</v>
      </c>
      <c r="K9">
        <v>588</v>
      </c>
      <c r="L9">
        <v>296</v>
      </c>
      <c r="M9">
        <v>292</v>
      </c>
      <c r="N9">
        <v>0.503</v>
      </c>
      <c r="O9">
        <v>-6.44</v>
      </c>
      <c r="P9">
        <v>-6</v>
      </c>
      <c r="Q9">
        <v>0</v>
      </c>
      <c r="R9">
        <v>2</v>
      </c>
      <c r="S9">
        <v>5</v>
      </c>
      <c r="T9">
        <v>5</v>
      </c>
      <c r="U9">
        <v>0</v>
      </c>
      <c r="V9">
        <v>0</v>
      </c>
      <c r="W9">
        <v>2</v>
      </c>
      <c r="X9">
        <f t="shared" si="3"/>
        <v>4</v>
      </c>
      <c r="Y9" t="str">
        <f t="shared" si="4"/>
        <v>Albany (NY)</v>
      </c>
      <c r="Z9" t="s">
        <v>880</v>
      </c>
      <c r="AA9" t="s">
        <v>1675</v>
      </c>
      <c r="AB9" t="s">
        <v>1676</v>
      </c>
      <c r="AC9" t="s">
        <v>1677</v>
      </c>
    </row>
    <row r="10" spans="1:29" x14ac:dyDescent="0.25">
      <c r="A10" s="1">
        <v>9</v>
      </c>
      <c r="B10" t="s">
        <v>25</v>
      </c>
      <c r="C10" t="str">
        <f t="shared" si="0"/>
        <v>Alcorn State</v>
      </c>
      <c r="D10" t="str">
        <f t="shared" si="1"/>
        <v>Braves</v>
      </c>
      <c r="E10" t="s">
        <v>881</v>
      </c>
      <c r="F10" t="s">
        <v>674</v>
      </c>
      <c r="G10" t="s">
        <v>1192</v>
      </c>
      <c r="H10">
        <v>1978</v>
      </c>
      <c r="I10">
        <v>2018</v>
      </c>
      <c r="J10">
        <v>41</v>
      </c>
      <c r="K10">
        <v>1206</v>
      </c>
      <c r="L10">
        <v>523</v>
      </c>
      <c r="M10">
        <v>683</v>
      </c>
      <c r="N10">
        <v>0.434</v>
      </c>
      <c r="O10">
        <v>-13.36</v>
      </c>
      <c r="P10">
        <v>-8.77</v>
      </c>
      <c r="Q10">
        <v>0</v>
      </c>
      <c r="R10">
        <v>10</v>
      </c>
      <c r="S10">
        <v>6</v>
      </c>
      <c r="T10">
        <v>6</v>
      </c>
      <c r="U10">
        <v>0</v>
      </c>
      <c r="V10">
        <v>0</v>
      </c>
      <c r="W10">
        <f t="shared" si="2"/>
        <v>2</v>
      </c>
      <c r="X10">
        <f t="shared" si="3"/>
        <v>3</v>
      </c>
      <c r="Y10" t="str">
        <f t="shared" si="4"/>
        <v>Alcorn State</v>
      </c>
      <c r="Z10" t="s">
        <v>860</v>
      </c>
      <c r="AA10" t="s">
        <v>1180</v>
      </c>
      <c r="AB10" t="s">
        <v>1678</v>
      </c>
    </row>
    <row r="11" spans="1:29" x14ac:dyDescent="0.25">
      <c r="A11" s="1">
        <v>10</v>
      </c>
      <c r="B11" t="s">
        <v>26</v>
      </c>
      <c r="C11" t="str">
        <f t="shared" si="0"/>
        <v>Allegheny</v>
      </c>
      <c r="D11" t="str">
        <f t="shared" si="1"/>
        <v>Gators</v>
      </c>
      <c r="E11" t="s">
        <v>882</v>
      </c>
      <c r="F11" t="s">
        <v>1181</v>
      </c>
      <c r="G11" t="s">
        <v>1193</v>
      </c>
      <c r="H11">
        <v>1896</v>
      </c>
      <c r="I11">
        <v>1916</v>
      </c>
      <c r="J11">
        <v>21</v>
      </c>
      <c r="K11">
        <v>234</v>
      </c>
      <c r="L11">
        <v>191</v>
      </c>
      <c r="M11">
        <v>41</v>
      </c>
      <c r="N11">
        <v>0.82299999999999995</v>
      </c>
      <c r="Q11">
        <v>0</v>
      </c>
      <c r="R11">
        <v>0</v>
      </c>
      <c r="S11">
        <v>0</v>
      </c>
      <c r="W11">
        <f t="shared" si="2"/>
        <v>1</v>
      </c>
      <c r="X11">
        <f t="shared" si="3"/>
        <v>2</v>
      </c>
      <c r="Y11" t="str">
        <f t="shared" si="4"/>
        <v>Allegheny</v>
      </c>
      <c r="Z11" t="s">
        <v>1679</v>
      </c>
      <c r="AA11" t="s">
        <v>1680</v>
      </c>
    </row>
    <row r="12" spans="1:29" x14ac:dyDescent="0.25">
      <c r="A12" s="1">
        <v>11</v>
      </c>
      <c r="B12" t="s">
        <v>27</v>
      </c>
      <c r="C12" t="str">
        <f t="shared" si="0"/>
        <v>American</v>
      </c>
      <c r="D12" t="str">
        <f t="shared" si="1"/>
        <v>Eagles</v>
      </c>
      <c r="E12" t="s">
        <v>844</v>
      </c>
      <c r="F12" t="s">
        <v>1182</v>
      </c>
      <c r="G12" t="s">
        <v>1194</v>
      </c>
      <c r="H12">
        <v>1967</v>
      </c>
      <c r="I12">
        <v>2018</v>
      </c>
      <c r="J12">
        <v>52</v>
      </c>
      <c r="K12">
        <v>1467</v>
      </c>
      <c r="L12">
        <v>723</v>
      </c>
      <c r="M12">
        <v>744</v>
      </c>
      <c r="N12">
        <v>0.49299999999999999</v>
      </c>
      <c r="O12">
        <v>-5.59</v>
      </c>
      <c r="P12">
        <v>-3.66</v>
      </c>
      <c r="Q12">
        <v>0</v>
      </c>
      <c r="R12">
        <v>7</v>
      </c>
      <c r="S12">
        <v>3</v>
      </c>
      <c r="T12">
        <v>3</v>
      </c>
      <c r="U12">
        <v>0</v>
      </c>
      <c r="V12">
        <v>0</v>
      </c>
      <c r="W12">
        <f t="shared" si="2"/>
        <v>1</v>
      </c>
      <c r="X12">
        <f t="shared" si="3"/>
        <v>2</v>
      </c>
      <c r="Y12" t="str">
        <f t="shared" si="4"/>
        <v>American</v>
      </c>
      <c r="Z12" t="s">
        <v>861</v>
      </c>
      <c r="AA12" t="s">
        <v>1681</v>
      </c>
    </row>
    <row r="13" spans="1:29" x14ac:dyDescent="0.25">
      <c r="A13" s="1">
        <v>12</v>
      </c>
      <c r="B13" t="s">
        <v>28</v>
      </c>
      <c r="C13" t="str">
        <f t="shared" si="0"/>
        <v>Amherst</v>
      </c>
      <c r="D13" t="str">
        <f t="shared" si="1"/>
        <v>Lord Jeffs</v>
      </c>
      <c r="E13" t="s">
        <v>883</v>
      </c>
      <c r="F13" t="s">
        <v>664</v>
      </c>
      <c r="G13" t="s">
        <v>1195</v>
      </c>
      <c r="H13">
        <v>1901</v>
      </c>
      <c r="I13">
        <v>1902</v>
      </c>
      <c r="J13">
        <v>2</v>
      </c>
      <c r="K13">
        <v>12</v>
      </c>
      <c r="L13">
        <v>12</v>
      </c>
      <c r="M13">
        <v>0</v>
      </c>
      <c r="N13">
        <v>1</v>
      </c>
      <c r="Q13">
        <v>0</v>
      </c>
      <c r="R13">
        <v>0</v>
      </c>
      <c r="S13">
        <v>0</v>
      </c>
      <c r="W13">
        <v>1</v>
      </c>
      <c r="X13">
        <f t="shared" si="3"/>
        <v>3</v>
      </c>
      <c r="Y13" t="str">
        <f t="shared" si="4"/>
        <v>Amherst</v>
      </c>
      <c r="Z13" t="s">
        <v>883</v>
      </c>
      <c r="AA13" t="s">
        <v>1682</v>
      </c>
      <c r="AB13" t="s">
        <v>1683</v>
      </c>
    </row>
    <row r="14" spans="1:29" x14ac:dyDescent="0.25">
      <c r="A14" s="1">
        <v>13</v>
      </c>
      <c r="B14" t="s">
        <v>29</v>
      </c>
      <c r="C14" t="str">
        <f t="shared" si="0"/>
        <v>Appalachian State</v>
      </c>
      <c r="D14" t="str">
        <f t="shared" si="1"/>
        <v>Mountaineers</v>
      </c>
      <c r="E14" t="s">
        <v>884</v>
      </c>
      <c r="F14" t="s">
        <v>709</v>
      </c>
      <c r="G14" t="s">
        <v>1196</v>
      </c>
      <c r="H14">
        <v>1974</v>
      </c>
      <c r="I14">
        <v>2018</v>
      </c>
      <c r="J14">
        <v>45</v>
      </c>
      <c r="K14">
        <v>1312</v>
      </c>
      <c r="L14">
        <v>641</v>
      </c>
      <c r="M14">
        <v>671</v>
      </c>
      <c r="N14">
        <v>0.48899999999999999</v>
      </c>
      <c r="O14">
        <v>-6.09</v>
      </c>
      <c r="P14">
        <v>-3.42</v>
      </c>
      <c r="Q14">
        <v>0</v>
      </c>
      <c r="R14">
        <v>10</v>
      </c>
      <c r="S14">
        <v>2</v>
      </c>
      <c r="T14">
        <v>2</v>
      </c>
      <c r="U14">
        <v>0</v>
      </c>
      <c r="V14">
        <v>0</v>
      </c>
      <c r="W14">
        <f t="shared" si="2"/>
        <v>2</v>
      </c>
      <c r="X14">
        <f t="shared" si="3"/>
        <v>3</v>
      </c>
      <c r="Y14" t="str">
        <f t="shared" si="4"/>
        <v>Appalachian State</v>
      </c>
      <c r="Z14" t="s">
        <v>1684</v>
      </c>
      <c r="AA14" t="s">
        <v>1180</v>
      </c>
      <c r="AB14" t="s">
        <v>1685</v>
      </c>
    </row>
    <row r="15" spans="1:29" x14ac:dyDescent="0.25">
      <c r="A15" s="1">
        <v>14</v>
      </c>
      <c r="B15" t="s">
        <v>30</v>
      </c>
      <c r="C15" t="str">
        <f t="shared" si="0"/>
        <v>Arizona State</v>
      </c>
      <c r="D15" t="str">
        <f t="shared" si="1"/>
        <v>Sun Devils</v>
      </c>
      <c r="E15" t="s">
        <v>885</v>
      </c>
      <c r="F15" t="s">
        <v>507</v>
      </c>
      <c r="G15" t="s">
        <v>1197</v>
      </c>
      <c r="H15">
        <v>1912</v>
      </c>
      <c r="I15">
        <v>2018</v>
      </c>
      <c r="J15">
        <v>103</v>
      </c>
      <c r="K15">
        <v>2497</v>
      </c>
      <c r="L15">
        <v>1323</v>
      </c>
      <c r="M15">
        <v>1174</v>
      </c>
      <c r="N15">
        <v>0.53</v>
      </c>
      <c r="O15">
        <v>4.8</v>
      </c>
      <c r="P15">
        <v>3.81</v>
      </c>
      <c r="Q15">
        <v>7</v>
      </c>
      <c r="R15">
        <v>8</v>
      </c>
      <c r="S15">
        <v>0</v>
      </c>
      <c r="T15">
        <v>14</v>
      </c>
      <c r="U15">
        <v>0</v>
      </c>
      <c r="V15">
        <v>0</v>
      </c>
      <c r="W15">
        <v>2</v>
      </c>
      <c r="X15">
        <f t="shared" si="3"/>
        <v>4</v>
      </c>
      <c r="Y15" t="str">
        <f t="shared" si="4"/>
        <v>Arizona State</v>
      </c>
      <c r="Z15" t="s">
        <v>507</v>
      </c>
      <c r="AA15" t="s">
        <v>1180</v>
      </c>
      <c r="AB15" t="s">
        <v>1686</v>
      </c>
      <c r="AC15" t="s">
        <v>1687</v>
      </c>
    </row>
    <row r="16" spans="1:29" x14ac:dyDescent="0.25">
      <c r="A16" s="1">
        <v>15</v>
      </c>
      <c r="B16" t="s">
        <v>31</v>
      </c>
      <c r="C16" t="str">
        <f t="shared" si="0"/>
        <v>Arizona</v>
      </c>
      <c r="D16" t="str">
        <f t="shared" si="1"/>
        <v>Wildcats</v>
      </c>
      <c r="E16" t="s">
        <v>886</v>
      </c>
      <c r="F16" t="s">
        <v>507</v>
      </c>
      <c r="G16" t="s">
        <v>1198</v>
      </c>
      <c r="H16">
        <v>1905</v>
      </c>
      <c r="I16">
        <v>2018</v>
      </c>
      <c r="J16">
        <v>111</v>
      </c>
      <c r="K16">
        <v>2680</v>
      </c>
      <c r="L16">
        <v>1762</v>
      </c>
      <c r="M16">
        <v>917</v>
      </c>
      <c r="N16">
        <v>0.65800000000000003</v>
      </c>
      <c r="O16">
        <v>8.7799999999999994</v>
      </c>
      <c r="P16">
        <v>4.95</v>
      </c>
      <c r="Q16">
        <v>26</v>
      </c>
      <c r="R16">
        <v>23</v>
      </c>
      <c r="S16">
        <v>6</v>
      </c>
      <c r="T16">
        <v>34</v>
      </c>
      <c r="U16">
        <v>4</v>
      </c>
      <c r="V16">
        <v>1</v>
      </c>
      <c r="W16">
        <f t="shared" si="2"/>
        <v>1</v>
      </c>
      <c r="X16">
        <f t="shared" si="3"/>
        <v>2</v>
      </c>
      <c r="Y16" t="str">
        <f t="shared" si="4"/>
        <v>Arizona</v>
      </c>
      <c r="Z16" t="s">
        <v>507</v>
      </c>
      <c r="AA16" t="s">
        <v>1663</v>
      </c>
    </row>
    <row r="17" spans="1:29" x14ac:dyDescent="0.25">
      <c r="A17" s="1">
        <v>16</v>
      </c>
      <c r="B17" t="s">
        <v>32</v>
      </c>
      <c r="C17" t="str">
        <f t="shared" si="0"/>
        <v>Arkansas</v>
      </c>
      <c r="D17" t="str">
        <f t="shared" si="1"/>
        <v>Razorbacks</v>
      </c>
      <c r="E17" t="s">
        <v>887</v>
      </c>
      <c r="F17" t="s">
        <v>511</v>
      </c>
      <c r="G17" t="s">
        <v>1199</v>
      </c>
      <c r="H17">
        <v>1924</v>
      </c>
      <c r="I17">
        <v>2018</v>
      </c>
      <c r="J17">
        <v>95</v>
      </c>
      <c r="K17">
        <v>2598</v>
      </c>
      <c r="L17">
        <v>1663</v>
      </c>
      <c r="M17">
        <v>935</v>
      </c>
      <c r="N17">
        <v>0.64</v>
      </c>
      <c r="O17">
        <v>7.39</v>
      </c>
      <c r="P17">
        <v>2.93</v>
      </c>
      <c r="Q17">
        <v>16</v>
      </c>
      <c r="R17">
        <v>26</v>
      </c>
      <c r="S17">
        <v>7</v>
      </c>
      <c r="T17">
        <v>31</v>
      </c>
      <c r="U17">
        <v>6</v>
      </c>
      <c r="V17">
        <v>1</v>
      </c>
      <c r="W17">
        <f t="shared" si="2"/>
        <v>1</v>
      </c>
      <c r="X17">
        <f t="shared" si="3"/>
        <v>2</v>
      </c>
      <c r="Y17" t="str">
        <f t="shared" si="4"/>
        <v>Arkansas</v>
      </c>
      <c r="Z17" t="s">
        <v>511</v>
      </c>
      <c r="AA17" t="s">
        <v>1688</v>
      </c>
    </row>
    <row r="18" spans="1:29" x14ac:dyDescent="0.25">
      <c r="A18" s="1">
        <v>17</v>
      </c>
      <c r="B18" t="s">
        <v>33</v>
      </c>
      <c r="C18" t="str">
        <f t="shared" si="0"/>
        <v>Arkansas State</v>
      </c>
      <c r="D18" t="str">
        <f t="shared" si="1"/>
        <v>Red Wolves</v>
      </c>
      <c r="E18" t="s">
        <v>888</v>
      </c>
      <c r="F18" t="s">
        <v>511</v>
      </c>
      <c r="G18" t="s">
        <v>1200</v>
      </c>
      <c r="H18">
        <v>1971</v>
      </c>
      <c r="I18">
        <v>2018</v>
      </c>
      <c r="J18">
        <v>48</v>
      </c>
      <c r="K18">
        <v>1378</v>
      </c>
      <c r="L18">
        <v>709</v>
      </c>
      <c r="M18">
        <v>669</v>
      </c>
      <c r="N18">
        <v>0.51500000000000001</v>
      </c>
      <c r="O18">
        <v>-3.5</v>
      </c>
      <c r="P18">
        <v>-3.01</v>
      </c>
      <c r="Q18">
        <v>0</v>
      </c>
      <c r="R18">
        <v>7</v>
      </c>
      <c r="S18">
        <v>1</v>
      </c>
      <c r="T18">
        <v>1</v>
      </c>
      <c r="U18">
        <v>0</v>
      </c>
      <c r="V18">
        <v>0</v>
      </c>
      <c r="W18">
        <v>2</v>
      </c>
      <c r="X18">
        <f t="shared" si="3"/>
        <v>4</v>
      </c>
      <c r="Y18" t="str">
        <f t="shared" si="4"/>
        <v>Arkansas State</v>
      </c>
      <c r="Z18" t="s">
        <v>511</v>
      </c>
      <c r="AA18" t="s">
        <v>1180</v>
      </c>
      <c r="AB18" t="s">
        <v>1689</v>
      </c>
      <c r="AC18" t="s">
        <v>1690</v>
      </c>
    </row>
    <row r="19" spans="1:29" x14ac:dyDescent="0.25">
      <c r="A19" s="1">
        <v>18</v>
      </c>
      <c r="B19" t="s">
        <v>34</v>
      </c>
      <c r="C19" t="str">
        <f t="shared" si="0"/>
        <v>Arkansas-Little Rock</v>
      </c>
      <c r="D19" t="str">
        <f t="shared" si="1"/>
        <v>Trojans</v>
      </c>
      <c r="E19" t="s">
        <v>865</v>
      </c>
      <c r="F19" t="s">
        <v>511</v>
      </c>
      <c r="G19" t="s">
        <v>1201</v>
      </c>
      <c r="H19">
        <v>1979</v>
      </c>
      <c r="I19">
        <v>2018</v>
      </c>
      <c r="J19">
        <v>40</v>
      </c>
      <c r="K19">
        <v>1192</v>
      </c>
      <c r="L19">
        <v>664</v>
      </c>
      <c r="M19">
        <v>528</v>
      </c>
      <c r="N19">
        <v>0.55700000000000005</v>
      </c>
      <c r="O19">
        <v>-3.28</v>
      </c>
      <c r="P19">
        <v>-3.59</v>
      </c>
      <c r="Q19">
        <v>0</v>
      </c>
      <c r="R19">
        <v>12</v>
      </c>
      <c r="S19">
        <v>5</v>
      </c>
      <c r="T19">
        <v>5</v>
      </c>
      <c r="U19">
        <v>0</v>
      </c>
      <c r="V19">
        <v>0</v>
      </c>
      <c r="W19">
        <f t="shared" si="2"/>
        <v>2</v>
      </c>
      <c r="X19">
        <f t="shared" si="3"/>
        <v>3</v>
      </c>
      <c r="Y19" t="str">
        <f t="shared" si="4"/>
        <v>Arkansas-Little Rock</v>
      </c>
      <c r="Z19" t="s">
        <v>1691</v>
      </c>
      <c r="AA19" t="s">
        <v>1692</v>
      </c>
      <c r="AB19" t="s">
        <v>1693</v>
      </c>
    </row>
    <row r="20" spans="1:29" x14ac:dyDescent="0.25">
      <c r="A20" s="1">
        <v>19</v>
      </c>
      <c r="B20" t="s">
        <v>35</v>
      </c>
      <c r="C20" t="str">
        <f t="shared" si="0"/>
        <v>Arkansas-Pine Bluff</v>
      </c>
      <c r="D20" t="str">
        <f t="shared" si="1"/>
        <v>Golden Lions</v>
      </c>
      <c r="E20" t="s">
        <v>889</v>
      </c>
      <c r="F20" t="s">
        <v>511</v>
      </c>
      <c r="G20" t="s">
        <v>1202</v>
      </c>
      <c r="H20">
        <v>1999</v>
      </c>
      <c r="I20">
        <v>2018</v>
      </c>
      <c r="J20">
        <v>20</v>
      </c>
      <c r="K20">
        <v>595</v>
      </c>
      <c r="L20">
        <v>177</v>
      </c>
      <c r="M20">
        <v>418</v>
      </c>
      <c r="N20">
        <v>0.29699999999999999</v>
      </c>
      <c r="O20">
        <v>-19.670000000000002</v>
      </c>
      <c r="P20">
        <v>-8.5299999999999994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2</v>
      </c>
      <c r="X20">
        <f t="shared" si="3"/>
        <v>4</v>
      </c>
      <c r="Y20" t="str">
        <f t="shared" si="4"/>
        <v>Arkansas-Pine Bluff</v>
      </c>
      <c r="Z20" t="s">
        <v>1694</v>
      </c>
      <c r="AA20" t="s">
        <v>1695</v>
      </c>
      <c r="AB20" t="s">
        <v>936</v>
      </c>
      <c r="AC20" t="s">
        <v>1696</v>
      </c>
    </row>
    <row r="21" spans="1:29" x14ac:dyDescent="0.25">
      <c r="A21" s="1">
        <v>20</v>
      </c>
      <c r="B21" t="s">
        <v>36</v>
      </c>
      <c r="C21" t="str">
        <f t="shared" si="0"/>
        <v>Armstrong</v>
      </c>
      <c r="D21" t="str">
        <f t="shared" si="1"/>
        <v>Pirates</v>
      </c>
      <c r="E21" t="s">
        <v>890</v>
      </c>
      <c r="F21" t="s">
        <v>603</v>
      </c>
      <c r="G21" t="s">
        <v>1203</v>
      </c>
      <c r="H21">
        <v>1987</v>
      </c>
      <c r="I21">
        <v>1987</v>
      </c>
      <c r="J21">
        <v>1</v>
      </c>
      <c r="K21">
        <v>28</v>
      </c>
      <c r="L21">
        <v>6</v>
      </c>
      <c r="M21">
        <v>22</v>
      </c>
      <c r="N21">
        <v>0.214</v>
      </c>
      <c r="O21">
        <v>-21.6</v>
      </c>
      <c r="P21">
        <v>-4.78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2"/>
        <v>1</v>
      </c>
      <c r="X21">
        <f t="shared" si="3"/>
        <v>2</v>
      </c>
      <c r="Y21" t="str">
        <f t="shared" si="4"/>
        <v>Armstrong</v>
      </c>
      <c r="Z21" t="s">
        <v>1697</v>
      </c>
      <c r="AA21" t="s">
        <v>1698</v>
      </c>
    </row>
    <row r="22" spans="1:29" x14ac:dyDescent="0.25">
      <c r="A22" s="1">
        <v>21</v>
      </c>
      <c r="B22" t="s">
        <v>37</v>
      </c>
      <c r="C22" t="str">
        <f t="shared" si="0"/>
        <v>Army</v>
      </c>
      <c r="D22" t="str">
        <f t="shared" si="1"/>
        <v>Black Knights</v>
      </c>
      <c r="E22" t="s">
        <v>891</v>
      </c>
      <c r="F22" t="s">
        <v>931</v>
      </c>
      <c r="G22" t="s">
        <v>1204</v>
      </c>
      <c r="H22">
        <v>1903</v>
      </c>
      <c r="I22">
        <v>2018</v>
      </c>
      <c r="J22">
        <v>116</v>
      </c>
      <c r="K22">
        <v>2448</v>
      </c>
      <c r="L22">
        <v>1222</v>
      </c>
      <c r="M22">
        <v>1226</v>
      </c>
      <c r="N22">
        <v>0.499</v>
      </c>
      <c r="O22">
        <v>-9.23</v>
      </c>
      <c r="P22">
        <v>-4.6500000000000004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f t="shared" si="3"/>
        <v>3</v>
      </c>
      <c r="Y22" t="str">
        <f t="shared" si="4"/>
        <v>Army</v>
      </c>
      <c r="Z22" t="s">
        <v>514</v>
      </c>
      <c r="AA22" t="s">
        <v>1699</v>
      </c>
      <c r="AB22" t="s">
        <v>1700</v>
      </c>
    </row>
    <row r="23" spans="1:29" x14ac:dyDescent="0.25">
      <c r="A23" s="1">
        <v>22</v>
      </c>
      <c r="B23" t="s">
        <v>38</v>
      </c>
      <c r="C23" t="str">
        <f t="shared" si="0"/>
        <v>Auburn</v>
      </c>
      <c r="D23" t="str">
        <f t="shared" si="1"/>
        <v>Tigers</v>
      </c>
      <c r="E23" t="s">
        <v>515</v>
      </c>
      <c r="F23" t="s">
        <v>499</v>
      </c>
      <c r="G23" t="s">
        <v>1205</v>
      </c>
      <c r="H23">
        <v>1906</v>
      </c>
      <c r="I23">
        <v>2018</v>
      </c>
      <c r="J23">
        <v>112</v>
      </c>
      <c r="K23">
        <v>2518</v>
      </c>
      <c r="L23">
        <v>1329</v>
      </c>
      <c r="M23">
        <v>1188</v>
      </c>
      <c r="N23">
        <v>0.52800000000000002</v>
      </c>
      <c r="O23">
        <v>5.22</v>
      </c>
      <c r="P23">
        <v>4</v>
      </c>
      <c r="Q23">
        <v>5</v>
      </c>
      <c r="R23">
        <v>3</v>
      </c>
      <c r="S23">
        <v>1</v>
      </c>
      <c r="T23">
        <v>8</v>
      </c>
      <c r="U23">
        <v>0</v>
      </c>
      <c r="V23">
        <v>0</v>
      </c>
      <c r="W23">
        <f t="shared" si="2"/>
        <v>1</v>
      </c>
      <c r="X23">
        <f t="shared" si="3"/>
        <v>2</v>
      </c>
      <c r="Y23" t="str">
        <f t="shared" si="4"/>
        <v>Auburn</v>
      </c>
      <c r="Z23" t="s">
        <v>515</v>
      </c>
      <c r="AA23" t="s">
        <v>1701</v>
      </c>
    </row>
    <row r="24" spans="1:29" x14ac:dyDescent="0.25">
      <c r="A24" s="1">
        <v>23</v>
      </c>
      <c r="B24" t="s">
        <v>39</v>
      </c>
      <c r="C24" t="str">
        <f t="shared" si="0"/>
        <v>Augusta State</v>
      </c>
      <c r="D24" t="str">
        <f t="shared" si="1"/>
        <v>Jaguars</v>
      </c>
      <c r="E24" t="s">
        <v>516</v>
      </c>
      <c r="F24" t="s">
        <v>603</v>
      </c>
      <c r="G24" t="s">
        <v>1206</v>
      </c>
      <c r="H24">
        <v>1985</v>
      </c>
      <c r="I24">
        <v>1991</v>
      </c>
      <c r="J24">
        <v>7</v>
      </c>
      <c r="K24">
        <v>197</v>
      </c>
      <c r="L24">
        <v>64</v>
      </c>
      <c r="M24">
        <v>133</v>
      </c>
      <c r="N24">
        <v>0.32500000000000001</v>
      </c>
      <c r="O24">
        <v>-17.3</v>
      </c>
      <c r="P24">
        <v>-8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 t="shared" si="2"/>
        <v>2</v>
      </c>
      <c r="X24">
        <f t="shared" si="3"/>
        <v>3</v>
      </c>
      <c r="Y24" t="str">
        <f t="shared" si="4"/>
        <v>Augusta State</v>
      </c>
      <c r="Z24" t="s">
        <v>516</v>
      </c>
      <c r="AA24" t="s">
        <v>1180</v>
      </c>
      <c r="AB24" t="s">
        <v>1702</v>
      </c>
    </row>
    <row r="25" spans="1:29" x14ac:dyDescent="0.25">
      <c r="A25" s="1">
        <v>24</v>
      </c>
      <c r="B25" t="s">
        <v>40</v>
      </c>
      <c r="C25" t="str">
        <f t="shared" si="0"/>
        <v>Augustana (IL)</v>
      </c>
      <c r="D25" t="str">
        <f t="shared" si="1"/>
        <v>Vikings</v>
      </c>
      <c r="E25" t="s">
        <v>892</v>
      </c>
      <c r="F25" t="s">
        <v>623</v>
      </c>
      <c r="G25" t="s">
        <v>1207</v>
      </c>
      <c r="H25">
        <v>1902</v>
      </c>
      <c r="I25">
        <v>1917</v>
      </c>
      <c r="J25">
        <v>12</v>
      </c>
      <c r="K25">
        <v>116</v>
      </c>
      <c r="L25">
        <v>81</v>
      </c>
      <c r="M25">
        <v>35</v>
      </c>
      <c r="N25">
        <v>0.69799999999999995</v>
      </c>
      <c r="Q25">
        <v>0</v>
      </c>
      <c r="R25">
        <v>0</v>
      </c>
      <c r="S25">
        <v>0</v>
      </c>
      <c r="W25">
        <f t="shared" si="2"/>
        <v>2</v>
      </c>
      <c r="X25">
        <f t="shared" si="3"/>
        <v>3</v>
      </c>
      <c r="Y25" t="str">
        <f t="shared" si="4"/>
        <v>Augustana (IL)</v>
      </c>
      <c r="Z25" t="s">
        <v>1703</v>
      </c>
      <c r="AA25" t="s">
        <v>1704</v>
      </c>
      <c r="AB25" t="s">
        <v>1705</v>
      </c>
    </row>
    <row r="26" spans="1:29" x14ac:dyDescent="0.25">
      <c r="A26" s="1">
        <v>25</v>
      </c>
      <c r="B26" t="s">
        <v>41</v>
      </c>
      <c r="C26" t="str">
        <f t="shared" si="0"/>
        <v>Austin Peay</v>
      </c>
      <c r="D26" t="str">
        <f t="shared" si="1"/>
        <v>Governors</v>
      </c>
      <c r="E26" t="s">
        <v>893</v>
      </c>
      <c r="F26" t="s">
        <v>792</v>
      </c>
      <c r="G26" t="s">
        <v>1208</v>
      </c>
      <c r="H26">
        <v>1964</v>
      </c>
      <c r="I26">
        <v>2018</v>
      </c>
      <c r="J26">
        <v>55</v>
      </c>
      <c r="K26">
        <v>1565</v>
      </c>
      <c r="L26">
        <v>776</v>
      </c>
      <c r="M26">
        <v>789</v>
      </c>
      <c r="N26">
        <v>0.496</v>
      </c>
      <c r="O26">
        <v>-5.65</v>
      </c>
      <c r="P26">
        <v>-3.34</v>
      </c>
      <c r="Q26">
        <v>1</v>
      </c>
      <c r="R26">
        <v>8</v>
      </c>
      <c r="S26">
        <v>5</v>
      </c>
      <c r="T26">
        <v>7</v>
      </c>
      <c r="U26">
        <v>0</v>
      </c>
      <c r="V26">
        <v>0</v>
      </c>
      <c r="W26">
        <f t="shared" si="2"/>
        <v>2</v>
      </c>
      <c r="X26">
        <f t="shared" si="3"/>
        <v>3</v>
      </c>
      <c r="Y26" t="str">
        <f t="shared" si="4"/>
        <v>Austin Peay</v>
      </c>
      <c r="Z26" t="s">
        <v>1134</v>
      </c>
      <c r="AA26" t="s">
        <v>1706</v>
      </c>
      <c r="AB26" t="s">
        <v>1707</v>
      </c>
    </row>
    <row r="27" spans="1:29" x14ac:dyDescent="0.25">
      <c r="A27" s="1">
        <v>26</v>
      </c>
      <c r="B27" t="s">
        <v>42</v>
      </c>
      <c r="C27" t="str">
        <f t="shared" si="0"/>
        <v>Baker University</v>
      </c>
      <c r="D27" t="str">
        <f t="shared" si="1"/>
        <v>Wildcats</v>
      </c>
      <c r="E27" t="s">
        <v>894</v>
      </c>
      <c r="F27" t="s">
        <v>637</v>
      </c>
      <c r="G27" t="s">
        <v>1209</v>
      </c>
      <c r="H27">
        <v>1903</v>
      </c>
      <c r="I27">
        <v>1908</v>
      </c>
      <c r="J27">
        <v>6</v>
      </c>
      <c r="K27">
        <v>90</v>
      </c>
      <c r="L27">
        <v>62</v>
      </c>
      <c r="M27">
        <v>28</v>
      </c>
      <c r="N27">
        <v>0.68899999999999995</v>
      </c>
      <c r="Q27">
        <v>0</v>
      </c>
      <c r="R27">
        <v>0</v>
      </c>
      <c r="S27">
        <v>0</v>
      </c>
      <c r="W27">
        <f t="shared" si="2"/>
        <v>2</v>
      </c>
      <c r="X27">
        <f t="shared" si="3"/>
        <v>3</v>
      </c>
      <c r="Y27" t="str">
        <f t="shared" si="4"/>
        <v>Baker University</v>
      </c>
      <c r="Z27" t="s">
        <v>1708</v>
      </c>
      <c r="AA27" t="s">
        <v>1035</v>
      </c>
      <c r="AB27" t="s">
        <v>1663</v>
      </c>
    </row>
    <row r="28" spans="1:29" x14ac:dyDescent="0.25">
      <c r="A28" s="1">
        <v>27</v>
      </c>
      <c r="B28" t="s">
        <v>43</v>
      </c>
      <c r="C28" t="str">
        <f t="shared" si="0"/>
        <v>Baldwin-Wallace</v>
      </c>
      <c r="D28" t="str">
        <f t="shared" si="1"/>
        <v>Yellow Jackets</v>
      </c>
      <c r="E28" t="s">
        <v>895</v>
      </c>
      <c r="F28" t="s">
        <v>720</v>
      </c>
      <c r="G28" t="s">
        <v>1210</v>
      </c>
      <c r="H28">
        <v>1948</v>
      </c>
      <c r="I28">
        <v>1953</v>
      </c>
      <c r="J28">
        <v>6</v>
      </c>
      <c r="K28">
        <v>139</v>
      </c>
      <c r="L28">
        <v>82</v>
      </c>
      <c r="M28">
        <v>57</v>
      </c>
      <c r="N28">
        <v>0.59</v>
      </c>
      <c r="O28">
        <v>-4.45</v>
      </c>
      <c r="P28">
        <v>1.84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f t="shared" si="3"/>
        <v>3</v>
      </c>
      <c r="Y28" t="str">
        <f t="shared" si="4"/>
        <v>Baldwin-Wallace</v>
      </c>
      <c r="Z28" t="s">
        <v>1709</v>
      </c>
      <c r="AA28" t="s">
        <v>1710</v>
      </c>
      <c r="AB28" t="s">
        <v>1711</v>
      </c>
    </row>
    <row r="29" spans="1:29" x14ac:dyDescent="0.25">
      <c r="A29" s="1">
        <v>28</v>
      </c>
      <c r="B29" t="s">
        <v>44</v>
      </c>
      <c r="C29" t="str">
        <f t="shared" si="0"/>
        <v>Ball State</v>
      </c>
      <c r="D29" t="str">
        <f t="shared" si="1"/>
        <v>Cardinals</v>
      </c>
      <c r="E29" t="s">
        <v>896</v>
      </c>
      <c r="F29" t="s">
        <v>626</v>
      </c>
      <c r="G29" t="s">
        <v>1211</v>
      </c>
      <c r="H29">
        <v>1972</v>
      </c>
      <c r="I29">
        <v>2018</v>
      </c>
      <c r="J29">
        <v>47</v>
      </c>
      <c r="K29">
        <v>1371</v>
      </c>
      <c r="L29">
        <v>730</v>
      </c>
      <c r="M29">
        <v>641</v>
      </c>
      <c r="N29">
        <v>0.53200000000000003</v>
      </c>
      <c r="O29">
        <v>-1.03</v>
      </c>
      <c r="P29">
        <v>-0.7</v>
      </c>
      <c r="Q29">
        <v>1</v>
      </c>
      <c r="R29">
        <v>10</v>
      </c>
      <c r="S29">
        <v>7</v>
      </c>
      <c r="T29">
        <v>7</v>
      </c>
      <c r="U29">
        <v>0</v>
      </c>
      <c r="V29">
        <v>0</v>
      </c>
      <c r="W29">
        <f t="shared" si="2"/>
        <v>2</v>
      </c>
      <c r="X29">
        <f t="shared" si="3"/>
        <v>3</v>
      </c>
      <c r="Y29" t="str">
        <f t="shared" si="4"/>
        <v>Ball State</v>
      </c>
      <c r="Z29" t="s">
        <v>1712</v>
      </c>
      <c r="AA29" t="s">
        <v>1180</v>
      </c>
      <c r="AB29" t="s">
        <v>1713</v>
      </c>
    </row>
    <row r="30" spans="1:29" x14ac:dyDescent="0.25">
      <c r="A30" s="1">
        <v>29</v>
      </c>
      <c r="B30" t="s">
        <v>45</v>
      </c>
      <c r="C30" t="str">
        <f t="shared" si="0"/>
        <v>Baltimore</v>
      </c>
      <c r="D30" t="str">
        <f t="shared" si="1"/>
        <v>Super Bees</v>
      </c>
      <c r="E30" t="s">
        <v>897</v>
      </c>
      <c r="F30" t="s">
        <v>663</v>
      </c>
      <c r="G30" t="s">
        <v>1212</v>
      </c>
      <c r="H30">
        <v>1979</v>
      </c>
      <c r="I30">
        <v>1983</v>
      </c>
      <c r="J30">
        <v>5</v>
      </c>
      <c r="K30">
        <v>133</v>
      </c>
      <c r="L30">
        <v>46</v>
      </c>
      <c r="M30">
        <v>87</v>
      </c>
      <c r="N30">
        <v>0.34599999999999997</v>
      </c>
      <c r="O30">
        <v>-13.76</v>
      </c>
      <c r="P30">
        <v>-6.45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f t="shared" si="3"/>
        <v>3</v>
      </c>
      <c r="Y30" t="str">
        <f t="shared" si="4"/>
        <v>Baltimore</v>
      </c>
      <c r="Z30" t="s">
        <v>897</v>
      </c>
      <c r="AA30" t="s">
        <v>1714</v>
      </c>
      <c r="AB30" t="s">
        <v>1715</v>
      </c>
    </row>
    <row r="31" spans="1:29" x14ac:dyDescent="0.25">
      <c r="A31" s="1">
        <v>30</v>
      </c>
      <c r="B31" t="s">
        <v>46</v>
      </c>
      <c r="C31" t="str">
        <f t="shared" si="0"/>
        <v>Baylor</v>
      </c>
      <c r="D31" t="str">
        <f t="shared" si="1"/>
        <v>Bears</v>
      </c>
      <c r="E31" t="s">
        <v>898</v>
      </c>
      <c r="F31" t="s">
        <v>795</v>
      </c>
      <c r="G31" t="s">
        <v>1213</v>
      </c>
      <c r="H31">
        <v>1907</v>
      </c>
      <c r="I31">
        <v>2018</v>
      </c>
      <c r="J31">
        <v>112</v>
      </c>
      <c r="K31">
        <v>2680</v>
      </c>
      <c r="L31">
        <v>1326</v>
      </c>
      <c r="M31">
        <v>1354</v>
      </c>
      <c r="N31">
        <v>0.495</v>
      </c>
      <c r="O31">
        <v>1.18</v>
      </c>
      <c r="P31">
        <v>2.36</v>
      </c>
      <c r="Q31">
        <v>6</v>
      </c>
      <c r="R31">
        <v>5</v>
      </c>
      <c r="S31">
        <v>0</v>
      </c>
      <c r="T31">
        <v>11</v>
      </c>
      <c r="U31">
        <v>2</v>
      </c>
      <c r="V31">
        <v>0</v>
      </c>
      <c r="W31">
        <f t="shared" si="2"/>
        <v>1</v>
      </c>
      <c r="X31">
        <f t="shared" si="3"/>
        <v>2</v>
      </c>
      <c r="Y31" t="str">
        <f t="shared" si="4"/>
        <v>Baylor</v>
      </c>
      <c r="Z31" t="s">
        <v>519</v>
      </c>
      <c r="AA31" t="s">
        <v>1716</v>
      </c>
    </row>
    <row r="32" spans="1:29" x14ac:dyDescent="0.25">
      <c r="A32" s="1">
        <v>31</v>
      </c>
      <c r="B32" t="s">
        <v>47</v>
      </c>
      <c r="C32" t="str">
        <f t="shared" si="0"/>
        <v>Belmont</v>
      </c>
      <c r="D32" t="str">
        <f t="shared" si="1"/>
        <v>Bruins</v>
      </c>
      <c r="E32" t="s">
        <v>899</v>
      </c>
      <c r="F32" t="s">
        <v>792</v>
      </c>
      <c r="G32" t="s">
        <v>1214</v>
      </c>
      <c r="H32">
        <v>2000</v>
      </c>
      <c r="I32">
        <v>2018</v>
      </c>
      <c r="J32">
        <v>19</v>
      </c>
      <c r="K32">
        <v>595</v>
      </c>
      <c r="L32">
        <v>383</v>
      </c>
      <c r="M32">
        <v>212</v>
      </c>
      <c r="N32">
        <v>0.64400000000000002</v>
      </c>
      <c r="O32">
        <v>0.63</v>
      </c>
      <c r="P32">
        <v>-3.34</v>
      </c>
      <c r="Q32">
        <v>0</v>
      </c>
      <c r="R32">
        <v>10</v>
      </c>
      <c r="S32">
        <v>7</v>
      </c>
      <c r="T32">
        <v>7</v>
      </c>
      <c r="U32">
        <v>0</v>
      </c>
      <c r="V32">
        <v>0</v>
      </c>
      <c r="W32">
        <f t="shared" si="2"/>
        <v>1</v>
      </c>
      <c r="X32">
        <f t="shared" si="3"/>
        <v>2</v>
      </c>
      <c r="Y32" t="str">
        <f t="shared" si="4"/>
        <v>Belmont</v>
      </c>
      <c r="Z32" t="s">
        <v>520</v>
      </c>
      <c r="AA32" t="s">
        <v>1717</v>
      </c>
    </row>
    <row r="33" spans="1:29" x14ac:dyDescent="0.25">
      <c r="A33" s="1">
        <v>32</v>
      </c>
      <c r="B33" t="s">
        <v>48</v>
      </c>
      <c r="C33" t="str">
        <f t="shared" si="0"/>
        <v>Beloit</v>
      </c>
      <c r="D33" t="str">
        <f t="shared" si="1"/>
        <v>Buccaneers</v>
      </c>
      <c r="E33" t="s">
        <v>900</v>
      </c>
      <c r="F33" t="s">
        <v>853</v>
      </c>
      <c r="G33" t="s">
        <v>1215</v>
      </c>
      <c r="H33">
        <v>1911</v>
      </c>
      <c r="I33">
        <v>1924</v>
      </c>
      <c r="J33">
        <v>8</v>
      </c>
      <c r="K33">
        <v>95</v>
      </c>
      <c r="L33">
        <v>66</v>
      </c>
      <c r="M33">
        <v>28</v>
      </c>
      <c r="N33">
        <v>0.70199999999999996</v>
      </c>
      <c r="Q33">
        <v>0</v>
      </c>
      <c r="R33">
        <v>0</v>
      </c>
      <c r="S33">
        <v>0</v>
      </c>
      <c r="W33">
        <f t="shared" si="2"/>
        <v>1</v>
      </c>
      <c r="X33">
        <f t="shared" si="3"/>
        <v>2</v>
      </c>
      <c r="Y33" t="str">
        <f t="shared" si="4"/>
        <v>Beloit</v>
      </c>
      <c r="Z33" t="s">
        <v>900</v>
      </c>
      <c r="AA33" t="s">
        <v>1718</v>
      </c>
    </row>
    <row r="34" spans="1:29" x14ac:dyDescent="0.25">
      <c r="A34" s="1">
        <v>33</v>
      </c>
      <c r="B34" t="s">
        <v>49</v>
      </c>
      <c r="C34" t="str">
        <f t="shared" si="0"/>
        <v>Bethune-Cookman</v>
      </c>
      <c r="D34" t="str">
        <f t="shared" si="1"/>
        <v>Wildcats</v>
      </c>
      <c r="E34" t="s">
        <v>901</v>
      </c>
      <c r="F34" t="s">
        <v>591</v>
      </c>
      <c r="G34" t="s">
        <v>1216</v>
      </c>
      <c r="H34">
        <v>1981</v>
      </c>
      <c r="I34">
        <v>2018</v>
      </c>
      <c r="J34">
        <v>38</v>
      </c>
      <c r="K34">
        <v>1116</v>
      </c>
      <c r="L34">
        <v>397</v>
      </c>
      <c r="M34">
        <v>719</v>
      </c>
      <c r="N34">
        <v>0.35599999999999998</v>
      </c>
      <c r="O34">
        <v>-16.989999999999998</v>
      </c>
      <c r="P34">
        <v>-9.9600000000000009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f t="shared" si="2"/>
        <v>1</v>
      </c>
      <c r="X34">
        <f t="shared" si="3"/>
        <v>2</v>
      </c>
      <c r="Y34" t="str">
        <f t="shared" si="4"/>
        <v>Bethune-Cookman</v>
      </c>
      <c r="Z34" t="s">
        <v>521</v>
      </c>
      <c r="AA34" t="s">
        <v>1663</v>
      </c>
    </row>
    <row r="35" spans="1:29" x14ac:dyDescent="0.25">
      <c r="A35" s="1">
        <v>34</v>
      </c>
      <c r="B35" t="s">
        <v>50</v>
      </c>
      <c r="C35" t="str">
        <f t="shared" si="0"/>
        <v>Binghamton</v>
      </c>
      <c r="D35" t="str">
        <f t="shared" si="1"/>
        <v>Bearcats</v>
      </c>
      <c r="E35" t="s">
        <v>522</v>
      </c>
      <c r="F35" t="s">
        <v>931</v>
      </c>
      <c r="G35" t="s">
        <v>1217</v>
      </c>
      <c r="H35">
        <v>2002</v>
      </c>
      <c r="I35">
        <v>2018</v>
      </c>
      <c r="J35">
        <v>17</v>
      </c>
      <c r="K35">
        <v>507</v>
      </c>
      <c r="L35">
        <v>184</v>
      </c>
      <c r="M35">
        <v>323</v>
      </c>
      <c r="N35">
        <v>0.36299999999999999</v>
      </c>
      <c r="O35">
        <v>-10.82</v>
      </c>
      <c r="P35">
        <v>-5.64</v>
      </c>
      <c r="Q35">
        <v>0</v>
      </c>
      <c r="R35">
        <v>1</v>
      </c>
      <c r="S35">
        <v>1</v>
      </c>
      <c r="T35">
        <v>1</v>
      </c>
      <c r="U35">
        <v>0</v>
      </c>
      <c r="V35">
        <v>0</v>
      </c>
      <c r="W35">
        <f t="shared" si="2"/>
        <v>1</v>
      </c>
      <c r="X35">
        <f t="shared" si="3"/>
        <v>2</v>
      </c>
      <c r="Y35" t="str">
        <f t="shared" si="4"/>
        <v>Binghamton</v>
      </c>
      <c r="Z35" t="s">
        <v>522</v>
      </c>
      <c r="AA35" t="s">
        <v>1719</v>
      </c>
    </row>
    <row r="36" spans="1:29" x14ac:dyDescent="0.25">
      <c r="A36" s="1">
        <v>35</v>
      </c>
      <c r="B36" t="s">
        <v>51</v>
      </c>
      <c r="C36" t="str">
        <f t="shared" si="0"/>
        <v>Birmingham-Southern</v>
      </c>
      <c r="D36" t="str">
        <f t="shared" si="1"/>
        <v>Panthers</v>
      </c>
      <c r="E36" t="s">
        <v>879</v>
      </c>
      <c r="F36" t="s">
        <v>499</v>
      </c>
      <c r="G36" t="s">
        <v>1218</v>
      </c>
      <c r="H36">
        <v>1920</v>
      </c>
      <c r="I36">
        <v>2006</v>
      </c>
      <c r="J36">
        <v>5</v>
      </c>
      <c r="K36">
        <v>105</v>
      </c>
      <c r="L36">
        <v>65</v>
      </c>
      <c r="M36">
        <v>40</v>
      </c>
      <c r="N36">
        <v>0.61899999999999999</v>
      </c>
      <c r="O36">
        <v>-5.44</v>
      </c>
      <c r="P36">
        <v>-8.7100000000000009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f t="shared" si="2"/>
        <v>1</v>
      </c>
      <c r="X36">
        <f t="shared" si="3"/>
        <v>2</v>
      </c>
      <c r="Y36" t="str">
        <f t="shared" si="4"/>
        <v>Birmingham-Southern</v>
      </c>
      <c r="Z36" t="s">
        <v>1720</v>
      </c>
      <c r="AA36" t="s">
        <v>1721</v>
      </c>
    </row>
    <row r="37" spans="1:29" x14ac:dyDescent="0.25">
      <c r="A37" s="1">
        <v>36</v>
      </c>
      <c r="B37" t="s">
        <v>52</v>
      </c>
      <c r="C37" t="str">
        <f t="shared" si="0"/>
        <v>Bloomsburg</v>
      </c>
      <c r="D37" t="str">
        <f t="shared" si="1"/>
        <v>Huskies</v>
      </c>
      <c r="E37" t="s">
        <v>902</v>
      </c>
      <c r="F37" t="s">
        <v>1181</v>
      </c>
      <c r="G37" t="s">
        <v>1219</v>
      </c>
      <c r="H37">
        <v>1896</v>
      </c>
      <c r="I37">
        <v>1911</v>
      </c>
      <c r="J37">
        <v>15</v>
      </c>
      <c r="K37">
        <v>143</v>
      </c>
      <c r="L37">
        <v>88</v>
      </c>
      <c r="M37">
        <v>55</v>
      </c>
      <c r="N37">
        <v>0.61499999999999999</v>
      </c>
      <c r="Q37">
        <v>0</v>
      </c>
      <c r="R37">
        <v>0</v>
      </c>
      <c r="S37">
        <v>0</v>
      </c>
      <c r="W37">
        <f t="shared" si="2"/>
        <v>1</v>
      </c>
      <c r="X37">
        <f t="shared" si="3"/>
        <v>2</v>
      </c>
      <c r="Y37" t="str">
        <f t="shared" si="4"/>
        <v>Bloomsburg</v>
      </c>
      <c r="Z37" t="s">
        <v>902</v>
      </c>
      <c r="AA37" t="s">
        <v>1722</v>
      </c>
    </row>
    <row r="38" spans="1:29" x14ac:dyDescent="0.25">
      <c r="A38" s="1">
        <v>37</v>
      </c>
      <c r="B38" t="s">
        <v>53</v>
      </c>
      <c r="C38" t="str">
        <f t="shared" si="0"/>
        <v>Boise State</v>
      </c>
      <c r="D38" t="str">
        <f t="shared" si="1"/>
        <v>Broncos</v>
      </c>
      <c r="E38" t="s">
        <v>903</v>
      </c>
      <c r="F38" t="s">
        <v>620</v>
      </c>
      <c r="G38" t="s">
        <v>1220</v>
      </c>
      <c r="H38">
        <v>1972</v>
      </c>
      <c r="I38">
        <v>2018</v>
      </c>
      <c r="J38">
        <v>47</v>
      </c>
      <c r="K38">
        <v>1372</v>
      </c>
      <c r="L38">
        <v>767</v>
      </c>
      <c r="M38">
        <v>605</v>
      </c>
      <c r="N38">
        <v>0.55900000000000005</v>
      </c>
      <c r="O38">
        <v>0.03</v>
      </c>
      <c r="P38">
        <v>-0.72</v>
      </c>
      <c r="Q38">
        <v>0</v>
      </c>
      <c r="R38">
        <v>6</v>
      </c>
      <c r="S38">
        <v>5</v>
      </c>
      <c r="T38">
        <v>7</v>
      </c>
      <c r="U38">
        <v>0</v>
      </c>
      <c r="V38">
        <v>0</v>
      </c>
      <c r="W38">
        <f t="shared" si="2"/>
        <v>2</v>
      </c>
      <c r="X38">
        <f t="shared" si="3"/>
        <v>3</v>
      </c>
      <c r="Y38" t="str">
        <f t="shared" si="4"/>
        <v>Boise State</v>
      </c>
      <c r="Z38" t="s">
        <v>903</v>
      </c>
      <c r="AA38" t="s">
        <v>1180</v>
      </c>
      <c r="AB38" t="s">
        <v>1723</v>
      </c>
    </row>
    <row r="39" spans="1:29" x14ac:dyDescent="0.25">
      <c r="A39" s="1">
        <v>38</v>
      </c>
      <c r="B39" t="s">
        <v>54</v>
      </c>
      <c r="C39" t="str">
        <f t="shared" si="0"/>
        <v>Boston College</v>
      </c>
      <c r="D39" t="str">
        <f t="shared" si="1"/>
        <v>Eagles</v>
      </c>
      <c r="E39" t="s">
        <v>904</v>
      </c>
      <c r="F39" t="s">
        <v>664</v>
      </c>
      <c r="G39" t="s">
        <v>1221</v>
      </c>
      <c r="H39">
        <v>1946</v>
      </c>
      <c r="I39">
        <v>2018</v>
      </c>
      <c r="J39">
        <v>73</v>
      </c>
      <c r="K39">
        <v>2040</v>
      </c>
      <c r="L39">
        <v>1124</v>
      </c>
      <c r="M39">
        <v>916</v>
      </c>
      <c r="N39">
        <v>0.55100000000000005</v>
      </c>
      <c r="O39">
        <v>3.1</v>
      </c>
      <c r="P39">
        <v>3</v>
      </c>
      <c r="Q39">
        <v>8</v>
      </c>
      <c r="R39">
        <v>6</v>
      </c>
      <c r="S39">
        <v>2</v>
      </c>
      <c r="T39">
        <v>18</v>
      </c>
      <c r="U39">
        <v>0</v>
      </c>
      <c r="V39">
        <v>0</v>
      </c>
      <c r="W39">
        <f t="shared" si="2"/>
        <v>2</v>
      </c>
      <c r="X39">
        <f t="shared" si="3"/>
        <v>3</v>
      </c>
      <c r="Y39" t="str">
        <f t="shared" si="4"/>
        <v>Boston College</v>
      </c>
      <c r="Z39" t="s">
        <v>905</v>
      </c>
      <c r="AA39" t="s">
        <v>1724</v>
      </c>
      <c r="AB39" t="s">
        <v>1681</v>
      </c>
    </row>
    <row r="40" spans="1:29" x14ac:dyDescent="0.25">
      <c r="A40" s="1">
        <v>39</v>
      </c>
      <c r="B40" t="s">
        <v>55</v>
      </c>
      <c r="C40" t="str">
        <f t="shared" si="0"/>
        <v>Boston University</v>
      </c>
      <c r="D40" t="str">
        <f t="shared" si="1"/>
        <v>Terriers</v>
      </c>
      <c r="E40" t="s">
        <v>905</v>
      </c>
      <c r="F40" t="s">
        <v>664</v>
      </c>
      <c r="G40" t="s">
        <v>1222</v>
      </c>
      <c r="H40">
        <v>1916</v>
      </c>
      <c r="I40">
        <v>2018</v>
      </c>
      <c r="J40">
        <v>92</v>
      </c>
      <c r="K40">
        <v>2091</v>
      </c>
      <c r="L40">
        <v>1074</v>
      </c>
      <c r="M40">
        <v>1017</v>
      </c>
      <c r="N40">
        <v>0.51400000000000001</v>
      </c>
      <c r="O40">
        <v>-6.82</v>
      </c>
      <c r="P40">
        <v>-5.47</v>
      </c>
      <c r="Q40">
        <v>0</v>
      </c>
      <c r="R40">
        <v>8</v>
      </c>
      <c r="S40">
        <v>6</v>
      </c>
      <c r="T40">
        <v>7</v>
      </c>
      <c r="U40">
        <v>0</v>
      </c>
      <c r="V40">
        <v>0</v>
      </c>
      <c r="W40">
        <f t="shared" si="2"/>
        <v>2</v>
      </c>
      <c r="X40">
        <f t="shared" si="3"/>
        <v>3</v>
      </c>
      <c r="Y40" t="str">
        <f t="shared" si="4"/>
        <v>Boston University</v>
      </c>
      <c r="Z40" t="s">
        <v>905</v>
      </c>
      <c r="AA40" t="s">
        <v>1035</v>
      </c>
      <c r="AB40" t="s">
        <v>1725</v>
      </c>
    </row>
    <row r="41" spans="1:29" x14ac:dyDescent="0.25">
      <c r="A41" s="1">
        <v>40</v>
      </c>
      <c r="B41" t="s">
        <v>56</v>
      </c>
      <c r="C41" t="str">
        <f t="shared" si="0"/>
        <v>Bowling Green State</v>
      </c>
      <c r="D41" t="str">
        <f t="shared" si="1"/>
        <v>Falcons</v>
      </c>
      <c r="E41" t="s">
        <v>527</v>
      </c>
      <c r="F41" t="s">
        <v>720</v>
      </c>
      <c r="G41" t="s">
        <v>1223</v>
      </c>
      <c r="H41">
        <v>1916</v>
      </c>
      <c r="I41">
        <v>2018</v>
      </c>
      <c r="J41">
        <v>103</v>
      </c>
      <c r="K41">
        <v>2530</v>
      </c>
      <c r="L41">
        <v>1363</v>
      </c>
      <c r="M41">
        <v>1167</v>
      </c>
      <c r="N41">
        <v>0.53900000000000003</v>
      </c>
      <c r="O41">
        <v>-0.52</v>
      </c>
      <c r="P41">
        <v>0.06</v>
      </c>
      <c r="Q41">
        <v>2</v>
      </c>
      <c r="R41">
        <v>9</v>
      </c>
      <c r="S41">
        <v>0</v>
      </c>
      <c r="T41">
        <v>4</v>
      </c>
      <c r="U41">
        <v>0</v>
      </c>
      <c r="V41">
        <v>0</v>
      </c>
      <c r="W41">
        <v>3</v>
      </c>
      <c r="X41">
        <f t="shared" si="3"/>
        <v>4</v>
      </c>
      <c r="Y41" t="str">
        <f t="shared" si="4"/>
        <v>Bowling Green State</v>
      </c>
      <c r="Z41" t="s">
        <v>1726</v>
      </c>
      <c r="AA41" t="s">
        <v>1727</v>
      </c>
      <c r="AB41" t="s">
        <v>1180</v>
      </c>
      <c r="AC41" t="s">
        <v>1666</v>
      </c>
    </row>
    <row r="42" spans="1:29" x14ac:dyDescent="0.25">
      <c r="A42" s="1">
        <v>41</v>
      </c>
      <c r="B42" t="s">
        <v>57</v>
      </c>
      <c r="C42" t="str">
        <f t="shared" si="0"/>
        <v>Bradley</v>
      </c>
      <c r="D42" t="str">
        <f t="shared" si="1"/>
        <v>Braves</v>
      </c>
      <c r="E42" t="s">
        <v>906</v>
      </c>
      <c r="F42" t="s">
        <v>623</v>
      </c>
      <c r="G42" t="s">
        <v>1224</v>
      </c>
      <c r="H42">
        <v>1903</v>
      </c>
      <c r="I42">
        <v>2018</v>
      </c>
      <c r="J42">
        <v>114</v>
      </c>
      <c r="K42">
        <v>2829</v>
      </c>
      <c r="L42">
        <v>1646</v>
      </c>
      <c r="M42">
        <v>1183</v>
      </c>
      <c r="N42">
        <v>0.58199999999999996</v>
      </c>
      <c r="O42">
        <v>4.76</v>
      </c>
      <c r="P42">
        <v>3.05</v>
      </c>
      <c r="Q42">
        <v>12</v>
      </c>
      <c r="R42">
        <v>7</v>
      </c>
      <c r="S42">
        <v>2</v>
      </c>
      <c r="T42">
        <v>8</v>
      </c>
      <c r="U42">
        <v>2</v>
      </c>
      <c r="V42">
        <v>0</v>
      </c>
      <c r="W42">
        <f t="shared" si="2"/>
        <v>1</v>
      </c>
      <c r="X42">
        <f t="shared" si="3"/>
        <v>2</v>
      </c>
      <c r="Y42" t="str">
        <f t="shared" si="4"/>
        <v>Bradley</v>
      </c>
      <c r="Z42" t="s">
        <v>528</v>
      </c>
      <c r="AA42" t="s">
        <v>1678</v>
      </c>
    </row>
    <row r="43" spans="1:29" x14ac:dyDescent="0.25">
      <c r="A43" s="1">
        <v>42</v>
      </c>
      <c r="B43" t="s">
        <v>58</v>
      </c>
      <c r="C43" t="str">
        <f t="shared" si="0"/>
        <v>Brigham Young College</v>
      </c>
      <c r="D43" t="str">
        <f t="shared" si="1"/>
        <v/>
      </c>
      <c r="E43" t="s">
        <v>907</v>
      </c>
      <c r="F43" t="s">
        <v>823</v>
      </c>
      <c r="G43" t="s">
        <v>1225</v>
      </c>
      <c r="H43">
        <v>1908</v>
      </c>
      <c r="I43">
        <v>1908</v>
      </c>
      <c r="J43">
        <v>1</v>
      </c>
      <c r="K43">
        <v>11</v>
      </c>
      <c r="L43">
        <v>10</v>
      </c>
      <c r="M43">
        <v>1</v>
      </c>
      <c r="N43">
        <v>0.90900000000000003</v>
      </c>
      <c r="Q43">
        <v>0</v>
      </c>
      <c r="R43">
        <v>0</v>
      </c>
      <c r="S43">
        <v>0</v>
      </c>
      <c r="W43">
        <v>3</v>
      </c>
      <c r="X43">
        <f t="shared" si="3"/>
        <v>3</v>
      </c>
      <c r="Y43" t="str">
        <f t="shared" si="4"/>
        <v>Brigham Young College</v>
      </c>
      <c r="Z43" t="s">
        <v>1728</v>
      </c>
      <c r="AA43" t="s">
        <v>1729</v>
      </c>
      <c r="AB43" t="s">
        <v>1724</v>
      </c>
    </row>
    <row r="44" spans="1:29" x14ac:dyDescent="0.25">
      <c r="A44" s="1">
        <v>43</v>
      </c>
      <c r="B44" t="s">
        <v>59</v>
      </c>
      <c r="C44" t="str">
        <f t="shared" si="0"/>
        <v>Brigham Young</v>
      </c>
      <c r="D44" t="str">
        <f t="shared" si="1"/>
        <v>Cougars</v>
      </c>
      <c r="E44" t="s">
        <v>908</v>
      </c>
      <c r="F44" t="s">
        <v>823</v>
      </c>
      <c r="G44" t="s">
        <v>1226</v>
      </c>
      <c r="H44">
        <v>1903</v>
      </c>
      <c r="I44">
        <v>2018</v>
      </c>
      <c r="J44">
        <v>116</v>
      </c>
      <c r="K44">
        <v>2883</v>
      </c>
      <c r="L44">
        <v>1805</v>
      </c>
      <c r="M44">
        <v>1078</v>
      </c>
      <c r="N44">
        <v>0.626</v>
      </c>
      <c r="O44">
        <v>7.61</v>
      </c>
      <c r="P44">
        <v>3.53</v>
      </c>
      <c r="Q44">
        <v>10</v>
      </c>
      <c r="R44">
        <v>25</v>
      </c>
      <c r="S44">
        <v>3</v>
      </c>
      <c r="T44">
        <v>29</v>
      </c>
      <c r="U44">
        <v>0</v>
      </c>
      <c r="V44">
        <v>0</v>
      </c>
      <c r="W44">
        <f t="shared" si="2"/>
        <v>2</v>
      </c>
      <c r="X44">
        <f t="shared" si="3"/>
        <v>3</v>
      </c>
      <c r="Y44" t="str">
        <f t="shared" si="4"/>
        <v>Brigham Young</v>
      </c>
      <c r="Z44" t="s">
        <v>1728</v>
      </c>
      <c r="AA44" t="s">
        <v>1729</v>
      </c>
      <c r="AB44" t="s">
        <v>1730</v>
      </c>
    </row>
    <row r="45" spans="1:29" x14ac:dyDescent="0.25">
      <c r="A45" s="1">
        <v>44</v>
      </c>
      <c r="B45" t="s">
        <v>60</v>
      </c>
      <c r="C45" t="str">
        <f t="shared" si="0"/>
        <v>Brooklyn</v>
      </c>
      <c r="D45" t="str">
        <f t="shared" si="1"/>
        <v>Bulldogs</v>
      </c>
      <c r="E45" t="s">
        <v>529</v>
      </c>
      <c r="F45" t="s">
        <v>931</v>
      </c>
      <c r="G45" t="s">
        <v>1227</v>
      </c>
      <c r="H45">
        <v>1934</v>
      </c>
      <c r="I45">
        <v>1992</v>
      </c>
      <c r="J45">
        <v>25</v>
      </c>
      <c r="K45">
        <v>567</v>
      </c>
      <c r="L45">
        <v>233</v>
      </c>
      <c r="M45">
        <v>334</v>
      </c>
      <c r="N45">
        <v>0.41099999999999998</v>
      </c>
      <c r="O45">
        <v>-19.21</v>
      </c>
      <c r="P45">
        <v>-9.6199999999999992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f t="shared" si="2"/>
        <v>1</v>
      </c>
      <c r="X45">
        <f t="shared" si="3"/>
        <v>2</v>
      </c>
      <c r="Y45" t="str">
        <f t="shared" si="4"/>
        <v>Brooklyn</v>
      </c>
      <c r="Z45" t="s">
        <v>529</v>
      </c>
      <c r="AA45" t="s">
        <v>1669</v>
      </c>
    </row>
    <row r="46" spans="1:29" x14ac:dyDescent="0.25">
      <c r="A46" s="1">
        <v>45</v>
      </c>
      <c r="B46" t="s">
        <v>61</v>
      </c>
      <c r="C46" t="str">
        <f t="shared" si="0"/>
        <v>Brown</v>
      </c>
      <c r="D46" t="str">
        <f t="shared" si="1"/>
        <v>Bears</v>
      </c>
      <c r="E46" t="s">
        <v>739</v>
      </c>
      <c r="F46" t="s">
        <v>743</v>
      </c>
      <c r="G46" t="s">
        <v>1228</v>
      </c>
      <c r="H46">
        <v>1901</v>
      </c>
      <c r="I46">
        <v>2018</v>
      </c>
      <c r="J46">
        <v>112</v>
      </c>
      <c r="K46">
        <v>2534</v>
      </c>
      <c r="L46">
        <v>1024</v>
      </c>
      <c r="M46">
        <v>1510</v>
      </c>
      <c r="N46">
        <v>0.40400000000000003</v>
      </c>
      <c r="O46">
        <v>-11.06</v>
      </c>
      <c r="P46">
        <v>-4.62</v>
      </c>
      <c r="Q46">
        <v>0</v>
      </c>
      <c r="R46">
        <v>1</v>
      </c>
      <c r="S46">
        <v>0</v>
      </c>
      <c r="T46">
        <v>2</v>
      </c>
      <c r="U46">
        <v>0</v>
      </c>
      <c r="V46">
        <v>0</v>
      </c>
      <c r="W46">
        <f t="shared" si="2"/>
        <v>1</v>
      </c>
      <c r="X46">
        <f t="shared" si="3"/>
        <v>2</v>
      </c>
      <c r="Y46" t="str">
        <f t="shared" si="4"/>
        <v>Brown</v>
      </c>
      <c r="Z46" t="s">
        <v>530</v>
      </c>
      <c r="AA46" t="s">
        <v>1716</v>
      </c>
    </row>
    <row r="47" spans="1:29" x14ac:dyDescent="0.25">
      <c r="A47" s="1">
        <v>46</v>
      </c>
      <c r="B47" t="s">
        <v>62</v>
      </c>
      <c r="C47" t="str">
        <f t="shared" si="0"/>
        <v>Bryant</v>
      </c>
      <c r="D47" t="str">
        <f t="shared" si="1"/>
        <v>Bulldogs</v>
      </c>
      <c r="E47" t="s">
        <v>909</v>
      </c>
      <c r="F47" t="s">
        <v>743</v>
      </c>
      <c r="G47" t="s">
        <v>1229</v>
      </c>
      <c r="H47">
        <v>2011</v>
      </c>
      <c r="I47">
        <v>2018</v>
      </c>
      <c r="J47">
        <v>8</v>
      </c>
      <c r="K47">
        <v>243</v>
      </c>
      <c r="L47">
        <v>86</v>
      </c>
      <c r="M47">
        <v>157</v>
      </c>
      <c r="N47">
        <v>0.35399999999999998</v>
      </c>
      <c r="O47">
        <v>-11.14</v>
      </c>
      <c r="P47">
        <v>-4.7699999999999996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2"/>
        <v>1</v>
      </c>
      <c r="X47">
        <f t="shared" si="3"/>
        <v>2</v>
      </c>
      <c r="Y47" t="str">
        <f t="shared" si="4"/>
        <v>Bryant</v>
      </c>
      <c r="Z47" t="s">
        <v>531</v>
      </c>
      <c r="AA47" t="s">
        <v>1669</v>
      </c>
    </row>
    <row r="48" spans="1:29" x14ac:dyDescent="0.25">
      <c r="A48" s="1">
        <v>47</v>
      </c>
      <c r="B48" t="s">
        <v>63</v>
      </c>
      <c r="C48" t="str">
        <f t="shared" si="0"/>
        <v>Bucknell</v>
      </c>
      <c r="D48" t="str">
        <f t="shared" si="1"/>
        <v>Bison</v>
      </c>
      <c r="E48" t="s">
        <v>910</v>
      </c>
      <c r="F48" t="s">
        <v>1181</v>
      </c>
      <c r="G48" t="s">
        <v>1230</v>
      </c>
      <c r="H48">
        <v>1896</v>
      </c>
      <c r="I48">
        <v>2018</v>
      </c>
      <c r="J48">
        <v>123</v>
      </c>
      <c r="K48">
        <v>2636</v>
      </c>
      <c r="L48">
        <v>1420</v>
      </c>
      <c r="M48">
        <v>1216</v>
      </c>
      <c r="N48">
        <v>0.53900000000000003</v>
      </c>
      <c r="O48">
        <v>-8.4</v>
      </c>
      <c r="P48">
        <v>-6.92</v>
      </c>
      <c r="Q48">
        <v>0</v>
      </c>
      <c r="R48">
        <v>16</v>
      </c>
      <c r="S48">
        <v>7</v>
      </c>
      <c r="T48">
        <v>7</v>
      </c>
      <c r="U48">
        <v>0</v>
      </c>
      <c r="V48">
        <v>0</v>
      </c>
      <c r="W48">
        <f t="shared" si="2"/>
        <v>1</v>
      </c>
      <c r="X48">
        <f t="shared" si="3"/>
        <v>2</v>
      </c>
      <c r="Y48" t="str">
        <f t="shared" si="4"/>
        <v>Bucknell</v>
      </c>
      <c r="Z48" t="s">
        <v>532</v>
      </c>
      <c r="AA48" t="s">
        <v>1731</v>
      </c>
    </row>
    <row r="49" spans="1:31" x14ac:dyDescent="0.25">
      <c r="A49" s="1">
        <v>48</v>
      </c>
      <c r="B49" t="s">
        <v>64</v>
      </c>
      <c r="C49" t="str">
        <f t="shared" si="0"/>
        <v>Buffalo</v>
      </c>
      <c r="D49" t="str">
        <f t="shared" si="1"/>
        <v>Bulls</v>
      </c>
      <c r="E49" t="s">
        <v>533</v>
      </c>
      <c r="F49" t="s">
        <v>931</v>
      </c>
      <c r="G49" t="s">
        <v>1231</v>
      </c>
      <c r="H49">
        <v>1907</v>
      </c>
      <c r="I49">
        <v>2018</v>
      </c>
      <c r="J49">
        <v>49</v>
      </c>
      <c r="K49">
        <v>1157</v>
      </c>
      <c r="L49">
        <v>572</v>
      </c>
      <c r="M49">
        <v>585</v>
      </c>
      <c r="N49">
        <v>0.49399999999999999</v>
      </c>
      <c r="O49">
        <v>-5.83</v>
      </c>
      <c r="P49">
        <v>-2.54</v>
      </c>
      <c r="Q49">
        <v>0</v>
      </c>
      <c r="R49">
        <v>3</v>
      </c>
      <c r="S49">
        <v>2</v>
      </c>
      <c r="T49">
        <v>2</v>
      </c>
      <c r="U49">
        <v>0</v>
      </c>
      <c r="V49">
        <v>0</v>
      </c>
      <c r="W49">
        <f t="shared" si="2"/>
        <v>1</v>
      </c>
      <c r="X49">
        <f t="shared" si="3"/>
        <v>2</v>
      </c>
      <c r="Y49" t="str">
        <f t="shared" si="4"/>
        <v>Buffalo</v>
      </c>
      <c r="Z49" t="s">
        <v>533</v>
      </c>
      <c r="AA49" t="s">
        <v>1732</v>
      </c>
    </row>
    <row r="50" spans="1:31" x14ac:dyDescent="0.25">
      <c r="A50" s="1">
        <v>49</v>
      </c>
      <c r="B50" t="s">
        <v>65</v>
      </c>
      <c r="C50" t="str">
        <f t="shared" si="0"/>
        <v>Butler</v>
      </c>
      <c r="D50" t="str">
        <f t="shared" si="1"/>
        <v>Bulldogs</v>
      </c>
      <c r="E50" t="s">
        <v>911</v>
      </c>
      <c r="F50" t="s">
        <v>626</v>
      </c>
      <c r="G50" t="s">
        <v>1232</v>
      </c>
      <c r="H50">
        <v>1897</v>
      </c>
      <c r="I50">
        <v>2018</v>
      </c>
      <c r="J50">
        <v>120</v>
      </c>
      <c r="K50">
        <v>2699</v>
      </c>
      <c r="L50">
        <v>1577</v>
      </c>
      <c r="M50">
        <v>1122</v>
      </c>
      <c r="N50">
        <v>0.58399999999999996</v>
      </c>
      <c r="O50">
        <v>1.57</v>
      </c>
      <c r="P50">
        <v>2.95</v>
      </c>
      <c r="Q50">
        <v>7</v>
      </c>
      <c r="R50">
        <v>13</v>
      </c>
      <c r="S50">
        <v>7</v>
      </c>
      <c r="T50">
        <v>15</v>
      </c>
      <c r="U50">
        <v>2</v>
      </c>
      <c r="V50">
        <v>0</v>
      </c>
      <c r="W50">
        <f t="shared" si="2"/>
        <v>1</v>
      </c>
      <c r="X50">
        <f t="shared" si="3"/>
        <v>2</v>
      </c>
      <c r="Y50" t="str">
        <f t="shared" si="4"/>
        <v>Butler</v>
      </c>
      <c r="Z50" t="s">
        <v>534</v>
      </c>
      <c r="AA50" t="s">
        <v>1669</v>
      </c>
    </row>
    <row r="51" spans="1:31" x14ac:dyDescent="0.25">
      <c r="A51" s="1">
        <v>50</v>
      </c>
      <c r="B51" t="s">
        <v>66</v>
      </c>
      <c r="C51" t="str">
        <f t="shared" si="0"/>
        <v>Cal Poly</v>
      </c>
      <c r="D51" t="str">
        <f t="shared" si="1"/>
        <v>Mustangs</v>
      </c>
      <c r="E51" t="s">
        <v>912</v>
      </c>
      <c r="F51" t="s">
        <v>538</v>
      </c>
      <c r="G51" t="s">
        <v>1233</v>
      </c>
      <c r="H51">
        <v>1995</v>
      </c>
      <c r="I51">
        <v>2018</v>
      </c>
      <c r="J51">
        <v>24</v>
      </c>
      <c r="K51">
        <v>699</v>
      </c>
      <c r="L51">
        <v>289</v>
      </c>
      <c r="M51">
        <v>410</v>
      </c>
      <c r="N51">
        <v>0.41299999999999998</v>
      </c>
      <c r="O51">
        <v>-6.24</v>
      </c>
      <c r="P51">
        <v>-1.7</v>
      </c>
      <c r="Q51">
        <v>0</v>
      </c>
      <c r="R51">
        <v>1</v>
      </c>
      <c r="S51">
        <v>1</v>
      </c>
      <c r="T51">
        <v>1</v>
      </c>
      <c r="U51">
        <v>0</v>
      </c>
      <c r="V51">
        <v>0</v>
      </c>
      <c r="W51">
        <f t="shared" si="2"/>
        <v>2</v>
      </c>
      <c r="X51">
        <f t="shared" si="3"/>
        <v>3</v>
      </c>
      <c r="Y51" t="str">
        <f t="shared" si="4"/>
        <v>Cal Poly</v>
      </c>
      <c r="Z51" t="s">
        <v>1733</v>
      </c>
      <c r="AA51" t="s">
        <v>1734</v>
      </c>
      <c r="AB51" t="s">
        <v>1735</v>
      </c>
    </row>
    <row r="52" spans="1:31" x14ac:dyDescent="0.25">
      <c r="A52" s="1">
        <v>51</v>
      </c>
      <c r="B52" t="s">
        <v>67</v>
      </c>
      <c r="C52" t="str">
        <f t="shared" si="0"/>
        <v>Cal State Bakersfield</v>
      </c>
      <c r="D52" t="str">
        <f t="shared" si="1"/>
        <v>Roadrunners</v>
      </c>
      <c r="E52" t="s">
        <v>913</v>
      </c>
      <c r="F52" t="s">
        <v>538</v>
      </c>
      <c r="G52" t="s">
        <v>1234</v>
      </c>
      <c r="H52">
        <v>2011</v>
      </c>
      <c r="I52">
        <v>2018</v>
      </c>
      <c r="J52">
        <v>8</v>
      </c>
      <c r="K52">
        <v>246</v>
      </c>
      <c r="L52">
        <v>125</v>
      </c>
      <c r="M52">
        <v>121</v>
      </c>
      <c r="N52">
        <v>0.50800000000000001</v>
      </c>
      <c r="O52">
        <v>-4.7</v>
      </c>
      <c r="P52">
        <v>-3.24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f t="shared" si="2"/>
        <v>3</v>
      </c>
      <c r="X52">
        <f t="shared" si="3"/>
        <v>4</v>
      </c>
      <c r="Y52" t="str">
        <f t="shared" si="4"/>
        <v>Cal State Bakersfield</v>
      </c>
      <c r="Z52" t="s">
        <v>1733</v>
      </c>
      <c r="AA52" t="s">
        <v>1180</v>
      </c>
      <c r="AB52" t="s">
        <v>913</v>
      </c>
      <c r="AC52" t="s">
        <v>1736</v>
      </c>
    </row>
    <row r="53" spans="1:31" x14ac:dyDescent="0.25">
      <c r="A53" s="1">
        <v>52</v>
      </c>
      <c r="B53" t="s">
        <v>68</v>
      </c>
      <c r="C53" t="str">
        <f t="shared" si="0"/>
        <v>Cal State Fullerton</v>
      </c>
      <c r="D53" t="str">
        <f t="shared" si="1"/>
        <v>Titans</v>
      </c>
      <c r="E53" t="s">
        <v>914</v>
      </c>
      <c r="F53" t="s">
        <v>538</v>
      </c>
      <c r="G53" t="s">
        <v>1235</v>
      </c>
      <c r="H53">
        <v>1975</v>
      </c>
      <c r="I53">
        <v>2018</v>
      </c>
      <c r="J53">
        <v>44</v>
      </c>
      <c r="K53">
        <v>1269</v>
      </c>
      <c r="L53">
        <v>601</v>
      </c>
      <c r="M53">
        <v>668</v>
      </c>
      <c r="N53">
        <v>0.47399999999999998</v>
      </c>
      <c r="O53">
        <v>-1.82</v>
      </c>
      <c r="P53">
        <v>-0.23</v>
      </c>
      <c r="Q53">
        <v>0</v>
      </c>
      <c r="R53">
        <v>2</v>
      </c>
      <c r="S53">
        <v>2</v>
      </c>
      <c r="T53">
        <v>2</v>
      </c>
      <c r="U53">
        <v>0</v>
      </c>
      <c r="V53">
        <v>0</v>
      </c>
      <c r="W53">
        <f t="shared" si="2"/>
        <v>3</v>
      </c>
      <c r="X53">
        <f t="shared" si="3"/>
        <v>4</v>
      </c>
      <c r="Y53" t="str">
        <f t="shared" si="4"/>
        <v>Cal State Fullerton</v>
      </c>
      <c r="Z53" t="s">
        <v>1733</v>
      </c>
      <c r="AA53" t="s">
        <v>1180</v>
      </c>
      <c r="AB53" t="s">
        <v>914</v>
      </c>
      <c r="AC53" t="s">
        <v>1737</v>
      </c>
    </row>
    <row r="54" spans="1:31" x14ac:dyDescent="0.25">
      <c r="A54" s="1">
        <v>53</v>
      </c>
      <c r="B54" t="s">
        <v>69</v>
      </c>
      <c r="C54" t="str">
        <f t="shared" si="0"/>
        <v>Cal State Los Angeles</v>
      </c>
      <c r="D54" t="str">
        <f t="shared" si="1"/>
        <v>Golden Eagles</v>
      </c>
      <c r="E54" t="s">
        <v>915</v>
      </c>
      <c r="F54" t="s">
        <v>538</v>
      </c>
      <c r="G54" t="s">
        <v>1236</v>
      </c>
      <c r="H54">
        <v>1971</v>
      </c>
      <c r="I54">
        <v>1975</v>
      </c>
      <c r="J54">
        <v>5</v>
      </c>
      <c r="K54">
        <v>130</v>
      </c>
      <c r="L54">
        <v>70</v>
      </c>
      <c r="M54">
        <v>60</v>
      </c>
      <c r="N54">
        <v>0.53800000000000003</v>
      </c>
      <c r="O54">
        <v>-1.89</v>
      </c>
      <c r="P54">
        <v>1.34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2"/>
        <v>4</v>
      </c>
      <c r="X54">
        <f t="shared" si="3"/>
        <v>5</v>
      </c>
      <c r="Y54" t="str">
        <f t="shared" si="4"/>
        <v>Cal State Los Angeles</v>
      </c>
      <c r="Z54" t="s">
        <v>1733</v>
      </c>
      <c r="AA54" t="s">
        <v>1180</v>
      </c>
      <c r="AB54" t="s">
        <v>1738</v>
      </c>
      <c r="AC54" t="s">
        <v>1739</v>
      </c>
      <c r="AD54" t="s">
        <v>936</v>
      </c>
      <c r="AE54" t="s">
        <v>1681</v>
      </c>
    </row>
    <row r="55" spans="1:31" x14ac:dyDescent="0.25">
      <c r="A55" s="1">
        <v>54</v>
      </c>
      <c r="B55" t="s">
        <v>70</v>
      </c>
      <c r="C55" t="str">
        <f t="shared" si="0"/>
        <v>Cal State Northridge</v>
      </c>
      <c r="D55" t="str">
        <f t="shared" si="1"/>
        <v>Matadors</v>
      </c>
      <c r="E55" t="s">
        <v>916</v>
      </c>
      <c r="F55" t="s">
        <v>538</v>
      </c>
      <c r="G55" t="s">
        <v>1237</v>
      </c>
      <c r="H55">
        <v>1991</v>
      </c>
      <c r="I55">
        <v>2018</v>
      </c>
      <c r="J55">
        <v>28</v>
      </c>
      <c r="K55">
        <v>825</v>
      </c>
      <c r="L55">
        <v>355</v>
      </c>
      <c r="M55">
        <v>470</v>
      </c>
      <c r="N55">
        <v>0.43</v>
      </c>
      <c r="O55">
        <v>-5.23</v>
      </c>
      <c r="P55">
        <v>-1.82</v>
      </c>
      <c r="Q55">
        <v>0</v>
      </c>
      <c r="R55">
        <v>3</v>
      </c>
      <c r="S55">
        <v>2</v>
      </c>
      <c r="T55">
        <v>2</v>
      </c>
      <c r="U55">
        <v>0</v>
      </c>
      <c r="V55">
        <v>0</v>
      </c>
      <c r="W55">
        <f t="shared" si="2"/>
        <v>3</v>
      </c>
      <c r="X55">
        <f t="shared" si="3"/>
        <v>4</v>
      </c>
      <c r="Y55" t="str">
        <f t="shared" si="4"/>
        <v>Cal State Northridge</v>
      </c>
      <c r="Z55" t="s">
        <v>1733</v>
      </c>
      <c r="AA55" t="s">
        <v>1180</v>
      </c>
      <c r="AB55" t="s">
        <v>916</v>
      </c>
      <c r="AC55" t="s">
        <v>1740</v>
      </c>
    </row>
    <row r="56" spans="1:31" x14ac:dyDescent="0.25">
      <c r="A56" s="1">
        <v>55</v>
      </c>
      <c r="B56" t="s">
        <v>71</v>
      </c>
      <c r="C56" t="str">
        <f t="shared" si="0"/>
        <v>Campbell</v>
      </c>
      <c r="D56" t="str">
        <f t="shared" si="1"/>
        <v>Fighting Camels</v>
      </c>
      <c r="E56" t="s">
        <v>917</v>
      </c>
      <c r="F56" t="s">
        <v>709</v>
      </c>
      <c r="G56" t="s">
        <v>1238</v>
      </c>
      <c r="H56">
        <v>1978</v>
      </c>
      <c r="I56">
        <v>2018</v>
      </c>
      <c r="J56">
        <v>41</v>
      </c>
      <c r="K56">
        <v>1171</v>
      </c>
      <c r="L56">
        <v>478</v>
      </c>
      <c r="M56">
        <v>693</v>
      </c>
      <c r="N56">
        <v>0.40799999999999997</v>
      </c>
      <c r="O56">
        <v>-12.92</v>
      </c>
      <c r="P56">
        <v>-7.17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1</v>
      </c>
      <c r="X56">
        <f t="shared" si="3"/>
        <v>3</v>
      </c>
      <c r="Y56" t="str">
        <f t="shared" si="4"/>
        <v>Campbell</v>
      </c>
      <c r="Z56" t="s">
        <v>539</v>
      </c>
      <c r="AA56" t="s">
        <v>1741</v>
      </c>
      <c r="AB56" t="s">
        <v>1742</v>
      </c>
    </row>
    <row r="57" spans="1:31" x14ac:dyDescent="0.25">
      <c r="A57" s="1">
        <v>56</v>
      </c>
      <c r="B57" t="s">
        <v>72</v>
      </c>
      <c r="C57" t="str">
        <f t="shared" si="0"/>
        <v>Canisius</v>
      </c>
      <c r="D57" t="str">
        <f t="shared" si="1"/>
        <v>Golden Griffins</v>
      </c>
      <c r="E57" t="s">
        <v>533</v>
      </c>
      <c r="F57" t="s">
        <v>931</v>
      </c>
      <c r="G57" t="s">
        <v>1239</v>
      </c>
      <c r="H57">
        <v>1904</v>
      </c>
      <c r="I57">
        <v>2018</v>
      </c>
      <c r="J57">
        <v>114</v>
      </c>
      <c r="K57">
        <v>2534</v>
      </c>
      <c r="L57">
        <v>1287</v>
      </c>
      <c r="M57">
        <v>1247</v>
      </c>
      <c r="N57">
        <v>0.50800000000000001</v>
      </c>
      <c r="O57">
        <v>-3.58</v>
      </c>
      <c r="P57">
        <v>-1.59</v>
      </c>
      <c r="Q57">
        <v>1</v>
      </c>
      <c r="R57">
        <v>7</v>
      </c>
      <c r="S57">
        <v>1</v>
      </c>
      <c r="T57">
        <v>4</v>
      </c>
      <c r="U57">
        <v>0</v>
      </c>
      <c r="V57">
        <v>0</v>
      </c>
      <c r="W57">
        <v>1</v>
      </c>
      <c r="X57">
        <f t="shared" si="3"/>
        <v>3</v>
      </c>
      <c r="Y57" t="str">
        <f t="shared" si="4"/>
        <v>Canisius</v>
      </c>
      <c r="Z57" t="s">
        <v>540</v>
      </c>
      <c r="AA57" t="s">
        <v>936</v>
      </c>
      <c r="AB57" t="s">
        <v>1743</v>
      </c>
    </row>
    <row r="58" spans="1:31" x14ac:dyDescent="0.25">
      <c r="A58" s="1">
        <v>57</v>
      </c>
      <c r="B58" t="s">
        <v>73</v>
      </c>
      <c r="C58" t="str">
        <f t="shared" si="0"/>
        <v>Carleton College</v>
      </c>
      <c r="D58" t="str">
        <f t="shared" si="1"/>
        <v>Knights</v>
      </c>
      <c r="E58" t="s">
        <v>918</v>
      </c>
      <c r="F58" t="s">
        <v>673</v>
      </c>
      <c r="G58" t="s">
        <v>1240</v>
      </c>
      <c r="H58">
        <v>1910</v>
      </c>
      <c r="I58">
        <v>1934</v>
      </c>
      <c r="J58">
        <v>25</v>
      </c>
      <c r="K58">
        <v>360</v>
      </c>
      <c r="L58">
        <v>280</v>
      </c>
      <c r="M58">
        <v>80</v>
      </c>
      <c r="N58">
        <v>0.77800000000000002</v>
      </c>
      <c r="Q58">
        <v>0</v>
      </c>
      <c r="R58">
        <v>0</v>
      </c>
      <c r="S58">
        <v>0</v>
      </c>
      <c r="W58">
        <f t="shared" si="2"/>
        <v>2</v>
      </c>
      <c r="X58">
        <f t="shared" si="3"/>
        <v>3</v>
      </c>
      <c r="Y58" t="str">
        <f t="shared" si="4"/>
        <v>Carleton College</v>
      </c>
      <c r="Z58" t="s">
        <v>1744</v>
      </c>
      <c r="AA58" t="s">
        <v>1724</v>
      </c>
      <c r="AB58" t="s">
        <v>1700</v>
      </c>
    </row>
    <row r="59" spans="1:31" x14ac:dyDescent="0.25">
      <c r="A59" s="1">
        <v>58</v>
      </c>
      <c r="B59" t="s">
        <v>74</v>
      </c>
      <c r="C59" t="str">
        <f t="shared" si="0"/>
        <v>Carnegie Mellon</v>
      </c>
      <c r="D59" t="str">
        <f t="shared" si="1"/>
        <v>Tartans</v>
      </c>
      <c r="E59" t="s">
        <v>733</v>
      </c>
      <c r="F59" t="s">
        <v>1181</v>
      </c>
      <c r="G59" t="s">
        <v>1241</v>
      </c>
      <c r="H59">
        <v>1933</v>
      </c>
      <c r="I59">
        <v>1939</v>
      </c>
      <c r="J59">
        <v>7</v>
      </c>
      <c r="K59">
        <v>87</v>
      </c>
      <c r="L59">
        <v>40</v>
      </c>
      <c r="M59">
        <v>47</v>
      </c>
      <c r="N59">
        <v>0.46</v>
      </c>
      <c r="Q59">
        <v>0</v>
      </c>
      <c r="R59">
        <v>2</v>
      </c>
      <c r="S59">
        <v>0</v>
      </c>
      <c r="T59">
        <v>0</v>
      </c>
      <c r="U59">
        <v>0</v>
      </c>
      <c r="V59">
        <v>0</v>
      </c>
      <c r="W59">
        <f t="shared" si="2"/>
        <v>2</v>
      </c>
      <c r="X59">
        <f t="shared" si="3"/>
        <v>3</v>
      </c>
      <c r="Y59" t="str">
        <f t="shared" si="4"/>
        <v>Carnegie Mellon</v>
      </c>
      <c r="Z59" t="s">
        <v>1745</v>
      </c>
      <c r="AA59" t="s">
        <v>1746</v>
      </c>
      <c r="AB59" t="s">
        <v>1747</v>
      </c>
    </row>
    <row r="60" spans="1:31" x14ac:dyDescent="0.25">
      <c r="A60" s="1">
        <v>59</v>
      </c>
      <c r="B60" t="s">
        <v>75</v>
      </c>
      <c r="C60" t="str">
        <f t="shared" si="0"/>
        <v>Case Western Reserve</v>
      </c>
      <c r="D60" t="str">
        <f t="shared" si="1"/>
        <v>Spartans</v>
      </c>
      <c r="E60" t="s">
        <v>919</v>
      </c>
      <c r="F60" t="s">
        <v>720</v>
      </c>
      <c r="G60" t="s">
        <v>1242</v>
      </c>
      <c r="H60">
        <v>1898</v>
      </c>
      <c r="I60">
        <v>1955</v>
      </c>
      <c r="J60">
        <v>13</v>
      </c>
      <c r="K60">
        <v>245</v>
      </c>
      <c r="L60">
        <v>95</v>
      </c>
      <c r="M60">
        <v>150</v>
      </c>
      <c r="N60">
        <v>0.38800000000000001</v>
      </c>
      <c r="O60">
        <v>-18.309999999999999</v>
      </c>
      <c r="P60">
        <v>-2.68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2"/>
        <v>3</v>
      </c>
      <c r="X60">
        <f t="shared" si="3"/>
        <v>4</v>
      </c>
      <c r="Y60" t="str">
        <f t="shared" si="4"/>
        <v>Case Western Reserve</v>
      </c>
      <c r="Z60" t="s">
        <v>1748</v>
      </c>
      <c r="AA60" t="s">
        <v>1749</v>
      </c>
      <c r="AB60" t="s">
        <v>1750</v>
      </c>
      <c r="AC60" t="s">
        <v>1751</v>
      </c>
    </row>
    <row r="61" spans="1:31" x14ac:dyDescent="0.25">
      <c r="A61" s="1">
        <v>60</v>
      </c>
      <c r="B61" t="s">
        <v>76</v>
      </c>
      <c r="C61" t="str">
        <f t="shared" si="0"/>
        <v>Catholic</v>
      </c>
      <c r="D61" t="str">
        <f t="shared" si="1"/>
        <v>Cardinals</v>
      </c>
      <c r="E61" t="s">
        <v>844</v>
      </c>
      <c r="F61" t="s">
        <v>1182</v>
      </c>
      <c r="G61" t="s">
        <v>1243</v>
      </c>
      <c r="H61">
        <v>1913</v>
      </c>
      <c r="I61">
        <v>1981</v>
      </c>
      <c r="J61">
        <v>13</v>
      </c>
      <c r="K61">
        <v>248</v>
      </c>
      <c r="L61">
        <v>122</v>
      </c>
      <c r="M61">
        <v>126</v>
      </c>
      <c r="N61">
        <v>0.49199999999999999</v>
      </c>
      <c r="O61">
        <v>-15.98</v>
      </c>
      <c r="P61">
        <v>-6.69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2"/>
        <v>1</v>
      </c>
      <c r="X61">
        <f t="shared" si="3"/>
        <v>2</v>
      </c>
      <c r="Y61" t="str">
        <f t="shared" si="4"/>
        <v>Catholic</v>
      </c>
      <c r="Z61" t="s">
        <v>1752</v>
      </c>
      <c r="AA61" t="s">
        <v>1713</v>
      </c>
    </row>
    <row r="62" spans="1:31" x14ac:dyDescent="0.25">
      <c r="A62" s="1">
        <v>61</v>
      </c>
      <c r="B62" t="s">
        <v>77</v>
      </c>
      <c r="C62" t="str">
        <f t="shared" si="0"/>
        <v>Centenary (LA)</v>
      </c>
      <c r="D62" t="str">
        <f t="shared" si="1"/>
        <v>Gents</v>
      </c>
      <c r="E62" t="s">
        <v>920</v>
      </c>
      <c r="F62" t="s">
        <v>866</v>
      </c>
      <c r="G62" t="s">
        <v>1244</v>
      </c>
      <c r="H62">
        <v>1960</v>
      </c>
      <c r="I62">
        <v>2011</v>
      </c>
      <c r="J62">
        <v>52</v>
      </c>
      <c r="K62">
        <v>1435</v>
      </c>
      <c r="L62">
        <v>637</v>
      </c>
      <c r="M62">
        <v>798</v>
      </c>
      <c r="N62">
        <v>0.44400000000000001</v>
      </c>
      <c r="O62">
        <v>-8.73</v>
      </c>
      <c r="P62">
        <v>-3.96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f t="shared" si="2"/>
        <v>2</v>
      </c>
      <c r="X62">
        <f t="shared" si="3"/>
        <v>3</v>
      </c>
      <c r="Y62" t="str">
        <f t="shared" si="4"/>
        <v>Centenary (LA)</v>
      </c>
      <c r="Z62" t="s">
        <v>542</v>
      </c>
      <c r="AA62" t="s">
        <v>1753</v>
      </c>
      <c r="AB62" t="s">
        <v>1754</v>
      </c>
    </row>
    <row r="63" spans="1:31" x14ac:dyDescent="0.25">
      <c r="A63" s="1">
        <v>62</v>
      </c>
      <c r="B63" t="s">
        <v>78</v>
      </c>
      <c r="C63" t="str">
        <f t="shared" si="0"/>
        <v>Central Arkansas</v>
      </c>
      <c r="D63" t="str">
        <f t="shared" si="1"/>
        <v>Bears</v>
      </c>
      <c r="E63" t="s">
        <v>921</v>
      </c>
      <c r="F63" t="s">
        <v>511</v>
      </c>
      <c r="G63" t="s">
        <v>1245</v>
      </c>
      <c r="H63">
        <v>2011</v>
      </c>
      <c r="I63">
        <v>2018</v>
      </c>
      <c r="J63">
        <v>8</v>
      </c>
      <c r="K63">
        <v>231</v>
      </c>
      <c r="L63">
        <v>64</v>
      </c>
      <c r="M63">
        <v>167</v>
      </c>
      <c r="N63">
        <v>0.27700000000000002</v>
      </c>
      <c r="O63">
        <v>-14.78</v>
      </c>
      <c r="P63">
        <v>-5.55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 t="shared" si="2"/>
        <v>2</v>
      </c>
      <c r="X63">
        <f t="shared" si="3"/>
        <v>3</v>
      </c>
      <c r="Y63" t="str">
        <f t="shared" si="4"/>
        <v>Central Arkansas</v>
      </c>
      <c r="Z63" t="s">
        <v>1755</v>
      </c>
      <c r="AA63" t="s">
        <v>511</v>
      </c>
      <c r="AB63" t="s">
        <v>1716</v>
      </c>
    </row>
    <row r="64" spans="1:31" x14ac:dyDescent="0.25">
      <c r="A64" s="1">
        <v>63</v>
      </c>
      <c r="B64" t="s">
        <v>79</v>
      </c>
      <c r="C64" t="str">
        <f t="shared" si="0"/>
        <v>Central Connecticut State</v>
      </c>
      <c r="D64" t="str">
        <f t="shared" si="1"/>
        <v>Blue Devils</v>
      </c>
      <c r="E64" t="s">
        <v>922</v>
      </c>
      <c r="F64" t="s">
        <v>558</v>
      </c>
      <c r="G64" t="s">
        <v>1246</v>
      </c>
      <c r="H64">
        <v>1987</v>
      </c>
      <c r="I64">
        <v>2018</v>
      </c>
      <c r="J64">
        <v>32</v>
      </c>
      <c r="K64">
        <v>924</v>
      </c>
      <c r="L64">
        <v>378</v>
      </c>
      <c r="M64">
        <v>546</v>
      </c>
      <c r="N64">
        <v>0.40899999999999997</v>
      </c>
      <c r="O64">
        <v>-12.42</v>
      </c>
      <c r="P64">
        <v>-7.76</v>
      </c>
      <c r="Q64">
        <v>0</v>
      </c>
      <c r="R64">
        <v>3</v>
      </c>
      <c r="S64">
        <v>3</v>
      </c>
      <c r="T64">
        <v>3</v>
      </c>
      <c r="U64">
        <v>0</v>
      </c>
      <c r="V64">
        <v>0</v>
      </c>
      <c r="W64">
        <v>3</v>
      </c>
      <c r="X64">
        <f t="shared" si="3"/>
        <v>5</v>
      </c>
      <c r="Y64" t="str">
        <f t="shared" si="4"/>
        <v>Central Connecticut State</v>
      </c>
      <c r="Z64" t="s">
        <v>1755</v>
      </c>
      <c r="AA64" t="s">
        <v>558</v>
      </c>
      <c r="AB64" t="s">
        <v>1180</v>
      </c>
      <c r="AC64" t="s">
        <v>1756</v>
      </c>
      <c r="AD64" t="s">
        <v>1687</v>
      </c>
    </row>
    <row r="65" spans="1:31" x14ac:dyDescent="0.25">
      <c r="A65" s="1">
        <v>64</v>
      </c>
      <c r="B65" t="s">
        <v>80</v>
      </c>
      <c r="C65" t="str">
        <f t="shared" si="0"/>
        <v>Central Florida</v>
      </c>
      <c r="D65" t="str">
        <f t="shared" si="1"/>
        <v>Knights</v>
      </c>
      <c r="E65" t="s">
        <v>923</v>
      </c>
      <c r="F65" t="s">
        <v>591</v>
      </c>
      <c r="G65" t="s">
        <v>1247</v>
      </c>
      <c r="H65">
        <v>1985</v>
      </c>
      <c r="I65">
        <v>2018</v>
      </c>
      <c r="J65">
        <v>34</v>
      </c>
      <c r="K65">
        <v>1007</v>
      </c>
      <c r="L65">
        <v>498</v>
      </c>
      <c r="M65">
        <v>509</v>
      </c>
      <c r="N65">
        <v>0.495</v>
      </c>
      <c r="O65">
        <v>-4.78</v>
      </c>
      <c r="P65">
        <v>-3.05</v>
      </c>
      <c r="Q65">
        <v>0</v>
      </c>
      <c r="R65">
        <v>1</v>
      </c>
      <c r="S65">
        <v>4</v>
      </c>
      <c r="T65">
        <v>4</v>
      </c>
      <c r="U65">
        <v>0</v>
      </c>
      <c r="V65">
        <v>0</v>
      </c>
      <c r="W65">
        <f t="shared" si="2"/>
        <v>2</v>
      </c>
      <c r="X65">
        <f t="shared" si="3"/>
        <v>3</v>
      </c>
      <c r="Y65" t="str">
        <f t="shared" si="4"/>
        <v>Central Florida</v>
      </c>
      <c r="Z65" t="s">
        <v>1755</v>
      </c>
      <c r="AA65" t="s">
        <v>591</v>
      </c>
      <c r="AB65" t="s">
        <v>1700</v>
      </c>
    </row>
    <row r="66" spans="1:31" x14ac:dyDescent="0.25">
      <c r="A66" s="1">
        <v>65</v>
      </c>
      <c r="B66" t="s">
        <v>81</v>
      </c>
      <c r="C66" t="str">
        <f t="shared" si="0"/>
        <v>Central Michigan</v>
      </c>
      <c r="D66" t="str">
        <f t="shared" si="1"/>
        <v>Chippewas</v>
      </c>
      <c r="E66" t="s">
        <v>924</v>
      </c>
      <c r="F66" t="s">
        <v>671</v>
      </c>
      <c r="G66" t="s">
        <v>1248</v>
      </c>
      <c r="H66">
        <v>1974</v>
      </c>
      <c r="I66">
        <v>2018</v>
      </c>
      <c r="J66">
        <v>45</v>
      </c>
      <c r="K66">
        <v>1278</v>
      </c>
      <c r="L66">
        <v>559</v>
      </c>
      <c r="M66">
        <v>719</v>
      </c>
      <c r="N66">
        <v>0.437</v>
      </c>
      <c r="O66">
        <v>-4</v>
      </c>
      <c r="P66">
        <v>-0.4</v>
      </c>
      <c r="Q66">
        <v>0</v>
      </c>
      <c r="R66">
        <v>8</v>
      </c>
      <c r="S66">
        <v>2</v>
      </c>
      <c r="T66">
        <v>4</v>
      </c>
      <c r="U66">
        <v>0</v>
      </c>
      <c r="V66">
        <v>0</v>
      </c>
      <c r="W66">
        <f t="shared" si="2"/>
        <v>2</v>
      </c>
      <c r="X66">
        <f t="shared" si="3"/>
        <v>3</v>
      </c>
      <c r="Y66" t="str">
        <f t="shared" si="4"/>
        <v>Central Michigan</v>
      </c>
      <c r="Z66" t="s">
        <v>1755</v>
      </c>
      <c r="AA66" t="s">
        <v>671</v>
      </c>
      <c r="AB66" t="s">
        <v>1757</v>
      </c>
    </row>
    <row r="67" spans="1:31" x14ac:dyDescent="0.25">
      <c r="A67" s="1">
        <v>66</v>
      </c>
      <c r="B67" t="s">
        <v>82</v>
      </c>
      <c r="C67" t="str">
        <f t="shared" ref="C67:C130" si="5">Y67</f>
        <v>Central Missouri</v>
      </c>
      <c r="D67" t="str">
        <f t="shared" ref="D67:D130" si="6">TRIM(SUBSTITUTE(B67,C67,""))</f>
        <v>Mules</v>
      </c>
      <c r="E67" t="s">
        <v>925</v>
      </c>
      <c r="F67" t="s">
        <v>676</v>
      </c>
      <c r="G67" t="s">
        <v>1249</v>
      </c>
      <c r="H67">
        <v>1913</v>
      </c>
      <c r="I67">
        <v>1937</v>
      </c>
      <c r="J67">
        <v>10</v>
      </c>
      <c r="K67">
        <v>178</v>
      </c>
      <c r="L67">
        <v>140</v>
      </c>
      <c r="M67">
        <v>38</v>
      </c>
      <c r="N67">
        <v>0.78700000000000003</v>
      </c>
      <c r="Q67">
        <v>0</v>
      </c>
      <c r="R67">
        <v>0</v>
      </c>
      <c r="S67">
        <v>0</v>
      </c>
      <c r="W67">
        <f t="shared" ref="W67:W130" si="7">X67-1</f>
        <v>2</v>
      </c>
      <c r="X67">
        <f t="shared" ref="X67:X130" si="8">COUNTA(Z67:AD67)</f>
        <v>3</v>
      </c>
      <c r="Y67" t="str">
        <f t="shared" ref="Y67:Y130" si="9">Z67&amp;IF(W67&gt;1," "&amp;AA67,"")&amp;IF(W67&gt;2," "&amp;AB67,"")&amp;IF(W67&gt;3," "&amp;AC67,"")&amp;IF(W67&gt;4," "&amp;AD67,"")</f>
        <v>Central Missouri</v>
      </c>
      <c r="Z67" t="s">
        <v>1755</v>
      </c>
      <c r="AA67" t="s">
        <v>676</v>
      </c>
      <c r="AB67" t="s">
        <v>1758</v>
      </c>
    </row>
    <row r="68" spans="1:31" x14ac:dyDescent="0.25">
      <c r="A68" s="1">
        <v>67</v>
      </c>
      <c r="B68" t="s">
        <v>83</v>
      </c>
      <c r="C68" t="str">
        <f t="shared" si="5"/>
        <v>Central Normal</v>
      </c>
      <c r="D68" t="str">
        <f t="shared" si="6"/>
        <v>College</v>
      </c>
      <c r="E68" t="s">
        <v>926</v>
      </c>
      <c r="F68" t="s">
        <v>626</v>
      </c>
      <c r="G68" t="s">
        <v>1250</v>
      </c>
      <c r="H68">
        <v>1931</v>
      </c>
      <c r="I68">
        <v>1931</v>
      </c>
      <c r="J68">
        <v>1</v>
      </c>
      <c r="K68">
        <v>19</v>
      </c>
      <c r="L68">
        <v>19</v>
      </c>
      <c r="M68">
        <v>0</v>
      </c>
      <c r="N68">
        <v>1</v>
      </c>
      <c r="Q68">
        <v>0</v>
      </c>
      <c r="R68">
        <v>0</v>
      </c>
      <c r="S68">
        <v>0</v>
      </c>
      <c r="W68">
        <f t="shared" si="7"/>
        <v>2</v>
      </c>
      <c r="X68">
        <f t="shared" si="8"/>
        <v>3</v>
      </c>
      <c r="Y68" t="str">
        <f t="shared" si="9"/>
        <v>Central Normal</v>
      </c>
      <c r="Z68" t="s">
        <v>1755</v>
      </c>
      <c r="AA68" t="s">
        <v>876</v>
      </c>
      <c r="AB68" t="s">
        <v>1724</v>
      </c>
    </row>
    <row r="69" spans="1:31" x14ac:dyDescent="0.25">
      <c r="A69" s="1">
        <v>68</v>
      </c>
      <c r="B69" t="s">
        <v>84</v>
      </c>
      <c r="C69" t="str">
        <f t="shared" si="5"/>
        <v>Central Pennsylvania College</v>
      </c>
      <c r="D69" t="str">
        <f t="shared" si="6"/>
        <v>Knights</v>
      </c>
      <c r="E69" t="s">
        <v>927</v>
      </c>
      <c r="F69" t="s">
        <v>1181</v>
      </c>
      <c r="G69" t="s">
        <v>1251</v>
      </c>
      <c r="H69">
        <v>1896</v>
      </c>
      <c r="I69">
        <v>1900</v>
      </c>
      <c r="J69">
        <v>4</v>
      </c>
      <c r="K69">
        <v>6</v>
      </c>
      <c r="L69">
        <v>2</v>
      </c>
      <c r="M69">
        <v>4</v>
      </c>
      <c r="N69">
        <v>0.33300000000000002</v>
      </c>
      <c r="Q69">
        <v>0</v>
      </c>
      <c r="R69">
        <v>0</v>
      </c>
      <c r="S69">
        <v>0</v>
      </c>
      <c r="W69">
        <f t="shared" si="7"/>
        <v>3</v>
      </c>
      <c r="X69">
        <f t="shared" si="8"/>
        <v>4</v>
      </c>
      <c r="Y69" t="str">
        <f t="shared" si="9"/>
        <v>Central Pennsylvania College</v>
      </c>
      <c r="Z69" t="s">
        <v>1755</v>
      </c>
      <c r="AA69" t="s">
        <v>1181</v>
      </c>
      <c r="AB69" t="s">
        <v>1724</v>
      </c>
      <c r="AC69" t="s">
        <v>1700</v>
      </c>
    </row>
    <row r="70" spans="1:31" x14ac:dyDescent="0.25">
      <c r="A70" s="1">
        <v>69</v>
      </c>
      <c r="B70" t="s">
        <v>85</v>
      </c>
      <c r="C70" t="str">
        <f t="shared" si="5"/>
        <v>Centre (KY)</v>
      </c>
      <c r="D70" t="str">
        <f t="shared" si="6"/>
        <v>Colonels</v>
      </c>
      <c r="E70" t="s">
        <v>926</v>
      </c>
      <c r="F70" t="s">
        <v>641</v>
      </c>
      <c r="G70" t="s">
        <v>1252</v>
      </c>
      <c r="H70">
        <v>1910</v>
      </c>
      <c r="I70">
        <v>1919</v>
      </c>
      <c r="J70">
        <v>3</v>
      </c>
      <c r="K70">
        <v>45</v>
      </c>
      <c r="L70">
        <v>41</v>
      </c>
      <c r="M70">
        <v>4</v>
      </c>
      <c r="N70">
        <v>0.91100000000000003</v>
      </c>
      <c r="Q70">
        <v>0</v>
      </c>
      <c r="R70">
        <v>0</v>
      </c>
      <c r="S70">
        <v>0</v>
      </c>
      <c r="W70">
        <f t="shared" si="7"/>
        <v>2</v>
      </c>
      <c r="X70">
        <f t="shared" si="8"/>
        <v>3</v>
      </c>
      <c r="Y70" t="str">
        <f t="shared" si="9"/>
        <v>Centre (KY)</v>
      </c>
      <c r="Z70" t="s">
        <v>1759</v>
      </c>
      <c r="AA70" t="s">
        <v>1760</v>
      </c>
      <c r="AB70" t="s">
        <v>1761</v>
      </c>
    </row>
    <row r="71" spans="1:31" x14ac:dyDescent="0.25">
      <c r="A71" s="1">
        <v>70</v>
      </c>
      <c r="B71" t="s">
        <v>86</v>
      </c>
      <c r="C71" t="str">
        <f t="shared" si="5"/>
        <v>Charleston Southern</v>
      </c>
      <c r="D71" t="str">
        <f t="shared" si="6"/>
        <v>Buccaneers</v>
      </c>
      <c r="E71" t="s">
        <v>928</v>
      </c>
      <c r="F71" t="s">
        <v>771</v>
      </c>
      <c r="G71" t="s">
        <v>1253</v>
      </c>
      <c r="H71">
        <v>1975</v>
      </c>
      <c r="I71">
        <v>2018</v>
      </c>
      <c r="J71">
        <v>44</v>
      </c>
      <c r="K71">
        <v>1250</v>
      </c>
      <c r="L71">
        <v>513</v>
      </c>
      <c r="M71">
        <v>737</v>
      </c>
      <c r="N71">
        <v>0.41</v>
      </c>
      <c r="O71">
        <v>-13.49</v>
      </c>
      <c r="P71">
        <v>-7.26</v>
      </c>
      <c r="Q71">
        <v>0</v>
      </c>
      <c r="R71">
        <v>4</v>
      </c>
      <c r="S71">
        <v>4</v>
      </c>
      <c r="T71">
        <v>1</v>
      </c>
      <c r="U71">
        <v>0</v>
      </c>
      <c r="V71">
        <v>0</v>
      </c>
      <c r="W71">
        <f t="shared" si="7"/>
        <v>2</v>
      </c>
      <c r="X71">
        <f t="shared" si="8"/>
        <v>3</v>
      </c>
      <c r="Y71" t="str">
        <f t="shared" si="9"/>
        <v>Charleston Southern</v>
      </c>
      <c r="Z71" t="s">
        <v>928</v>
      </c>
      <c r="AA71" t="s">
        <v>1762</v>
      </c>
      <c r="AB71" t="s">
        <v>1718</v>
      </c>
    </row>
    <row r="72" spans="1:31" x14ac:dyDescent="0.25">
      <c r="A72" s="1">
        <v>71</v>
      </c>
      <c r="B72" t="s">
        <v>87</v>
      </c>
      <c r="C72" t="str">
        <f t="shared" si="5"/>
        <v>Charlotte</v>
      </c>
      <c r="D72" t="str">
        <f t="shared" si="6"/>
        <v>49ers</v>
      </c>
      <c r="E72" t="s">
        <v>545</v>
      </c>
      <c r="F72" t="s">
        <v>709</v>
      </c>
      <c r="G72" t="s">
        <v>1254</v>
      </c>
      <c r="H72">
        <v>1973</v>
      </c>
      <c r="I72">
        <v>2018</v>
      </c>
      <c r="J72">
        <v>46</v>
      </c>
      <c r="K72">
        <v>1363</v>
      </c>
      <c r="L72">
        <v>758</v>
      </c>
      <c r="M72">
        <v>605</v>
      </c>
      <c r="N72">
        <v>0.55600000000000005</v>
      </c>
      <c r="O72">
        <v>3.74</v>
      </c>
      <c r="P72">
        <v>2.1800000000000002</v>
      </c>
      <c r="Q72">
        <v>2</v>
      </c>
      <c r="R72">
        <v>6</v>
      </c>
      <c r="S72">
        <v>5</v>
      </c>
      <c r="T72">
        <v>11</v>
      </c>
      <c r="U72">
        <v>1</v>
      </c>
      <c r="V72">
        <v>0</v>
      </c>
      <c r="W72">
        <f t="shared" si="7"/>
        <v>1</v>
      </c>
      <c r="X72">
        <f t="shared" si="8"/>
        <v>2</v>
      </c>
      <c r="Y72" t="str">
        <f t="shared" si="9"/>
        <v>Charlotte</v>
      </c>
      <c r="Z72" t="s">
        <v>545</v>
      </c>
      <c r="AA72" t="s">
        <v>1763</v>
      </c>
    </row>
    <row r="73" spans="1:31" x14ac:dyDescent="0.25">
      <c r="A73" s="1">
        <v>72</v>
      </c>
      <c r="B73" t="s">
        <v>88</v>
      </c>
      <c r="C73" t="str">
        <f t="shared" si="5"/>
        <v>Chattanooga</v>
      </c>
      <c r="D73" t="str">
        <f t="shared" si="6"/>
        <v>Mocs</v>
      </c>
      <c r="E73" t="s">
        <v>546</v>
      </c>
      <c r="F73" t="s">
        <v>792</v>
      </c>
      <c r="G73" t="s">
        <v>1255</v>
      </c>
      <c r="H73">
        <v>1978</v>
      </c>
      <c r="I73">
        <v>2018</v>
      </c>
      <c r="J73">
        <v>41</v>
      </c>
      <c r="K73">
        <v>1253</v>
      </c>
      <c r="L73">
        <v>762</v>
      </c>
      <c r="M73">
        <v>491</v>
      </c>
      <c r="N73">
        <v>0.60799999999999998</v>
      </c>
      <c r="O73">
        <v>-2.41</v>
      </c>
      <c r="P73">
        <v>-3.73</v>
      </c>
      <c r="Q73">
        <v>1</v>
      </c>
      <c r="R73">
        <v>19</v>
      </c>
      <c r="S73">
        <v>11</v>
      </c>
      <c r="T73">
        <v>11</v>
      </c>
      <c r="U73">
        <v>0</v>
      </c>
      <c r="V73">
        <v>0</v>
      </c>
      <c r="W73">
        <f t="shared" si="7"/>
        <v>1</v>
      </c>
      <c r="X73">
        <f t="shared" si="8"/>
        <v>2</v>
      </c>
      <c r="Y73" t="str">
        <f t="shared" si="9"/>
        <v>Chattanooga</v>
      </c>
      <c r="Z73" t="s">
        <v>546</v>
      </c>
      <c r="AA73" t="s">
        <v>1764</v>
      </c>
    </row>
    <row r="74" spans="1:31" x14ac:dyDescent="0.25">
      <c r="A74" s="1">
        <v>73</v>
      </c>
      <c r="B74" t="s">
        <v>89</v>
      </c>
      <c r="C74" t="str">
        <f t="shared" si="5"/>
        <v>Cheyenne Business College</v>
      </c>
      <c r="D74" t="str">
        <f t="shared" si="6"/>
        <v/>
      </c>
      <c r="E74" t="s">
        <v>929</v>
      </c>
      <c r="F74" t="s">
        <v>856</v>
      </c>
      <c r="G74" t="s">
        <v>1256</v>
      </c>
      <c r="H74">
        <v>1903</v>
      </c>
      <c r="I74">
        <v>1903</v>
      </c>
      <c r="J74">
        <v>1</v>
      </c>
      <c r="K74">
        <v>1</v>
      </c>
      <c r="L74">
        <v>1</v>
      </c>
      <c r="M74">
        <v>0</v>
      </c>
      <c r="N74">
        <v>1</v>
      </c>
      <c r="Q74">
        <v>0</v>
      </c>
      <c r="R74">
        <v>0</v>
      </c>
      <c r="S74">
        <v>0</v>
      </c>
      <c r="W74">
        <v>3</v>
      </c>
      <c r="X74">
        <f t="shared" si="8"/>
        <v>3</v>
      </c>
      <c r="Y74" t="str">
        <f t="shared" si="9"/>
        <v>Cheyenne Business College</v>
      </c>
      <c r="Z74" t="s">
        <v>929</v>
      </c>
      <c r="AA74" t="s">
        <v>1765</v>
      </c>
      <c r="AB74" t="s">
        <v>1724</v>
      </c>
    </row>
    <row r="75" spans="1:31" x14ac:dyDescent="0.25">
      <c r="A75" s="1">
        <v>74</v>
      </c>
      <c r="B75" t="s">
        <v>90</v>
      </c>
      <c r="C75" t="str">
        <f t="shared" si="5"/>
        <v>Chicago</v>
      </c>
      <c r="D75" t="str">
        <f t="shared" si="6"/>
        <v>Maroons</v>
      </c>
      <c r="E75" t="s">
        <v>930</v>
      </c>
      <c r="F75" t="s">
        <v>623</v>
      </c>
      <c r="G75" t="s">
        <v>1257</v>
      </c>
      <c r="H75">
        <v>1896</v>
      </c>
      <c r="I75">
        <v>1946</v>
      </c>
      <c r="J75">
        <v>46</v>
      </c>
      <c r="K75">
        <v>862</v>
      </c>
      <c r="L75">
        <v>419</v>
      </c>
      <c r="M75">
        <v>443</v>
      </c>
      <c r="N75">
        <v>0.48599999999999999</v>
      </c>
      <c r="Q75">
        <v>0</v>
      </c>
      <c r="R75">
        <v>6</v>
      </c>
      <c r="S75">
        <v>0</v>
      </c>
      <c r="T75">
        <v>0</v>
      </c>
      <c r="U75">
        <v>0</v>
      </c>
      <c r="V75">
        <v>0</v>
      </c>
      <c r="W75">
        <f t="shared" si="7"/>
        <v>1</v>
      </c>
      <c r="X75">
        <f t="shared" si="8"/>
        <v>2</v>
      </c>
      <c r="Y75" t="str">
        <f t="shared" si="9"/>
        <v>Chicago</v>
      </c>
      <c r="Z75" t="s">
        <v>930</v>
      </c>
      <c r="AA75" t="s">
        <v>1766</v>
      </c>
    </row>
    <row r="76" spans="1:31" x14ac:dyDescent="0.25">
      <c r="A76" s="1">
        <v>75</v>
      </c>
      <c r="B76" t="s">
        <v>91</v>
      </c>
      <c r="C76" t="str">
        <f t="shared" si="5"/>
        <v>Chicago State</v>
      </c>
      <c r="D76" t="str">
        <f t="shared" si="6"/>
        <v>Cougars</v>
      </c>
      <c r="E76" t="s">
        <v>930</v>
      </c>
      <c r="F76" t="s">
        <v>623</v>
      </c>
      <c r="G76" t="s">
        <v>1258</v>
      </c>
      <c r="H76">
        <v>1985</v>
      </c>
      <c r="I76">
        <v>2018</v>
      </c>
      <c r="J76">
        <v>34</v>
      </c>
      <c r="K76">
        <v>985</v>
      </c>
      <c r="L76">
        <v>265</v>
      </c>
      <c r="M76">
        <v>720</v>
      </c>
      <c r="N76">
        <v>0.26900000000000002</v>
      </c>
      <c r="O76">
        <v>-14.83</v>
      </c>
      <c r="P76">
        <v>-2.27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f t="shared" si="7"/>
        <v>2</v>
      </c>
      <c r="X76">
        <f t="shared" si="8"/>
        <v>3</v>
      </c>
      <c r="Y76" t="str">
        <f t="shared" si="9"/>
        <v>Chicago State</v>
      </c>
      <c r="Z76" t="s">
        <v>930</v>
      </c>
      <c r="AA76" t="s">
        <v>1180</v>
      </c>
      <c r="AB76" t="s">
        <v>1730</v>
      </c>
    </row>
    <row r="77" spans="1:31" x14ac:dyDescent="0.25">
      <c r="A77" s="1">
        <v>76</v>
      </c>
      <c r="B77" t="s">
        <v>92</v>
      </c>
      <c r="C77" t="str">
        <f t="shared" si="5"/>
        <v>Cincinnati</v>
      </c>
      <c r="D77" t="str">
        <f t="shared" si="6"/>
        <v>Bearcats</v>
      </c>
      <c r="E77" t="s">
        <v>548</v>
      </c>
      <c r="F77" t="s">
        <v>720</v>
      </c>
      <c r="G77" t="s">
        <v>1259</v>
      </c>
      <c r="H77">
        <v>1902</v>
      </c>
      <c r="I77">
        <v>2018</v>
      </c>
      <c r="J77">
        <v>117</v>
      </c>
      <c r="K77">
        <v>2784</v>
      </c>
      <c r="L77">
        <v>1778</v>
      </c>
      <c r="M77">
        <v>1006</v>
      </c>
      <c r="N77">
        <v>0.63900000000000001</v>
      </c>
      <c r="O77">
        <v>11.64</v>
      </c>
      <c r="P77">
        <v>4.95</v>
      </c>
      <c r="Q77">
        <v>23</v>
      </c>
      <c r="R77">
        <v>23</v>
      </c>
      <c r="S77">
        <v>10</v>
      </c>
      <c r="T77">
        <v>31</v>
      </c>
      <c r="U77">
        <v>6</v>
      </c>
      <c r="V77">
        <v>2</v>
      </c>
      <c r="W77">
        <f t="shared" si="7"/>
        <v>1</v>
      </c>
      <c r="X77">
        <f t="shared" si="8"/>
        <v>2</v>
      </c>
      <c r="Y77" t="str">
        <f t="shared" si="9"/>
        <v>Cincinnati</v>
      </c>
      <c r="Z77" t="s">
        <v>548</v>
      </c>
      <c r="AA77" t="s">
        <v>1719</v>
      </c>
    </row>
    <row r="78" spans="1:31" x14ac:dyDescent="0.25">
      <c r="A78" s="1">
        <v>77</v>
      </c>
      <c r="B78" t="s">
        <v>93</v>
      </c>
      <c r="C78" t="str">
        <f t="shared" si="5"/>
        <v>Citadel</v>
      </c>
      <c r="D78" t="str">
        <f t="shared" si="6"/>
        <v>Bulldogs</v>
      </c>
      <c r="E78" t="s">
        <v>928</v>
      </c>
      <c r="F78" t="s">
        <v>771</v>
      </c>
      <c r="G78" t="s">
        <v>1260</v>
      </c>
      <c r="H78">
        <v>1913</v>
      </c>
      <c r="I78">
        <v>2018</v>
      </c>
      <c r="J78">
        <v>106</v>
      </c>
      <c r="K78">
        <v>2324</v>
      </c>
      <c r="L78">
        <v>983</v>
      </c>
      <c r="M78">
        <v>1341</v>
      </c>
      <c r="N78">
        <v>0.42299999999999999</v>
      </c>
      <c r="O78">
        <v>-13.12</v>
      </c>
      <c r="P78">
        <v>-5.61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7"/>
        <v>1</v>
      </c>
      <c r="X78">
        <f t="shared" si="8"/>
        <v>2</v>
      </c>
      <c r="Y78" t="str">
        <f t="shared" si="9"/>
        <v>Citadel</v>
      </c>
      <c r="Z78" t="s">
        <v>549</v>
      </c>
      <c r="AA78" t="s">
        <v>1669</v>
      </c>
    </row>
    <row r="79" spans="1:31" x14ac:dyDescent="0.25">
      <c r="A79" s="1">
        <v>78</v>
      </c>
      <c r="B79" t="s">
        <v>94</v>
      </c>
      <c r="C79" t="str">
        <f t="shared" si="5"/>
        <v>City College of New York</v>
      </c>
      <c r="D79" t="str">
        <f t="shared" si="6"/>
        <v>Beavers</v>
      </c>
      <c r="E79" t="s">
        <v>931</v>
      </c>
      <c r="F79" t="s">
        <v>931</v>
      </c>
      <c r="G79" t="s">
        <v>1261</v>
      </c>
      <c r="H79">
        <v>1906</v>
      </c>
      <c r="I79">
        <v>1953</v>
      </c>
      <c r="J79">
        <v>48</v>
      </c>
      <c r="K79">
        <v>725</v>
      </c>
      <c r="L79">
        <v>517</v>
      </c>
      <c r="M79">
        <v>208</v>
      </c>
      <c r="N79">
        <v>0.71299999999999997</v>
      </c>
      <c r="O79">
        <v>-7.0000000000000007E-2</v>
      </c>
      <c r="P79">
        <v>2.71</v>
      </c>
      <c r="Q79">
        <v>0</v>
      </c>
      <c r="R79">
        <v>1</v>
      </c>
      <c r="S79">
        <v>0</v>
      </c>
      <c r="T79">
        <v>2</v>
      </c>
      <c r="U79">
        <v>2</v>
      </c>
      <c r="V79">
        <v>1</v>
      </c>
      <c r="W79">
        <v>5</v>
      </c>
      <c r="X79">
        <f t="shared" si="8"/>
        <v>5</v>
      </c>
      <c r="Y79" t="str">
        <f t="shared" si="9"/>
        <v>City College of New York</v>
      </c>
      <c r="Z79" t="s">
        <v>1179</v>
      </c>
      <c r="AA79" t="s">
        <v>1724</v>
      </c>
      <c r="AB79" t="s">
        <v>1767</v>
      </c>
      <c r="AC79" t="s">
        <v>1768</v>
      </c>
      <c r="AD79" t="s">
        <v>1769</v>
      </c>
      <c r="AE79" t="s">
        <v>1770</v>
      </c>
    </row>
    <row r="80" spans="1:31" x14ac:dyDescent="0.25">
      <c r="A80" s="1">
        <v>79</v>
      </c>
      <c r="B80" t="s">
        <v>95</v>
      </c>
      <c r="C80" t="str">
        <f t="shared" si="5"/>
        <v>Clemson</v>
      </c>
      <c r="D80" t="str">
        <f t="shared" si="6"/>
        <v>Tigers</v>
      </c>
      <c r="E80" t="s">
        <v>550</v>
      </c>
      <c r="F80" t="s">
        <v>771</v>
      </c>
      <c r="G80" t="s">
        <v>1262</v>
      </c>
      <c r="H80">
        <v>1912</v>
      </c>
      <c r="I80">
        <v>2018</v>
      </c>
      <c r="J80">
        <v>107</v>
      </c>
      <c r="K80">
        <v>2591</v>
      </c>
      <c r="L80">
        <v>1306</v>
      </c>
      <c r="M80">
        <v>1283</v>
      </c>
      <c r="N80">
        <v>0.504</v>
      </c>
      <c r="O80">
        <v>5.21</v>
      </c>
      <c r="P80">
        <v>4.0599999999999996</v>
      </c>
      <c r="Q80">
        <v>5</v>
      </c>
      <c r="R80">
        <v>1</v>
      </c>
      <c r="S80">
        <v>1</v>
      </c>
      <c r="T80">
        <v>11</v>
      </c>
      <c r="U80">
        <v>0</v>
      </c>
      <c r="V80">
        <v>0</v>
      </c>
      <c r="W80">
        <f t="shared" si="7"/>
        <v>1</v>
      </c>
      <c r="X80">
        <f t="shared" si="8"/>
        <v>2</v>
      </c>
      <c r="Y80" t="str">
        <f t="shared" si="9"/>
        <v>Clemson</v>
      </c>
      <c r="Z80" t="s">
        <v>550</v>
      </c>
      <c r="AA80" t="s">
        <v>1701</v>
      </c>
    </row>
    <row r="81" spans="1:30" x14ac:dyDescent="0.25">
      <c r="A81" s="1">
        <v>80</v>
      </c>
      <c r="B81" t="s">
        <v>96</v>
      </c>
      <c r="C81" t="str">
        <f t="shared" si="5"/>
        <v>Cleveland State</v>
      </c>
      <c r="D81" t="str">
        <f t="shared" si="6"/>
        <v>Vikings</v>
      </c>
      <c r="E81" t="s">
        <v>919</v>
      </c>
      <c r="F81" t="s">
        <v>720</v>
      </c>
      <c r="G81" t="s">
        <v>1263</v>
      </c>
      <c r="H81">
        <v>1973</v>
      </c>
      <c r="I81">
        <v>2018</v>
      </c>
      <c r="J81">
        <v>46</v>
      </c>
      <c r="K81">
        <v>1339</v>
      </c>
      <c r="L81">
        <v>666</v>
      </c>
      <c r="M81">
        <v>673</v>
      </c>
      <c r="N81">
        <v>0.497</v>
      </c>
      <c r="O81">
        <v>-3.24</v>
      </c>
      <c r="P81">
        <v>-1.55</v>
      </c>
      <c r="Q81">
        <v>0</v>
      </c>
      <c r="R81">
        <v>4</v>
      </c>
      <c r="S81">
        <v>2</v>
      </c>
      <c r="T81">
        <v>2</v>
      </c>
      <c r="U81">
        <v>0</v>
      </c>
      <c r="V81">
        <v>0</v>
      </c>
      <c r="W81">
        <f t="shared" si="7"/>
        <v>2</v>
      </c>
      <c r="X81">
        <f t="shared" si="8"/>
        <v>3</v>
      </c>
      <c r="Y81" t="str">
        <f t="shared" si="9"/>
        <v>Cleveland State</v>
      </c>
      <c r="Z81" t="s">
        <v>919</v>
      </c>
      <c r="AA81" t="s">
        <v>1180</v>
      </c>
      <c r="AB81" t="s">
        <v>1705</v>
      </c>
    </row>
    <row r="82" spans="1:30" x14ac:dyDescent="0.25">
      <c r="A82" s="1">
        <v>81</v>
      </c>
      <c r="B82" t="s">
        <v>97</v>
      </c>
      <c r="C82" t="str">
        <f t="shared" si="5"/>
        <v>Coastal Carolina</v>
      </c>
      <c r="D82" t="str">
        <f t="shared" si="6"/>
        <v>Chanticleers</v>
      </c>
      <c r="E82" t="s">
        <v>921</v>
      </c>
      <c r="F82" t="s">
        <v>771</v>
      </c>
      <c r="G82" t="s">
        <v>1264</v>
      </c>
      <c r="H82">
        <v>1987</v>
      </c>
      <c r="I82">
        <v>2018</v>
      </c>
      <c r="J82">
        <v>32</v>
      </c>
      <c r="K82">
        <v>950</v>
      </c>
      <c r="L82">
        <v>484</v>
      </c>
      <c r="M82">
        <v>466</v>
      </c>
      <c r="N82">
        <v>0.50900000000000001</v>
      </c>
      <c r="O82">
        <v>-8.5299999999999994</v>
      </c>
      <c r="P82">
        <v>-6.5</v>
      </c>
      <c r="Q82">
        <v>0</v>
      </c>
      <c r="R82">
        <v>7</v>
      </c>
      <c r="S82">
        <v>5</v>
      </c>
      <c r="T82">
        <v>4</v>
      </c>
      <c r="U82">
        <v>0</v>
      </c>
      <c r="V82">
        <v>0</v>
      </c>
      <c r="W82">
        <f t="shared" si="7"/>
        <v>2</v>
      </c>
      <c r="X82">
        <f t="shared" si="8"/>
        <v>3</v>
      </c>
      <c r="Y82" t="str">
        <f t="shared" si="9"/>
        <v>Coastal Carolina</v>
      </c>
      <c r="Z82" t="s">
        <v>1771</v>
      </c>
      <c r="AA82" t="s">
        <v>1772</v>
      </c>
      <c r="AB82" t="s">
        <v>1773</v>
      </c>
    </row>
    <row r="83" spans="1:30" x14ac:dyDescent="0.25">
      <c r="A83" s="1">
        <v>82</v>
      </c>
      <c r="B83" t="s">
        <v>98</v>
      </c>
      <c r="C83" t="str">
        <f t="shared" si="5"/>
        <v>Colgate</v>
      </c>
      <c r="D83" t="str">
        <f t="shared" si="6"/>
        <v>Raiders</v>
      </c>
      <c r="E83" t="s">
        <v>932</v>
      </c>
      <c r="F83" t="s">
        <v>931</v>
      </c>
      <c r="G83" t="s">
        <v>1265</v>
      </c>
      <c r="H83">
        <v>1901</v>
      </c>
      <c r="I83">
        <v>2018</v>
      </c>
      <c r="J83">
        <v>118</v>
      </c>
      <c r="K83">
        <v>2639</v>
      </c>
      <c r="L83">
        <v>1252</v>
      </c>
      <c r="M83">
        <v>1387</v>
      </c>
      <c r="N83">
        <v>0.47399999999999998</v>
      </c>
      <c r="O83">
        <v>-11.33</v>
      </c>
      <c r="P83">
        <v>-5.73</v>
      </c>
      <c r="Q83">
        <v>0</v>
      </c>
      <c r="R83">
        <v>3</v>
      </c>
      <c r="S83">
        <v>2</v>
      </c>
      <c r="T83">
        <v>2</v>
      </c>
      <c r="U83">
        <v>0</v>
      </c>
      <c r="V83">
        <v>0</v>
      </c>
      <c r="W83">
        <f t="shared" si="7"/>
        <v>1</v>
      </c>
      <c r="X83">
        <f t="shared" si="8"/>
        <v>2</v>
      </c>
      <c r="Y83" t="str">
        <f t="shared" si="9"/>
        <v>Colgate</v>
      </c>
      <c r="Z83" t="s">
        <v>554</v>
      </c>
      <c r="AA83" t="s">
        <v>1774</v>
      </c>
    </row>
    <row r="84" spans="1:30" x14ac:dyDescent="0.25">
      <c r="A84" s="1">
        <v>83</v>
      </c>
      <c r="B84" t="s">
        <v>99</v>
      </c>
      <c r="C84" t="str">
        <f t="shared" si="5"/>
        <v>College of Charleston</v>
      </c>
      <c r="D84" t="str">
        <f t="shared" si="6"/>
        <v>Cougars</v>
      </c>
      <c r="E84" t="s">
        <v>928</v>
      </c>
      <c r="F84" t="s">
        <v>771</v>
      </c>
      <c r="G84" t="s">
        <v>1266</v>
      </c>
      <c r="H84">
        <v>1992</v>
      </c>
      <c r="I84">
        <v>2018</v>
      </c>
      <c r="J84">
        <v>27</v>
      </c>
      <c r="K84">
        <v>835</v>
      </c>
      <c r="L84">
        <v>578</v>
      </c>
      <c r="M84">
        <v>257</v>
      </c>
      <c r="N84">
        <v>0.69199999999999995</v>
      </c>
      <c r="O84">
        <v>1.05</v>
      </c>
      <c r="P84">
        <v>-4.32</v>
      </c>
      <c r="Q84">
        <v>2</v>
      </c>
      <c r="R84">
        <v>12</v>
      </c>
      <c r="S84">
        <v>3</v>
      </c>
      <c r="T84">
        <v>4</v>
      </c>
      <c r="U84">
        <v>0</v>
      </c>
      <c r="V84">
        <v>0</v>
      </c>
      <c r="W84">
        <f t="shared" si="7"/>
        <v>3</v>
      </c>
      <c r="X84">
        <f t="shared" si="8"/>
        <v>4</v>
      </c>
      <c r="Y84" t="str">
        <f t="shared" si="9"/>
        <v>College of Charleston</v>
      </c>
      <c r="Z84" t="s">
        <v>1724</v>
      </c>
      <c r="AA84" t="s">
        <v>1767</v>
      </c>
      <c r="AB84" t="s">
        <v>928</v>
      </c>
      <c r="AC84" t="s">
        <v>1730</v>
      </c>
    </row>
    <row r="85" spans="1:30" x14ac:dyDescent="0.25">
      <c r="A85" s="1">
        <v>84</v>
      </c>
      <c r="B85" t="s">
        <v>100</v>
      </c>
      <c r="C85" t="str">
        <f t="shared" si="5"/>
        <v>College of New Jersey</v>
      </c>
      <c r="D85" t="str">
        <f t="shared" si="6"/>
        <v>Lions</v>
      </c>
      <c r="E85" t="s">
        <v>933</v>
      </c>
      <c r="F85" t="s">
        <v>1183</v>
      </c>
      <c r="G85" t="s">
        <v>1267</v>
      </c>
      <c r="H85">
        <v>1900</v>
      </c>
      <c r="I85">
        <v>1900</v>
      </c>
      <c r="J85">
        <v>1</v>
      </c>
      <c r="K85">
        <v>5</v>
      </c>
      <c r="L85">
        <v>3</v>
      </c>
      <c r="M85">
        <v>2</v>
      </c>
      <c r="N85">
        <v>0.6</v>
      </c>
      <c r="Q85">
        <v>0</v>
      </c>
      <c r="R85">
        <v>0</v>
      </c>
      <c r="S85">
        <v>0</v>
      </c>
      <c r="W85">
        <f t="shared" si="7"/>
        <v>4</v>
      </c>
      <c r="X85">
        <f t="shared" si="8"/>
        <v>5</v>
      </c>
      <c r="Y85" t="str">
        <f t="shared" si="9"/>
        <v>College of New Jersey</v>
      </c>
      <c r="Z85" t="s">
        <v>1724</v>
      </c>
      <c r="AA85" t="s">
        <v>1767</v>
      </c>
      <c r="AB85" t="s">
        <v>1768</v>
      </c>
      <c r="AC85" t="s">
        <v>1775</v>
      </c>
      <c r="AD85" t="s">
        <v>1696</v>
      </c>
    </row>
    <row r="86" spans="1:30" x14ac:dyDescent="0.25">
      <c r="A86" s="1">
        <v>85</v>
      </c>
      <c r="B86" t="s">
        <v>101</v>
      </c>
      <c r="C86" t="str">
        <f t="shared" si="5"/>
        <v>Colorado</v>
      </c>
      <c r="D86" t="str">
        <f t="shared" si="6"/>
        <v>Buffaloes</v>
      </c>
      <c r="E86" t="s">
        <v>934</v>
      </c>
      <c r="F86" t="s">
        <v>555</v>
      </c>
      <c r="G86" t="s">
        <v>1268</v>
      </c>
      <c r="H86">
        <v>1902</v>
      </c>
      <c r="I86">
        <v>2018</v>
      </c>
      <c r="J86">
        <v>115</v>
      </c>
      <c r="K86">
        <v>2485</v>
      </c>
      <c r="L86">
        <v>1291</v>
      </c>
      <c r="M86">
        <v>1194</v>
      </c>
      <c r="N86">
        <v>0.52</v>
      </c>
      <c r="O86">
        <v>4.8899999999999997</v>
      </c>
      <c r="P86">
        <v>5.92</v>
      </c>
      <c r="Q86">
        <v>5</v>
      </c>
      <c r="R86">
        <v>19</v>
      </c>
      <c r="S86">
        <v>1</v>
      </c>
      <c r="T86">
        <v>14</v>
      </c>
      <c r="U86">
        <v>2</v>
      </c>
      <c r="V86">
        <v>0</v>
      </c>
      <c r="W86">
        <f t="shared" si="7"/>
        <v>1</v>
      </c>
      <c r="X86">
        <f t="shared" si="8"/>
        <v>2</v>
      </c>
      <c r="Y86" t="str">
        <f t="shared" si="9"/>
        <v>Colorado</v>
      </c>
      <c r="Z86" t="s">
        <v>555</v>
      </c>
      <c r="AA86" t="s">
        <v>1776</v>
      </c>
    </row>
    <row r="87" spans="1:30" x14ac:dyDescent="0.25">
      <c r="A87" s="1">
        <v>86</v>
      </c>
      <c r="B87" t="s">
        <v>102</v>
      </c>
      <c r="C87" t="str">
        <f t="shared" si="5"/>
        <v>Colorado College</v>
      </c>
      <c r="D87" t="str">
        <f t="shared" si="6"/>
        <v>Tigers</v>
      </c>
      <c r="E87" t="s">
        <v>935</v>
      </c>
      <c r="F87" t="s">
        <v>555</v>
      </c>
      <c r="G87" t="s">
        <v>1269</v>
      </c>
      <c r="H87">
        <v>1915</v>
      </c>
      <c r="I87">
        <v>1937</v>
      </c>
      <c r="J87">
        <v>23</v>
      </c>
      <c r="K87">
        <v>376</v>
      </c>
      <c r="L87">
        <v>233</v>
      </c>
      <c r="M87">
        <v>143</v>
      </c>
      <c r="N87">
        <v>0.62</v>
      </c>
      <c r="Q87">
        <v>0</v>
      </c>
      <c r="R87">
        <v>7</v>
      </c>
      <c r="S87">
        <v>0</v>
      </c>
      <c r="W87">
        <f t="shared" si="7"/>
        <v>2</v>
      </c>
      <c r="X87">
        <f t="shared" si="8"/>
        <v>3</v>
      </c>
      <c r="Y87" t="str">
        <f t="shared" si="9"/>
        <v>Colorado College</v>
      </c>
      <c r="Z87" t="s">
        <v>555</v>
      </c>
      <c r="AA87" t="s">
        <v>1724</v>
      </c>
      <c r="AB87" t="s">
        <v>1701</v>
      </c>
    </row>
    <row r="88" spans="1:30" x14ac:dyDescent="0.25">
      <c r="A88" s="1">
        <v>87</v>
      </c>
      <c r="B88" t="s">
        <v>103</v>
      </c>
      <c r="C88" t="str">
        <f t="shared" si="5"/>
        <v>Colorado School of Mines</v>
      </c>
      <c r="D88" t="str">
        <f t="shared" si="6"/>
        <v>Orediggers</v>
      </c>
      <c r="E88" t="s">
        <v>936</v>
      </c>
      <c r="F88" t="s">
        <v>555</v>
      </c>
      <c r="G88" t="s">
        <v>1270</v>
      </c>
      <c r="H88">
        <v>1908</v>
      </c>
      <c r="I88">
        <v>1937</v>
      </c>
      <c r="J88">
        <v>28</v>
      </c>
      <c r="K88">
        <v>282</v>
      </c>
      <c r="L88">
        <v>80</v>
      </c>
      <c r="M88">
        <v>202</v>
      </c>
      <c r="N88">
        <v>0.28399999999999997</v>
      </c>
      <c r="Q88">
        <v>0</v>
      </c>
      <c r="R88">
        <v>2</v>
      </c>
      <c r="S88">
        <v>0</v>
      </c>
      <c r="W88">
        <f t="shared" si="7"/>
        <v>4</v>
      </c>
      <c r="X88">
        <f t="shared" si="8"/>
        <v>5</v>
      </c>
      <c r="Y88" t="str">
        <f t="shared" si="9"/>
        <v>Colorado School of Mines</v>
      </c>
      <c r="Z88" t="s">
        <v>555</v>
      </c>
      <c r="AA88" t="s">
        <v>1</v>
      </c>
      <c r="AB88" t="s">
        <v>1767</v>
      </c>
      <c r="AC88" t="s">
        <v>1777</v>
      </c>
      <c r="AD88" t="s">
        <v>1778</v>
      </c>
    </row>
    <row r="89" spans="1:30" x14ac:dyDescent="0.25">
      <c r="A89" s="1">
        <v>88</v>
      </c>
      <c r="B89" t="s">
        <v>104</v>
      </c>
      <c r="C89" t="str">
        <f t="shared" si="5"/>
        <v>Colorado State</v>
      </c>
      <c r="D89" t="str">
        <f t="shared" si="6"/>
        <v>Rams</v>
      </c>
      <c r="E89" t="s">
        <v>937</v>
      </c>
      <c r="F89" t="s">
        <v>555</v>
      </c>
      <c r="G89" t="s">
        <v>1271</v>
      </c>
      <c r="H89">
        <v>1902</v>
      </c>
      <c r="I89">
        <v>2018</v>
      </c>
      <c r="J89">
        <v>114</v>
      </c>
      <c r="K89">
        <v>2500</v>
      </c>
      <c r="L89">
        <v>1253</v>
      </c>
      <c r="M89">
        <v>1247</v>
      </c>
      <c r="N89">
        <v>0.501</v>
      </c>
      <c r="O89">
        <v>2.7</v>
      </c>
      <c r="P89">
        <v>2.36</v>
      </c>
      <c r="Q89">
        <v>0</v>
      </c>
      <c r="R89">
        <v>6</v>
      </c>
      <c r="S89">
        <v>1</v>
      </c>
      <c r="T89">
        <v>10</v>
      </c>
      <c r="U89">
        <v>0</v>
      </c>
      <c r="V89">
        <v>0</v>
      </c>
      <c r="W89">
        <f t="shared" si="7"/>
        <v>2</v>
      </c>
      <c r="X89">
        <f t="shared" si="8"/>
        <v>3</v>
      </c>
      <c r="Y89" t="str">
        <f t="shared" si="9"/>
        <v>Colorado State</v>
      </c>
      <c r="Z89" t="s">
        <v>555</v>
      </c>
      <c r="AA89" t="s">
        <v>1180</v>
      </c>
      <c r="AB89" t="s">
        <v>1779</v>
      </c>
    </row>
    <row r="90" spans="1:30" x14ac:dyDescent="0.25">
      <c r="A90" s="1">
        <v>89</v>
      </c>
      <c r="B90" t="s">
        <v>105</v>
      </c>
      <c r="C90" t="str">
        <f t="shared" si="5"/>
        <v>Columbia</v>
      </c>
      <c r="D90" t="str">
        <f t="shared" si="6"/>
        <v>Lions</v>
      </c>
      <c r="E90" t="s">
        <v>931</v>
      </c>
      <c r="F90" t="s">
        <v>931</v>
      </c>
      <c r="G90" t="s">
        <v>1272</v>
      </c>
      <c r="H90">
        <v>1901</v>
      </c>
      <c r="I90">
        <v>2018</v>
      </c>
      <c r="J90">
        <v>118</v>
      </c>
      <c r="K90">
        <v>2582</v>
      </c>
      <c r="L90">
        <v>1290</v>
      </c>
      <c r="M90">
        <v>1292</v>
      </c>
      <c r="N90">
        <v>0.5</v>
      </c>
      <c r="O90">
        <v>-7.68</v>
      </c>
      <c r="P90">
        <v>-5.24</v>
      </c>
      <c r="Q90">
        <v>2</v>
      </c>
      <c r="R90">
        <v>13</v>
      </c>
      <c r="S90">
        <v>0</v>
      </c>
      <c r="T90">
        <v>3</v>
      </c>
      <c r="U90">
        <v>0</v>
      </c>
      <c r="V90">
        <v>0</v>
      </c>
      <c r="W90">
        <f t="shared" si="7"/>
        <v>1</v>
      </c>
      <c r="X90">
        <f t="shared" si="8"/>
        <v>2</v>
      </c>
      <c r="Y90" t="str">
        <f t="shared" si="9"/>
        <v>Columbia</v>
      </c>
      <c r="Z90" t="s">
        <v>557</v>
      </c>
      <c r="AA90" t="s">
        <v>1696</v>
      </c>
    </row>
    <row r="91" spans="1:30" x14ac:dyDescent="0.25">
      <c r="A91" s="1">
        <v>90</v>
      </c>
      <c r="B91" t="s">
        <v>106</v>
      </c>
      <c r="C91" t="str">
        <f t="shared" si="5"/>
        <v>Concordia Seminary</v>
      </c>
      <c r="D91" t="str">
        <f t="shared" si="6"/>
        <v>Preachers</v>
      </c>
      <c r="E91" t="s">
        <v>938</v>
      </c>
      <c r="F91" t="s">
        <v>676</v>
      </c>
      <c r="G91" t="s">
        <v>1273</v>
      </c>
      <c r="H91">
        <v>1907</v>
      </c>
      <c r="I91">
        <v>1923</v>
      </c>
      <c r="J91">
        <v>2</v>
      </c>
      <c r="K91">
        <v>16</v>
      </c>
      <c r="L91">
        <v>14</v>
      </c>
      <c r="M91">
        <v>2</v>
      </c>
      <c r="N91">
        <v>0.875</v>
      </c>
      <c r="Q91">
        <v>0</v>
      </c>
      <c r="R91">
        <v>0</v>
      </c>
      <c r="S91">
        <v>0</v>
      </c>
      <c r="W91">
        <f t="shared" si="7"/>
        <v>2</v>
      </c>
      <c r="X91">
        <f t="shared" si="8"/>
        <v>3</v>
      </c>
      <c r="Y91" t="str">
        <f t="shared" si="9"/>
        <v>Concordia Seminary</v>
      </c>
      <c r="Z91" t="s">
        <v>1780</v>
      </c>
      <c r="AA91" t="s">
        <v>1781</v>
      </c>
      <c r="AB91" t="s">
        <v>1782</v>
      </c>
    </row>
    <row r="92" spans="1:30" x14ac:dyDescent="0.25">
      <c r="A92" s="1">
        <v>91</v>
      </c>
      <c r="B92" t="s">
        <v>107</v>
      </c>
      <c r="C92" t="str">
        <f t="shared" si="5"/>
        <v>Connecticut</v>
      </c>
      <c r="D92" t="str">
        <f t="shared" si="6"/>
        <v>Huskies</v>
      </c>
      <c r="E92" t="s">
        <v>939</v>
      </c>
      <c r="F92" t="s">
        <v>558</v>
      </c>
      <c r="G92" t="s">
        <v>1274</v>
      </c>
      <c r="H92">
        <v>1901</v>
      </c>
      <c r="I92">
        <v>2018</v>
      </c>
      <c r="J92">
        <v>112</v>
      </c>
      <c r="K92">
        <v>2572</v>
      </c>
      <c r="L92">
        <v>1638</v>
      </c>
      <c r="M92">
        <v>934</v>
      </c>
      <c r="N92">
        <v>0.63700000000000001</v>
      </c>
      <c r="O92">
        <v>6.33</v>
      </c>
      <c r="P92">
        <v>0.84</v>
      </c>
      <c r="Q92">
        <v>16</v>
      </c>
      <c r="R92">
        <v>27</v>
      </c>
      <c r="S92">
        <v>8</v>
      </c>
      <c r="T92">
        <v>32</v>
      </c>
      <c r="U92">
        <v>5</v>
      </c>
      <c r="V92">
        <v>4</v>
      </c>
      <c r="W92">
        <f t="shared" si="7"/>
        <v>1</v>
      </c>
      <c r="X92">
        <f t="shared" si="8"/>
        <v>2</v>
      </c>
      <c r="Y92" t="str">
        <f t="shared" si="9"/>
        <v>Connecticut</v>
      </c>
      <c r="Z92" t="s">
        <v>558</v>
      </c>
      <c r="AA92" t="s">
        <v>1722</v>
      </c>
    </row>
    <row r="93" spans="1:30" x14ac:dyDescent="0.25">
      <c r="A93" s="1">
        <v>92</v>
      </c>
      <c r="B93" t="s">
        <v>108</v>
      </c>
      <c r="C93" t="str">
        <f t="shared" si="5"/>
        <v>Coppin State</v>
      </c>
      <c r="D93" t="str">
        <f t="shared" si="6"/>
        <v>Eagles</v>
      </c>
      <c r="E93" t="s">
        <v>897</v>
      </c>
      <c r="F93" t="s">
        <v>663</v>
      </c>
      <c r="G93" t="s">
        <v>1275</v>
      </c>
      <c r="H93">
        <v>1986</v>
      </c>
      <c r="I93">
        <v>2018</v>
      </c>
      <c r="J93">
        <v>33</v>
      </c>
      <c r="K93">
        <v>993</v>
      </c>
      <c r="L93">
        <v>469</v>
      </c>
      <c r="M93">
        <v>524</v>
      </c>
      <c r="N93">
        <v>0.47199999999999998</v>
      </c>
      <c r="O93">
        <v>-10.45</v>
      </c>
      <c r="P93">
        <v>-8.1999999999999993</v>
      </c>
      <c r="Q93">
        <v>0</v>
      </c>
      <c r="R93">
        <v>10</v>
      </c>
      <c r="S93">
        <v>4</v>
      </c>
      <c r="T93">
        <v>4</v>
      </c>
      <c r="U93">
        <v>0</v>
      </c>
      <c r="V93">
        <v>0</v>
      </c>
      <c r="W93">
        <f t="shared" si="7"/>
        <v>2</v>
      </c>
      <c r="X93">
        <f t="shared" si="8"/>
        <v>3</v>
      </c>
      <c r="Y93" t="str">
        <f t="shared" si="9"/>
        <v>Coppin State</v>
      </c>
      <c r="Z93" t="s">
        <v>1783</v>
      </c>
      <c r="AA93" t="s">
        <v>1180</v>
      </c>
      <c r="AB93" t="s">
        <v>1681</v>
      </c>
    </row>
    <row r="94" spans="1:30" x14ac:dyDescent="0.25">
      <c r="A94" s="1">
        <v>93</v>
      </c>
      <c r="B94" t="s">
        <v>109</v>
      </c>
      <c r="C94" t="str">
        <f t="shared" si="5"/>
        <v>Cornell</v>
      </c>
      <c r="D94" t="str">
        <f t="shared" si="6"/>
        <v>Big Red</v>
      </c>
      <c r="E94" t="s">
        <v>940</v>
      </c>
      <c r="F94" t="s">
        <v>931</v>
      </c>
      <c r="G94" t="s">
        <v>1276</v>
      </c>
      <c r="H94">
        <v>1899</v>
      </c>
      <c r="I94">
        <v>2018</v>
      </c>
      <c r="J94">
        <v>120</v>
      </c>
      <c r="K94">
        <v>2663</v>
      </c>
      <c r="L94">
        <v>1243</v>
      </c>
      <c r="M94">
        <v>1420</v>
      </c>
      <c r="N94">
        <v>0.46700000000000003</v>
      </c>
      <c r="O94">
        <v>-7.84</v>
      </c>
      <c r="P94">
        <v>-4.57</v>
      </c>
      <c r="Q94">
        <v>0</v>
      </c>
      <c r="R94">
        <v>8</v>
      </c>
      <c r="S94">
        <v>0</v>
      </c>
      <c r="T94">
        <v>5</v>
      </c>
      <c r="U94">
        <v>0</v>
      </c>
      <c r="V94">
        <v>0</v>
      </c>
      <c r="W94">
        <v>1</v>
      </c>
      <c r="X94">
        <f t="shared" si="8"/>
        <v>3</v>
      </c>
      <c r="Y94" t="str">
        <f t="shared" si="9"/>
        <v>Cornell</v>
      </c>
      <c r="Z94" t="s">
        <v>560</v>
      </c>
      <c r="AA94" t="s">
        <v>1784</v>
      </c>
      <c r="AB94" t="s">
        <v>1689</v>
      </c>
    </row>
    <row r="95" spans="1:30" x14ac:dyDescent="0.25">
      <c r="A95" s="1">
        <v>94</v>
      </c>
      <c r="B95" t="s">
        <v>110</v>
      </c>
      <c r="C95" t="str">
        <f t="shared" si="5"/>
        <v>Cotner</v>
      </c>
      <c r="D95" t="str">
        <f t="shared" si="6"/>
        <v>University</v>
      </c>
      <c r="E95" t="s">
        <v>941</v>
      </c>
      <c r="F95" t="s">
        <v>699</v>
      </c>
      <c r="G95" t="s">
        <v>1277</v>
      </c>
      <c r="H95">
        <v>1910</v>
      </c>
      <c r="I95">
        <v>1911</v>
      </c>
      <c r="J95">
        <v>2</v>
      </c>
      <c r="K95">
        <v>27</v>
      </c>
      <c r="L95">
        <v>24</v>
      </c>
      <c r="M95">
        <v>3</v>
      </c>
      <c r="N95">
        <v>0.88900000000000001</v>
      </c>
      <c r="Q95">
        <v>0</v>
      </c>
      <c r="R95">
        <v>0</v>
      </c>
      <c r="S95">
        <v>0</v>
      </c>
      <c r="W95">
        <f t="shared" si="7"/>
        <v>1</v>
      </c>
      <c r="X95">
        <f t="shared" si="8"/>
        <v>2</v>
      </c>
      <c r="Y95" t="str">
        <f t="shared" si="9"/>
        <v>Cotner</v>
      </c>
      <c r="Z95" t="s">
        <v>1785</v>
      </c>
      <c r="AA95" t="s">
        <v>1035</v>
      </c>
    </row>
    <row r="96" spans="1:30" x14ac:dyDescent="0.25">
      <c r="A96" s="1">
        <v>95</v>
      </c>
      <c r="B96" t="s">
        <v>111</v>
      </c>
      <c r="C96" t="str">
        <f t="shared" si="5"/>
        <v>Creighton</v>
      </c>
      <c r="D96" t="str">
        <f t="shared" si="6"/>
        <v>Bluejays</v>
      </c>
      <c r="E96" t="s">
        <v>870</v>
      </c>
      <c r="F96" t="s">
        <v>699</v>
      </c>
      <c r="G96" t="s">
        <v>1278</v>
      </c>
      <c r="H96">
        <v>1912</v>
      </c>
      <c r="I96">
        <v>2018</v>
      </c>
      <c r="J96">
        <v>98</v>
      </c>
      <c r="K96">
        <v>2538</v>
      </c>
      <c r="L96">
        <v>1539</v>
      </c>
      <c r="M96">
        <v>999</v>
      </c>
      <c r="N96">
        <v>0.60599999999999998</v>
      </c>
      <c r="O96">
        <v>3.44</v>
      </c>
      <c r="P96">
        <v>3.17</v>
      </c>
      <c r="Q96">
        <v>4</v>
      </c>
      <c r="R96">
        <v>15</v>
      </c>
      <c r="S96">
        <v>12</v>
      </c>
      <c r="T96">
        <v>20</v>
      </c>
      <c r="U96">
        <v>0</v>
      </c>
      <c r="V96">
        <v>0</v>
      </c>
      <c r="W96">
        <f t="shared" si="7"/>
        <v>1</v>
      </c>
      <c r="X96">
        <f t="shared" si="8"/>
        <v>2</v>
      </c>
      <c r="Y96" t="str">
        <f t="shared" si="9"/>
        <v>Creighton</v>
      </c>
      <c r="Z96" t="s">
        <v>561</v>
      </c>
      <c r="AA96" t="s">
        <v>1786</v>
      </c>
    </row>
    <row r="97" spans="1:29" x14ac:dyDescent="0.25">
      <c r="A97" s="1">
        <v>96</v>
      </c>
      <c r="B97" t="s">
        <v>112</v>
      </c>
      <c r="C97" t="str">
        <f t="shared" si="5"/>
        <v>Cumberland University</v>
      </c>
      <c r="D97" t="str">
        <f t="shared" si="6"/>
        <v>Bulldogs</v>
      </c>
      <c r="E97" t="s">
        <v>942</v>
      </c>
      <c r="F97" t="s">
        <v>792</v>
      </c>
      <c r="G97" t="s">
        <v>1279</v>
      </c>
      <c r="H97">
        <v>1904</v>
      </c>
      <c r="I97">
        <v>1904</v>
      </c>
      <c r="J97">
        <v>1</v>
      </c>
      <c r="K97">
        <v>4</v>
      </c>
      <c r="L97">
        <v>4</v>
      </c>
      <c r="M97">
        <v>0</v>
      </c>
      <c r="N97">
        <v>1</v>
      </c>
      <c r="Q97">
        <v>0</v>
      </c>
      <c r="R97">
        <v>0</v>
      </c>
      <c r="S97">
        <v>0</v>
      </c>
      <c r="W97">
        <f t="shared" si="7"/>
        <v>2</v>
      </c>
      <c r="X97">
        <f t="shared" si="8"/>
        <v>3</v>
      </c>
      <c r="Y97" t="str">
        <f t="shared" si="9"/>
        <v>Cumberland University</v>
      </c>
      <c r="Z97" t="s">
        <v>1787</v>
      </c>
      <c r="AA97" t="s">
        <v>1035</v>
      </c>
      <c r="AB97" t="s">
        <v>1669</v>
      </c>
    </row>
    <row r="98" spans="1:29" x14ac:dyDescent="0.25">
      <c r="A98" s="1">
        <v>97</v>
      </c>
      <c r="B98" t="s">
        <v>113</v>
      </c>
      <c r="C98" t="str">
        <f t="shared" si="5"/>
        <v>Dakota Wesleyan</v>
      </c>
      <c r="D98" t="str">
        <f t="shared" si="6"/>
        <v>Tigers</v>
      </c>
      <c r="E98" t="s">
        <v>943</v>
      </c>
      <c r="F98" t="s">
        <v>772</v>
      </c>
      <c r="G98" t="s">
        <v>1280</v>
      </c>
      <c r="H98">
        <v>1932</v>
      </c>
      <c r="I98">
        <v>1932</v>
      </c>
      <c r="J98">
        <v>1</v>
      </c>
      <c r="K98">
        <v>20</v>
      </c>
      <c r="L98">
        <v>19</v>
      </c>
      <c r="M98">
        <v>1</v>
      </c>
      <c r="N98">
        <v>0.95</v>
      </c>
      <c r="Q98">
        <v>0</v>
      </c>
      <c r="R98">
        <v>0</v>
      </c>
      <c r="S98">
        <v>0</v>
      </c>
      <c r="W98">
        <f t="shared" si="7"/>
        <v>2</v>
      </c>
      <c r="X98">
        <f t="shared" si="8"/>
        <v>3</v>
      </c>
      <c r="Y98" t="str">
        <f t="shared" si="9"/>
        <v>Dakota Wesleyan</v>
      </c>
      <c r="Z98" t="s">
        <v>1788</v>
      </c>
      <c r="AA98" t="s">
        <v>1789</v>
      </c>
      <c r="AB98" t="s">
        <v>1701</v>
      </c>
    </row>
    <row r="99" spans="1:29" x14ac:dyDescent="0.25">
      <c r="A99" s="1">
        <v>98</v>
      </c>
      <c r="B99" t="s">
        <v>114</v>
      </c>
      <c r="C99" t="str">
        <f t="shared" si="5"/>
        <v>Dartmouth</v>
      </c>
      <c r="D99" t="str">
        <f t="shared" si="6"/>
        <v>Big Green</v>
      </c>
      <c r="E99" t="s">
        <v>944</v>
      </c>
      <c r="F99" t="s">
        <v>701</v>
      </c>
      <c r="G99" t="s">
        <v>1281</v>
      </c>
      <c r="H99">
        <v>1900</v>
      </c>
      <c r="I99">
        <v>2018</v>
      </c>
      <c r="J99">
        <v>118</v>
      </c>
      <c r="K99">
        <v>2794</v>
      </c>
      <c r="L99">
        <v>1293</v>
      </c>
      <c r="M99">
        <v>1499</v>
      </c>
      <c r="N99">
        <v>0.46300000000000002</v>
      </c>
      <c r="O99">
        <v>-11</v>
      </c>
      <c r="P99">
        <v>-5.2</v>
      </c>
      <c r="Q99">
        <v>0</v>
      </c>
      <c r="R99">
        <v>12</v>
      </c>
      <c r="S99">
        <v>0</v>
      </c>
      <c r="T99">
        <v>7</v>
      </c>
      <c r="U99">
        <v>2</v>
      </c>
      <c r="V99">
        <v>0</v>
      </c>
      <c r="W99">
        <v>1</v>
      </c>
      <c r="X99">
        <f t="shared" si="8"/>
        <v>3</v>
      </c>
      <c r="Y99" t="str">
        <f t="shared" si="9"/>
        <v>Dartmouth</v>
      </c>
      <c r="Z99" t="s">
        <v>566</v>
      </c>
      <c r="AA99" t="s">
        <v>1784</v>
      </c>
      <c r="AB99" t="s">
        <v>1727</v>
      </c>
    </row>
    <row r="100" spans="1:29" x14ac:dyDescent="0.25">
      <c r="A100" s="1">
        <v>99</v>
      </c>
      <c r="B100" t="s">
        <v>115</v>
      </c>
      <c r="C100" t="str">
        <f t="shared" si="5"/>
        <v>Davidson</v>
      </c>
      <c r="D100" t="str">
        <f t="shared" si="6"/>
        <v>Wildcats</v>
      </c>
      <c r="E100" t="s">
        <v>567</v>
      </c>
      <c r="F100" t="s">
        <v>709</v>
      </c>
      <c r="G100" t="s">
        <v>1282</v>
      </c>
      <c r="H100">
        <v>1909</v>
      </c>
      <c r="I100">
        <v>2018</v>
      </c>
      <c r="J100">
        <v>109</v>
      </c>
      <c r="K100">
        <v>2634</v>
      </c>
      <c r="L100">
        <v>1429</v>
      </c>
      <c r="M100">
        <v>1205</v>
      </c>
      <c r="N100">
        <v>0.54300000000000004</v>
      </c>
      <c r="O100">
        <v>-3.28</v>
      </c>
      <c r="P100">
        <v>-3.15</v>
      </c>
      <c r="Q100">
        <v>6</v>
      </c>
      <c r="R100">
        <v>24</v>
      </c>
      <c r="S100">
        <v>12</v>
      </c>
      <c r="T100">
        <v>13</v>
      </c>
      <c r="U100">
        <v>0</v>
      </c>
      <c r="V100">
        <v>0</v>
      </c>
      <c r="W100">
        <f t="shared" si="7"/>
        <v>1</v>
      </c>
      <c r="X100">
        <f t="shared" si="8"/>
        <v>2</v>
      </c>
      <c r="Y100" t="str">
        <f t="shared" si="9"/>
        <v>Davidson</v>
      </c>
      <c r="Z100" t="s">
        <v>567</v>
      </c>
      <c r="AA100" t="s">
        <v>1663</v>
      </c>
    </row>
    <row r="101" spans="1:29" x14ac:dyDescent="0.25">
      <c r="A101" s="1">
        <v>100</v>
      </c>
      <c r="B101" t="s">
        <v>116</v>
      </c>
      <c r="C101" t="str">
        <f t="shared" si="5"/>
        <v>Dayton</v>
      </c>
      <c r="D101" t="str">
        <f t="shared" si="6"/>
        <v>Flyers</v>
      </c>
      <c r="E101" t="s">
        <v>568</v>
      </c>
      <c r="F101" t="s">
        <v>720</v>
      </c>
      <c r="G101" t="s">
        <v>1283</v>
      </c>
      <c r="H101">
        <v>1904</v>
      </c>
      <c r="I101">
        <v>2018</v>
      </c>
      <c r="J101">
        <v>113</v>
      </c>
      <c r="K101">
        <v>2722</v>
      </c>
      <c r="L101">
        <v>1621</v>
      </c>
      <c r="M101">
        <v>1101</v>
      </c>
      <c r="N101">
        <v>0.59599999999999997</v>
      </c>
      <c r="O101">
        <v>6.8</v>
      </c>
      <c r="P101">
        <v>3.19</v>
      </c>
      <c r="Q101">
        <v>7</v>
      </c>
      <c r="R101">
        <v>5</v>
      </c>
      <c r="S101">
        <v>2</v>
      </c>
      <c r="T101">
        <v>18</v>
      </c>
      <c r="U101">
        <v>1</v>
      </c>
      <c r="V101">
        <v>0</v>
      </c>
      <c r="W101">
        <f t="shared" si="7"/>
        <v>1</v>
      </c>
      <c r="X101">
        <f t="shared" si="8"/>
        <v>2</v>
      </c>
      <c r="Y101" t="str">
        <f t="shared" si="9"/>
        <v>Dayton</v>
      </c>
      <c r="Z101" t="s">
        <v>568</v>
      </c>
      <c r="AA101" t="s">
        <v>1790</v>
      </c>
    </row>
    <row r="102" spans="1:29" x14ac:dyDescent="0.25">
      <c r="A102" s="1">
        <v>101</v>
      </c>
      <c r="B102" t="s">
        <v>117</v>
      </c>
      <c r="C102" t="str">
        <f t="shared" si="5"/>
        <v>Delaware</v>
      </c>
      <c r="D102" t="str">
        <f t="shared" si="6"/>
        <v>Fightin' Blue Hens</v>
      </c>
      <c r="E102" t="s">
        <v>945</v>
      </c>
      <c r="F102" t="s">
        <v>569</v>
      </c>
      <c r="G102" t="s">
        <v>1284</v>
      </c>
      <c r="H102">
        <v>1906</v>
      </c>
      <c r="I102">
        <v>2018</v>
      </c>
      <c r="J102">
        <v>77</v>
      </c>
      <c r="K102">
        <v>1849</v>
      </c>
      <c r="L102">
        <v>911</v>
      </c>
      <c r="M102">
        <v>937</v>
      </c>
      <c r="N102">
        <v>0.49299999999999999</v>
      </c>
      <c r="O102">
        <v>-8.67</v>
      </c>
      <c r="P102">
        <v>-6.04</v>
      </c>
      <c r="Q102">
        <v>0</v>
      </c>
      <c r="R102">
        <v>4</v>
      </c>
      <c r="S102">
        <v>5</v>
      </c>
      <c r="T102">
        <v>5</v>
      </c>
      <c r="U102">
        <v>0</v>
      </c>
      <c r="V102">
        <v>0</v>
      </c>
      <c r="W102">
        <v>1</v>
      </c>
      <c r="X102">
        <f t="shared" si="8"/>
        <v>4</v>
      </c>
      <c r="Y102" t="str">
        <f t="shared" si="9"/>
        <v>Delaware</v>
      </c>
      <c r="Z102" t="s">
        <v>569</v>
      </c>
      <c r="AA102" t="s">
        <v>1791</v>
      </c>
      <c r="AB102" t="s">
        <v>1756</v>
      </c>
      <c r="AC102" t="s">
        <v>1792</v>
      </c>
    </row>
    <row r="103" spans="1:29" x14ac:dyDescent="0.25">
      <c r="A103" s="1">
        <v>102</v>
      </c>
      <c r="B103" t="s">
        <v>118</v>
      </c>
      <c r="C103" t="str">
        <f t="shared" si="5"/>
        <v>Delaware State</v>
      </c>
      <c r="D103" t="str">
        <f t="shared" si="6"/>
        <v>Hornets</v>
      </c>
      <c r="E103" t="s">
        <v>946</v>
      </c>
      <c r="F103" t="s">
        <v>569</v>
      </c>
      <c r="G103" t="s">
        <v>1285</v>
      </c>
      <c r="H103">
        <v>1974</v>
      </c>
      <c r="I103">
        <v>2018</v>
      </c>
      <c r="J103">
        <v>45</v>
      </c>
      <c r="K103">
        <v>1290</v>
      </c>
      <c r="L103">
        <v>522</v>
      </c>
      <c r="M103">
        <v>768</v>
      </c>
      <c r="N103">
        <v>0.40500000000000003</v>
      </c>
      <c r="O103">
        <v>-16.309999999999999</v>
      </c>
      <c r="P103">
        <v>-10.210000000000001</v>
      </c>
      <c r="Q103">
        <v>0</v>
      </c>
      <c r="R103">
        <v>3</v>
      </c>
      <c r="S103">
        <v>1</v>
      </c>
      <c r="T103">
        <v>1</v>
      </c>
      <c r="U103">
        <v>0</v>
      </c>
      <c r="V103">
        <v>0</v>
      </c>
      <c r="W103">
        <f t="shared" si="7"/>
        <v>2</v>
      </c>
      <c r="X103">
        <f t="shared" si="8"/>
        <v>3</v>
      </c>
      <c r="Y103" t="str">
        <f t="shared" si="9"/>
        <v>Delaware State</v>
      </c>
      <c r="Z103" t="s">
        <v>569</v>
      </c>
      <c r="AA103" t="s">
        <v>1180</v>
      </c>
      <c r="AB103" t="s">
        <v>1672</v>
      </c>
    </row>
    <row r="104" spans="1:29" x14ac:dyDescent="0.25">
      <c r="A104" s="1">
        <v>103</v>
      </c>
      <c r="B104" t="s">
        <v>119</v>
      </c>
      <c r="C104" t="str">
        <f t="shared" si="5"/>
        <v>Denison</v>
      </c>
      <c r="D104" t="str">
        <f t="shared" si="6"/>
        <v>Big Red</v>
      </c>
      <c r="E104" t="s">
        <v>947</v>
      </c>
      <c r="F104" t="s">
        <v>720</v>
      </c>
      <c r="G104" t="s">
        <v>1286</v>
      </c>
      <c r="H104">
        <v>1905</v>
      </c>
      <c r="I104">
        <v>1944</v>
      </c>
      <c r="J104">
        <v>24</v>
      </c>
      <c r="K104">
        <v>362</v>
      </c>
      <c r="L104">
        <v>269</v>
      </c>
      <c r="M104">
        <v>93</v>
      </c>
      <c r="N104">
        <v>0.74299999999999999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f t="shared" si="8"/>
        <v>3</v>
      </c>
      <c r="Y104" t="str">
        <f t="shared" si="9"/>
        <v>Denison</v>
      </c>
      <c r="Z104" t="s">
        <v>1793</v>
      </c>
      <c r="AA104" t="s">
        <v>1784</v>
      </c>
      <c r="AB104" t="s">
        <v>1689</v>
      </c>
    </row>
    <row r="105" spans="1:29" x14ac:dyDescent="0.25">
      <c r="A105" s="1">
        <v>104</v>
      </c>
      <c r="B105" t="s">
        <v>120</v>
      </c>
      <c r="C105" t="str">
        <f t="shared" si="5"/>
        <v>Denver</v>
      </c>
      <c r="D105" t="str">
        <f t="shared" si="6"/>
        <v>Pioneers</v>
      </c>
      <c r="E105" t="s">
        <v>571</v>
      </c>
      <c r="F105" t="s">
        <v>555</v>
      </c>
      <c r="G105" t="s">
        <v>1287</v>
      </c>
      <c r="H105">
        <v>1904</v>
      </c>
      <c r="I105">
        <v>2018</v>
      </c>
      <c r="J105">
        <v>95</v>
      </c>
      <c r="K105">
        <v>2038</v>
      </c>
      <c r="L105">
        <v>928</v>
      </c>
      <c r="M105">
        <v>1110</v>
      </c>
      <c r="N105">
        <v>0.45500000000000002</v>
      </c>
      <c r="O105">
        <v>-3.57</v>
      </c>
      <c r="P105">
        <v>-0.53</v>
      </c>
      <c r="Q105">
        <v>0</v>
      </c>
      <c r="R105">
        <v>4</v>
      </c>
      <c r="S105">
        <v>0</v>
      </c>
      <c r="T105">
        <v>0</v>
      </c>
      <c r="U105">
        <v>0</v>
      </c>
      <c r="V105">
        <v>0</v>
      </c>
      <c r="W105">
        <f t="shared" si="7"/>
        <v>1</v>
      </c>
      <c r="X105">
        <f t="shared" si="8"/>
        <v>2</v>
      </c>
      <c r="Y105" t="str">
        <f t="shared" si="9"/>
        <v>Denver</v>
      </c>
      <c r="Z105" t="s">
        <v>571</v>
      </c>
      <c r="AA105" t="s">
        <v>1794</v>
      </c>
    </row>
    <row r="106" spans="1:29" x14ac:dyDescent="0.25">
      <c r="A106" s="1">
        <v>105</v>
      </c>
      <c r="B106" t="s">
        <v>121</v>
      </c>
      <c r="C106" t="str">
        <f t="shared" si="5"/>
        <v>DePaul</v>
      </c>
      <c r="D106" t="str">
        <f t="shared" si="6"/>
        <v>Blue Demons</v>
      </c>
      <c r="E106" t="s">
        <v>930</v>
      </c>
      <c r="F106" t="s">
        <v>623</v>
      </c>
      <c r="G106" t="s">
        <v>1288</v>
      </c>
      <c r="H106">
        <v>1924</v>
      </c>
      <c r="I106">
        <v>2018</v>
      </c>
      <c r="J106">
        <v>95</v>
      </c>
      <c r="K106">
        <v>2447</v>
      </c>
      <c r="L106">
        <v>1446</v>
      </c>
      <c r="M106">
        <v>1001</v>
      </c>
      <c r="N106">
        <v>0.59099999999999997</v>
      </c>
      <c r="O106">
        <v>6.13</v>
      </c>
      <c r="P106">
        <v>5.84</v>
      </c>
      <c r="Q106">
        <v>12</v>
      </c>
      <c r="R106">
        <v>2</v>
      </c>
      <c r="S106">
        <v>0</v>
      </c>
      <c r="T106">
        <v>22</v>
      </c>
      <c r="U106">
        <v>2</v>
      </c>
      <c r="V106">
        <v>0</v>
      </c>
      <c r="W106">
        <v>1</v>
      </c>
      <c r="X106">
        <f t="shared" si="8"/>
        <v>3</v>
      </c>
      <c r="Y106" t="str">
        <f t="shared" si="9"/>
        <v>DePaul</v>
      </c>
      <c r="Z106" t="s">
        <v>572</v>
      </c>
      <c r="AA106" t="s">
        <v>1756</v>
      </c>
      <c r="AB106" t="s">
        <v>1795</v>
      </c>
    </row>
    <row r="107" spans="1:29" x14ac:dyDescent="0.25">
      <c r="A107" s="1">
        <v>106</v>
      </c>
      <c r="B107" t="s">
        <v>122</v>
      </c>
      <c r="C107" t="str">
        <f t="shared" si="5"/>
        <v>DePauw</v>
      </c>
      <c r="D107" t="str">
        <f t="shared" si="6"/>
        <v>Tigers</v>
      </c>
      <c r="E107" t="s">
        <v>948</v>
      </c>
      <c r="F107" t="s">
        <v>626</v>
      </c>
      <c r="G107" t="s">
        <v>1289</v>
      </c>
      <c r="H107">
        <v>1916</v>
      </c>
      <c r="I107">
        <v>1932</v>
      </c>
      <c r="J107">
        <v>17</v>
      </c>
      <c r="K107">
        <v>276</v>
      </c>
      <c r="L107">
        <v>182</v>
      </c>
      <c r="M107">
        <v>94</v>
      </c>
      <c r="N107">
        <v>0.65900000000000003</v>
      </c>
      <c r="Q107">
        <v>0</v>
      </c>
      <c r="R107">
        <v>0</v>
      </c>
      <c r="S107">
        <v>0</v>
      </c>
      <c r="W107">
        <f t="shared" si="7"/>
        <v>1</v>
      </c>
      <c r="X107">
        <f t="shared" si="8"/>
        <v>2</v>
      </c>
      <c r="Y107" t="str">
        <f t="shared" si="9"/>
        <v>DePauw</v>
      </c>
      <c r="Z107" t="s">
        <v>1796</v>
      </c>
      <c r="AA107" t="s">
        <v>1701</v>
      </c>
    </row>
    <row r="108" spans="1:29" x14ac:dyDescent="0.25">
      <c r="A108" s="1">
        <v>107</v>
      </c>
      <c r="B108" t="s">
        <v>123</v>
      </c>
      <c r="C108" t="str">
        <f t="shared" si="5"/>
        <v>Detroit Mercy</v>
      </c>
      <c r="D108" t="str">
        <f t="shared" si="6"/>
        <v>Titans</v>
      </c>
      <c r="E108" t="s">
        <v>573</v>
      </c>
      <c r="F108" t="s">
        <v>671</v>
      </c>
      <c r="G108" t="s">
        <v>1290</v>
      </c>
      <c r="H108">
        <v>1910</v>
      </c>
      <c r="I108">
        <v>2018</v>
      </c>
      <c r="J108">
        <v>109</v>
      </c>
      <c r="K108">
        <v>2611</v>
      </c>
      <c r="L108">
        <v>1404</v>
      </c>
      <c r="M108">
        <v>1207</v>
      </c>
      <c r="N108">
        <v>0.53800000000000003</v>
      </c>
      <c r="O108">
        <v>0.34</v>
      </c>
      <c r="P108">
        <v>1.18</v>
      </c>
      <c r="Q108">
        <v>2</v>
      </c>
      <c r="R108">
        <v>2</v>
      </c>
      <c r="S108">
        <v>3</v>
      </c>
      <c r="T108">
        <v>6</v>
      </c>
      <c r="U108">
        <v>0</v>
      </c>
      <c r="V108">
        <v>0</v>
      </c>
      <c r="W108">
        <f t="shared" si="7"/>
        <v>2</v>
      </c>
      <c r="X108">
        <f t="shared" si="8"/>
        <v>3</v>
      </c>
      <c r="Y108" t="str">
        <f t="shared" si="9"/>
        <v>Detroit Mercy</v>
      </c>
      <c r="Z108" t="s">
        <v>573</v>
      </c>
      <c r="AA108" t="s">
        <v>1797</v>
      </c>
      <c r="AB108" t="s">
        <v>1737</v>
      </c>
    </row>
    <row r="109" spans="1:29" x14ac:dyDescent="0.25">
      <c r="A109" s="1">
        <v>108</v>
      </c>
      <c r="B109" t="s">
        <v>124</v>
      </c>
      <c r="C109" t="str">
        <f t="shared" si="5"/>
        <v>Dickinson College</v>
      </c>
      <c r="D109" t="str">
        <f t="shared" si="6"/>
        <v>Red Devils</v>
      </c>
      <c r="E109" t="s">
        <v>949</v>
      </c>
      <c r="F109" t="s">
        <v>1181</v>
      </c>
      <c r="G109" t="s">
        <v>1291</v>
      </c>
      <c r="H109">
        <v>1926</v>
      </c>
      <c r="I109">
        <v>1947</v>
      </c>
      <c r="J109">
        <v>2</v>
      </c>
      <c r="K109">
        <v>34</v>
      </c>
      <c r="L109">
        <v>30</v>
      </c>
      <c r="M109">
        <v>4</v>
      </c>
      <c r="N109">
        <v>0.88200000000000001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</v>
      </c>
      <c r="X109">
        <f t="shared" si="8"/>
        <v>4</v>
      </c>
      <c r="Y109" t="str">
        <f t="shared" si="9"/>
        <v>Dickinson College</v>
      </c>
      <c r="Z109" t="s">
        <v>1798</v>
      </c>
      <c r="AA109" t="s">
        <v>1724</v>
      </c>
      <c r="AB109" t="s">
        <v>1689</v>
      </c>
      <c r="AC109" t="s">
        <v>1687</v>
      </c>
    </row>
    <row r="110" spans="1:29" x14ac:dyDescent="0.25">
      <c r="A110" s="1">
        <v>109</v>
      </c>
      <c r="B110" t="s">
        <v>125</v>
      </c>
      <c r="C110" t="str">
        <f t="shared" si="5"/>
        <v>Drake</v>
      </c>
      <c r="D110" t="str">
        <f t="shared" si="6"/>
        <v>Bulldogs</v>
      </c>
      <c r="E110" t="s">
        <v>950</v>
      </c>
      <c r="F110" t="s">
        <v>629</v>
      </c>
      <c r="G110" t="s">
        <v>1292</v>
      </c>
      <c r="H110">
        <v>1907</v>
      </c>
      <c r="I110">
        <v>2018</v>
      </c>
      <c r="J110">
        <v>112</v>
      </c>
      <c r="K110">
        <v>2681</v>
      </c>
      <c r="L110">
        <v>1215</v>
      </c>
      <c r="M110">
        <v>1466</v>
      </c>
      <c r="N110">
        <v>0.45300000000000001</v>
      </c>
      <c r="O110">
        <v>0.93</v>
      </c>
      <c r="P110">
        <v>3.06</v>
      </c>
      <c r="Q110">
        <v>5</v>
      </c>
      <c r="R110">
        <v>8</v>
      </c>
      <c r="S110">
        <v>1</v>
      </c>
      <c r="T110">
        <v>4</v>
      </c>
      <c r="U110">
        <v>1</v>
      </c>
      <c r="V110">
        <v>0</v>
      </c>
      <c r="W110">
        <f t="shared" si="7"/>
        <v>1</v>
      </c>
      <c r="X110">
        <f t="shared" si="8"/>
        <v>2</v>
      </c>
      <c r="Y110" t="str">
        <f t="shared" si="9"/>
        <v>Drake</v>
      </c>
      <c r="Z110" t="s">
        <v>574</v>
      </c>
      <c r="AA110" t="s">
        <v>1669</v>
      </c>
    </row>
    <row r="111" spans="1:29" x14ac:dyDescent="0.25">
      <c r="A111" s="1">
        <v>110</v>
      </c>
      <c r="B111" t="s">
        <v>126</v>
      </c>
      <c r="C111" t="str">
        <f t="shared" si="5"/>
        <v>Drexel</v>
      </c>
      <c r="D111" t="str">
        <f t="shared" si="6"/>
        <v>Dragons</v>
      </c>
      <c r="E111" t="s">
        <v>951</v>
      </c>
      <c r="F111" t="s">
        <v>1181</v>
      </c>
      <c r="G111" t="s">
        <v>1293</v>
      </c>
      <c r="H111">
        <v>1895</v>
      </c>
      <c r="I111">
        <v>2018</v>
      </c>
      <c r="J111">
        <v>48</v>
      </c>
      <c r="K111">
        <v>1315</v>
      </c>
      <c r="L111">
        <v>729</v>
      </c>
      <c r="M111">
        <v>586</v>
      </c>
      <c r="N111">
        <v>0.55400000000000005</v>
      </c>
      <c r="O111">
        <v>-3.42</v>
      </c>
      <c r="P111">
        <v>-4.5599999999999996</v>
      </c>
      <c r="Q111">
        <v>0</v>
      </c>
      <c r="R111">
        <v>7</v>
      </c>
      <c r="S111">
        <v>4</v>
      </c>
      <c r="T111">
        <v>4</v>
      </c>
      <c r="U111">
        <v>0</v>
      </c>
      <c r="V111">
        <v>0</v>
      </c>
      <c r="W111">
        <f t="shared" si="7"/>
        <v>1</v>
      </c>
      <c r="X111">
        <f t="shared" si="8"/>
        <v>2</v>
      </c>
      <c r="Y111" t="str">
        <f t="shared" si="9"/>
        <v>Drexel</v>
      </c>
      <c r="Z111" t="s">
        <v>575</v>
      </c>
      <c r="AA111" t="s">
        <v>1799</v>
      </c>
    </row>
    <row r="112" spans="1:29" x14ac:dyDescent="0.25">
      <c r="A112" s="1">
        <v>111</v>
      </c>
      <c r="B112" t="s">
        <v>127</v>
      </c>
      <c r="C112" t="str">
        <f t="shared" si="5"/>
        <v>Duke</v>
      </c>
      <c r="D112" t="str">
        <f t="shared" si="6"/>
        <v>Blue Devils</v>
      </c>
      <c r="E112" t="s">
        <v>952</v>
      </c>
      <c r="F112" t="s">
        <v>709</v>
      </c>
      <c r="G112" t="s">
        <v>1294</v>
      </c>
      <c r="H112">
        <v>1906</v>
      </c>
      <c r="I112">
        <v>2018</v>
      </c>
      <c r="J112">
        <v>113</v>
      </c>
      <c r="K112">
        <v>3012</v>
      </c>
      <c r="L112">
        <v>2134</v>
      </c>
      <c r="M112">
        <v>878</v>
      </c>
      <c r="N112">
        <v>0.70799999999999996</v>
      </c>
      <c r="O112">
        <v>16</v>
      </c>
      <c r="P112">
        <v>6.55</v>
      </c>
      <c r="Q112">
        <v>46</v>
      </c>
      <c r="R112">
        <v>22</v>
      </c>
      <c r="S112">
        <v>25</v>
      </c>
      <c r="T112">
        <v>41</v>
      </c>
      <c r="U112">
        <v>16</v>
      </c>
      <c r="V112">
        <v>5</v>
      </c>
      <c r="W112">
        <v>1</v>
      </c>
      <c r="X112">
        <f t="shared" si="8"/>
        <v>3</v>
      </c>
      <c r="Y112" t="str">
        <f t="shared" si="9"/>
        <v>Duke</v>
      </c>
      <c r="Z112" t="s">
        <v>576</v>
      </c>
      <c r="AA112" t="s">
        <v>1756</v>
      </c>
      <c r="AB112" t="s">
        <v>1687</v>
      </c>
    </row>
    <row r="113" spans="1:29" x14ac:dyDescent="0.25">
      <c r="A113" s="1">
        <v>112</v>
      </c>
      <c r="B113" t="s">
        <v>128</v>
      </c>
      <c r="C113" t="str">
        <f t="shared" si="5"/>
        <v>Duquesne</v>
      </c>
      <c r="D113" t="str">
        <f t="shared" si="6"/>
        <v>Dukes</v>
      </c>
      <c r="E113" t="s">
        <v>733</v>
      </c>
      <c r="F113" t="s">
        <v>1181</v>
      </c>
      <c r="G113" t="s">
        <v>1295</v>
      </c>
      <c r="H113">
        <v>1914</v>
      </c>
      <c r="I113">
        <v>2018</v>
      </c>
      <c r="J113">
        <v>102</v>
      </c>
      <c r="K113">
        <v>2487</v>
      </c>
      <c r="L113">
        <v>1382</v>
      </c>
      <c r="M113">
        <v>1105</v>
      </c>
      <c r="N113">
        <v>0.55600000000000005</v>
      </c>
      <c r="O113">
        <v>2.0499999999999998</v>
      </c>
      <c r="P113">
        <v>2.0099999999999998</v>
      </c>
      <c r="Q113">
        <v>7</v>
      </c>
      <c r="R113">
        <v>2</v>
      </c>
      <c r="S113">
        <v>1</v>
      </c>
      <c r="T113">
        <v>5</v>
      </c>
      <c r="U113">
        <v>1</v>
      </c>
      <c r="V113">
        <v>0</v>
      </c>
      <c r="W113">
        <f t="shared" si="7"/>
        <v>1</v>
      </c>
      <c r="X113">
        <f t="shared" si="8"/>
        <v>2</v>
      </c>
      <c r="Y113" t="str">
        <f t="shared" si="9"/>
        <v>Duquesne</v>
      </c>
      <c r="Z113" t="s">
        <v>577</v>
      </c>
      <c r="AA113" t="s">
        <v>1800</v>
      </c>
    </row>
    <row r="114" spans="1:29" x14ac:dyDescent="0.25">
      <c r="A114" s="1">
        <v>113</v>
      </c>
      <c r="B114" t="s">
        <v>129</v>
      </c>
      <c r="C114" t="str">
        <f t="shared" si="5"/>
        <v>East Carolina</v>
      </c>
      <c r="D114" t="str">
        <f t="shared" si="6"/>
        <v>Pirates</v>
      </c>
      <c r="E114" t="s">
        <v>953</v>
      </c>
      <c r="F114" t="s">
        <v>709</v>
      </c>
      <c r="G114" t="s">
        <v>1296</v>
      </c>
      <c r="H114">
        <v>1967</v>
      </c>
      <c r="I114">
        <v>2018</v>
      </c>
      <c r="J114">
        <v>52</v>
      </c>
      <c r="K114">
        <v>1475</v>
      </c>
      <c r="L114">
        <v>653</v>
      </c>
      <c r="M114">
        <v>822</v>
      </c>
      <c r="N114">
        <v>0.443</v>
      </c>
      <c r="O114">
        <v>-4.8</v>
      </c>
      <c r="P114">
        <v>-1.31</v>
      </c>
      <c r="Q114">
        <v>0</v>
      </c>
      <c r="R114">
        <v>0</v>
      </c>
      <c r="S114">
        <v>2</v>
      </c>
      <c r="T114">
        <v>2</v>
      </c>
      <c r="U114">
        <v>0</v>
      </c>
      <c r="V114">
        <v>0</v>
      </c>
      <c r="W114">
        <f t="shared" si="7"/>
        <v>2</v>
      </c>
      <c r="X114">
        <f t="shared" si="8"/>
        <v>3</v>
      </c>
      <c r="Y114" t="str">
        <f t="shared" si="9"/>
        <v>East Carolina</v>
      </c>
      <c r="Z114" t="s">
        <v>1801</v>
      </c>
      <c r="AA114" t="s">
        <v>1772</v>
      </c>
      <c r="AB114" t="s">
        <v>1698</v>
      </c>
    </row>
    <row r="115" spans="1:29" x14ac:dyDescent="0.25">
      <c r="A115" s="1">
        <v>114</v>
      </c>
      <c r="B115" t="s">
        <v>130</v>
      </c>
      <c r="C115" t="str">
        <f t="shared" si="5"/>
        <v>East Central</v>
      </c>
      <c r="D115" t="str">
        <f t="shared" si="6"/>
        <v>Tigers</v>
      </c>
      <c r="E115" t="s">
        <v>954</v>
      </c>
      <c r="F115" t="s">
        <v>723</v>
      </c>
      <c r="G115" t="s">
        <v>1297</v>
      </c>
      <c r="H115">
        <v>1929</v>
      </c>
      <c r="I115">
        <v>1931</v>
      </c>
      <c r="J115">
        <v>3</v>
      </c>
      <c r="K115">
        <v>74</v>
      </c>
      <c r="L115">
        <v>66</v>
      </c>
      <c r="M115">
        <v>8</v>
      </c>
      <c r="N115">
        <v>0.89200000000000002</v>
      </c>
      <c r="Q115">
        <v>0</v>
      </c>
      <c r="R115">
        <v>0</v>
      </c>
      <c r="S115">
        <v>0</v>
      </c>
      <c r="W115">
        <f t="shared" si="7"/>
        <v>2</v>
      </c>
      <c r="X115">
        <f t="shared" si="8"/>
        <v>3</v>
      </c>
      <c r="Y115" t="str">
        <f t="shared" si="9"/>
        <v>East Central</v>
      </c>
      <c r="Z115" t="s">
        <v>1801</v>
      </c>
      <c r="AA115" t="s">
        <v>1755</v>
      </c>
      <c r="AB115" t="s">
        <v>1701</v>
      </c>
    </row>
    <row r="116" spans="1:29" x14ac:dyDescent="0.25">
      <c r="A116" s="1">
        <v>115</v>
      </c>
      <c r="B116" t="s">
        <v>131</v>
      </c>
      <c r="C116" t="str">
        <f t="shared" si="5"/>
        <v>East Tennessee State</v>
      </c>
      <c r="D116" t="str">
        <f t="shared" si="6"/>
        <v>Buccaneers</v>
      </c>
      <c r="E116" t="s">
        <v>955</v>
      </c>
      <c r="F116" t="s">
        <v>792</v>
      </c>
      <c r="G116" t="s">
        <v>1298</v>
      </c>
      <c r="H116">
        <v>1959</v>
      </c>
      <c r="I116">
        <v>2018</v>
      </c>
      <c r="J116">
        <v>60</v>
      </c>
      <c r="K116">
        <v>1699</v>
      </c>
      <c r="L116">
        <v>919</v>
      </c>
      <c r="M116">
        <v>780</v>
      </c>
      <c r="N116">
        <v>0.54100000000000004</v>
      </c>
      <c r="O116">
        <v>-4.41</v>
      </c>
      <c r="P116">
        <v>-3.54</v>
      </c>
      <c r="Q116">
        <v>1</v>
      </c>
      <c r="R116">
        <v>10</v>
      </c>
      <c r="S116">
        <v>9</v>
      </c>
      <c r="T116">
        <v>10</v>
      </c>
      <c r="U116">
        <v>0</v>
      </c>
      <c r="V116">
        <v>0</v>
      </c>
      <c r="W116">
        <f t="shared" si="7"/>
        <v>3</v>
      </c>
      <c r="X116">
        <f t="shared" si="8"/>
        <v>4</v>
      </c>
      <c r="Y116" t="str">
        <f t="shared" si="9"/>
        <v>East Tennessee State</v>
      </c>
      <c r="Z116" t="s">
        <v>1801</v>
      </c>
      <c r="AA116" t="s">
        <v>792</v>
      </c>
      <c r="AB116" t="s">
        <v>1180</v>
      </c>
      <c r="AC116" t="s">
        <v>1718</v>
      </c>
    </row>
    <row r="117" spans="1:29" x14ac:dyDescent="0.25">
      <c r="A117" s="1">
        <v>116</v>
      </c>
      <c r="B117" t="s">
        <v>132</v>
      </c>
      <c r="C117" t="str">
        <f t="shared" si="5"/>
        <v>Eastern Illinois</v>
      </c>
      <c r="D117" t="str">
        <f t="shared" si="6"/>
        <v>Panthers</v>
      </c>
      <c r="E117" t="s">
        <v>928</v>
      </c>
      <c r="F117" t="s">
        <v>623</v>
      </c>
      <c r="G117" t="s">
        <v>1299</v>
      </c>
      <c r="H117">
        <v>1982</v>
      </c>
      <c r="I117">
        <v>2018</v>
      </c>
      <c r="J117">
        <v>37</v>
      </c>
      <c r="K117">
        <v>1076</v>
      </c>
      <c r="L117">
        <v>495</v>
      </c>
      <c r="M117">
        <v>581</v>
      </c>
      <c r="N117">
        <v>0.46</v>
      </c>
      <c r="O117">
        <v>-7.29</v>
      </c>
      <c r="P117">
        <v>-4.21</v>
      </c>
      <c r="Q117">
        <v>0</v>
      </c>
      <c r="R117">
        <v>0</v>
      </c>
      <c r="S117">
        <v>3</v>
      </c>
      <c r="T117">
        <v>2</v>
      </c>
      <c r="U117">
        <v>0</v>
      </c>
      <c r="V117">
        <v>0</v>
      </c>
      <c r="W117">
        <f t="shared" si="7"/>
        <v>2</v>
      </c>
      <c r="X117">
        <f t="shared" si="8"/>
        <v>3</v>
      </c>
      <c r="Y117" t="str">
        <f t="shared" si="9"/>
        <v>Eastern Illinois</v>
      </c>
      <c r="Z117" t="s">
        <v>1802</v>
      </c>
      <c r="AA117" t="s">
        <v>623</v>
      </c>
      <c r="AB117" t="s">
        <v>1721</v>
      </c>
    </row>
    <row r="118" spans="1:29" x14ac:dyDescent="0.25">
      <c r="A118" s="1">
        <v>117</v>
      </c>
      <c r="B118" t="s">
        <v>133</v>
      </c>
      <c r="C118" t="str">
        <f t="shared" si="5"/>
        <v>Eastern Kentucky</v>
      </c>
      <c r="D118" t="str">
        <f t="shared" si="6"/>
        <v>Colonels</v>
      </c>
      <c r="E118" t="s">
        <v>745</v>
      </c>
      <c r="F118" t="s">
        <v>641</v>
      </c>
      <c r="G118" t="s">
        <v>1300</v>
      </c>
      <c r="H118">
        <v>1948</v>
      </c>
      <c r="I118">
        <v>2018</v>
      </c>
      <c r="J118">
        <v>68</v>
      </c>
      <c r="K118">
        <v>1817</v>
      </c>
      <c r="L118">
        <v>890</v>
      </c>
      <c r="M118">
        <v>927</v>
      </c>
      <c r="N118">
        <v>0.49</v>
      </c>
      <c r="O118">
        <v>-4.6500000000000004</v>
      </c>
      <c r="P118">
        <v>-2.63</v>
      </c>
      <c r="Q118">
        <v>0</v>
      </c>
      <c r="R118">
        <v>7</v>
      </c>
      <c r="S118">
        <v>5</v>
      </c>
      <c r="T118">
        <v>8</v>
      </c>
      <c r="U118">
        <v>0</v>
      </c>
      <c r="V118">
        <v>0</v>
      </c>
      <c r="W118">
        <f t="shared" si="7"/>
        <v>2</v>
      </c>
      <c r="X118">
        <f t="shared" si="8"/>
        <v>3</v>
      </c>
      <c r="Y118" t="str">
        <f t="shared" si="9"/>
        <v>Eastern Kentucky</v>
      </c>
      <c r="Z118" t="s">
        <v>1802</v>
      </c>
      <c r="AA118" t="s">
        <v>641</v>
      </c>
      <c r="AB118" t="s">
        <v>1761</v>
      </c>
    </row>
    <row r="119" spans="1:29" x14ac:dyDescent="0.25">
      <c r="A119" s="1">
        <v>118</v>
      </c>
      <c r="B119" t="s">
        <v>134</v>
      </c>
      <c r="C119" t="str">
        <f t="shared" si="5"/>
        <v>Eastern Michigan</v>
      </c>
      <c r="D119" t="str">
        <f t="shared" si="6"/>
        <v>Eagles</v>
      </c>
      <c r="E119" t="s">
        <v>956</v>
      </c>
      <c r="F119" t="s">
        <v>671</v>
      </c>
      <c r="G119" t="s">
        <v>1301</v>
      </c>
      <c r="H119">
        <v>1933</v>
      </c>
      <c r="I119">
        <v>2018</v>
      </c>
      <c r="J119">
        <v>46</v>
      </c>
      <c r="K119">
        <v>1345</v>
      </c>
      <c r="L119">
        <v>636</v>
      </c>
      <c r="M119">
        <v>709</v>
      </c>
      <c r="N119">
        <v>0.47299999999999998</v>
      </c>
      <c r="O119">
        <v>-3.11</v>
      </c>
      <c r="P119">
        <v>-0.38</v>
      </c>
      <c r="Q119">
        <v>0</v>
      </c>
      <c r="R119">
        <v>5</v>
      </c>
      <c r="S119">
        <v>4</v>
      </c>
      <c r="T119">
        <v>4</v>
      </c>
      <c r="U119">
        <v>0</v>
      </c>
      <c r="V119">
        <v>0</v>
      </c>
      <c r="W119">
        <f t="shared" si="7"/>
        <v>2</v>
      </c>
      <c r="X119">
        <f t="shared" si="8"/>
        <v>3</v>
      </c>
      <c r="Y119" t="str">
        <f t="shared" si="9"/>
        <v>Eastern Michigan</v>
      </c>
      <c r="Z119" t="s">
        <v>1802</v>
      </c>
      <c r="AA119" t="s">
        <v>671</v>
      </c>
      <c r="AB119" t="s">
        <v>1681</v>
      </c>
    </row>
    <row r="120" spans="1:29" x14ac:dyDescent="0.25">
      <c r="A120" s="1">
        <v>119</v>
      </c>
      <c r="B120" t="s">
        <v>135</v>
      </c>
      <c r="C120" t="str">
        <f t="shared" si="5"/>
        <v>Eastern Washington</v>
      </c>
      <c r="D120" t="str">
        <f t="shared" si="6"/>
        <v>Eagles</v>
      </c>
      <c r="E120" t="s">
        <v>957</v>
      </c>
      <c r="F120" t="s">
        <v>844</v>
      </c>
      <c r="G120" t="s">
        <v>1302</v>
      </c>
      <c r="H120">
        <v>1984</v>
      </c>
      <c r="I120">
        <v>2018</v>
      </c>
      <c r="J120">
        <v>35</v>
      </c>
      <c r="K120">
        <v>1007</v>
      </c>
      <c r="L120">
        <v>425</v>
      </c>
      <c r="M120">
        <v>582</v>
      </c>
      <c r="N120">
        <v>0.42199999999999999</v>
      </c>
      <c r="O120">
        <v>-6.4</v>
      </c>
      <c r="P120">
        <v>-2.15</v>
      </c>
      <c r="Q120">
        <v>0</v>
      </c>
      <c r="R120">
        <v>3</v>
      </c>
      <c r="S120">
        <v>2</v>
      </c>
      <c r="T120">
        <v>2</v>
      </c>
      <c r="U120">
        <v>0</v>
      </c>
      <c r="V120">
        <v>0</v>
      </c>
      <c r="W120">
        <f t="shared" si="7"/>
        <v>2</v>
      </c>
      <c r="X120">
        <f t="shared" si="8"/>
        <v>3</v>
      </c>
      <c r="Y120" t="str">
        <f t="shared" si="9"/>
        <v>Eastern Washington</v>
      </c>
      <c r="Z120" t="s">
        <v>1802</v>
      </c>
      <c r="AA120" t="s">
        <v>844</v>
      </c>
      <c r="AB120" t="s">
        <v>1681</v>
      </c>
    </row>
    <row r="121" spans="1:29" x14ac:dyDescent="0.25">
      <c r="A121" s="1">
        <v>120</v>
      </c>
      <c r="B121" t="s">
        <v>136</v>
      </c>
      <c r="C121" t="str">
        <f t="shared" si="5"/>
        <v>Elon</v>
      </c>
      <c r="D121" t="str">
        <f t="shared" si="6"/>
        <v>Phoenix</v>
      </c>
      <c r="E121" t="s">
        <v>584</v>
      </c>
      <c r="F121" t="s">
        <v>709</v>
      </c>
      <c r="G121" t="s">
        <v>1303</v>
      </c>
      <c r="H121">
        <v>2000</v>
      </c>
      <c r="I121">
        <v>2018</v>
      </c>
      <c r="J121">
        <v>19</v>
      </c>
      <c r="K121">
        <v>579</v>
      </c>
      <c r="L121">
        <v>254</v>
      </c>
      <c r="M121">
        <v>325</v>
      </c>
      <c r="N121">
        <v>0.439</v>
      </c>
      <c r="O121">
        <v>-8.15</v>
      </c>
      <c r="P121">
        <v>-3.77</v>
      </c>
      <c r="Q121">
        <v>0</v>
      </c>
      <c r="R121">
        <v>2</v>
      </c>
      <c r="S121">
        <v>0</v>
      </c>
      <c r="T121">
        <v>0</v>
      </c>
      <c r="U121">
        <v>0</v>
      </c>
      <c r="V121">
        <v>0</v>
      </c>
      <c r="W121">
        <f t="shared" si="7"/>
        <v>1</v>
      </c>
      <c r="X121">
        <f t="shared" si="8"/>
        <v>2</v>
      </c>
      <c r="Y121" t="str">
        <f t="shared" si="9"/>
        <v>Elon</v>
      </c>
      <c r="Z121" t="s">
        <v>584</v>
      </c>
      <c r="AA121" t="s">
        <v>976</v>
      </c>
    </row>
    <row r="122" spans="1:29" x14ac:dyDescent="0.25">
      <c r="A122" s="1">
        <v>121</v>
      </c>
      <c r="B122" t="s">
        <v>137</v>
      </c>
      <c r="C122" t="str">
        <f t="shared" si="5"/>
        <v>Emporia State</v>
      </c>
      <c r="D122" t="str">
        <f t="shared" si="6"/>
        <v>Hornets</v>
      </c>
      <c r="E122" t="s">
        <v>958</v>
      </c>
      <c r="F122" t="s">
        <v>637</v>
      </c>
      <c r="G122" t="s">
        <v>1304</v>
      </c>
      <c r="H122">
        <v>1934</v>
      </c>
      <c r="I122">
        <v>1934</v>
      </c>
      <c r="J122">
        <v>1</v>
      </c>
      <c r="K122">
        <v>18</v>
      </c>
      <c r="L122">
        <v>17</v>
      </c>
      <c r="M122">
        <v>1</v>
      </c>
      <c r="N122">
        <v>0.94399999999999995</v>
      </c>
      <c r="Q122">
        <v>0</v>
      </c>
      <c r="R122">
        <v>0</v>
      </c>
      <c r="S122">
        <v>0</v>
      </c>
      <c r="W122">
        <f t="shared" si="7"/>
        <v>2</v>
      </c>
      <c r="X122">
        <f t="shared" si="8"/>
        <v>3</v>
      </c>
      <c r="Y122" t="str">
        <f t="shared" si="9"/>
        <v>Emporia State</v>
      </c>
      <c r="Z122" t="s">
        <v>958</v>
      </c>
      <c r="AA122" t="s">
        <v>1180</v>
      </c>
      <c r="AB122" t="s">
        <v>1672</v>
      </c>
    </row>
    <row r="123" spans="1:29" x14ac:dyDescent="0.25">
      <c r="A123" s="1">
        <v>122</v>
      </c>
      <c r="B123" t="s">
        <v>138</v>
      </c>
      <c r="C123" t="str">
        <f t="shared" si="5"/>
        <v>Evansville</v>
      </c>
      <c r="D123" t="str">
        <f t="shared" si="6"/>
        <v>Purple Aces</v>
      </c>
      <c r="E123" t="s">
        <v>586</v>
      </c>
      <c r="F123" t="s">
        <v>626</v>
      </c>
      <c r="G123" t="s">
        <v>1305</v>
      </c>
      <c r="H123">
        <v>1925</v>
      </c>
      <c r="I123">
        <v>2018</v>
      </c>
      <c r="J123">
        <v>45</v>
      </c>
      <c r="K123">
        <v>1267</v>
      </c>
      <c r="L123">
        <v>695</v>
      </c>
      <c r="M123">
        <v>572</v>
      </c>
      <c r="N123">
        <v>0.54900000000000004</v>
      </c>
      <c r="O123">
        <v>1.6</v>
      </c>
      <c r="P123">
        <v>1.04</v>
      </c>
      <c r="Q123">
        <v>0</v>
      </c>
      <c r="R123">
        <v>6</v>
      </c>
      <c r="S123">
        <v>4</v>
      </c>
      <c r="T123">
        <v>5</v>
      </c>
      <c r="U123">
        <v>0</v>
      </c>
      <c r="V123">
        <v>0</v>
      </c>
      <c r="W123">
        <v>1</v>
      </c>
      <c r="X123">
        <f t="shared" si="8"/>
        <v>3</v>
      </c>
      <c r="Y123" t="str">
        <f t="shared" si="9"/>
        <v>Evansville</v>
      </c>
      <c r="Z123" t="s">
        <v>586</v>
      </c>
      <c r="AA123" t="s">
        <v>1803</v>
      </c>
      <c r="AB123" t="s">
        <v>1804</v>
      </c>
    </row>
    <row r="124" spans="1:29" x14ac:dyDescent="0.25">
      <c r="A124" s="1">
        <v>123</v>
      </c>
      <c r="B124" t="s">
        <v>139</v>
      </c>
      <c r="C124" t="str">
        <f t="shared" si="5"/>
        <v>Fairfield</v>
      </c>
      <c r="D124" t="str">
        <f t="shared" si="6"/>
        <v>Stags</v>
      </c>
      <c r="E124" t="s">
        <v>588</v>
      </c>
      <c r="F124" t="s">
        <v>558</v>
      </c>
      <c r="G124" t="s">
        <v>1306</v>
      </c>
      <c r="H124">
        <v>1965</v>
      </c>
      <c r="I124">
        <v>2018</v>
      </c>
      <c r="J124">
        <v>54</v>
      </c>
      <c r="K124">
        <v>1532</v>
      </c>
      <c r="L124">
        <v>751</v>
      </c>
      <c r="M124">
        <v>781</v>
      </c>
      <c r="N124">
        <v>0.49</v>
      </c>
      <c r="O124">
        <v>-4.1500000000000004</v>
      </c>
      <c r="P124">
        <v>-2.81</v>
      </c>
      <c r="Q124">
        <v>0</v>
      </c>
      <c r="R124">
        <v>3</v>
      </c>
      <c r="S124">
        <v>3</v>
      </c>
      <c r="T124">
        <v>3</v>
      </c>
      <c r="U124">
        <v>0</v>
      </c>
      <c r="V124">
        <v>0</v>
      </c>
      <c r="W124">
        <f t="shared" si="7"/>
        <v>1</v>
      </c>
      <c r="X124">
        <f t="shared" si="8"/>
        <v>2</v>
      </c>
      <c r="Y124" t="str">
        <f t="shared" si="9"/>
        <v>Fairfield</v>
      </c>
      <c r="Z124" t="s">
        <v>588</v>
      </c>
      <c r="AA124" t="s">
        <v>1805</v>
      </c>
    </row>
    <row r="125" spans="1:29" x14ac:dyDescent="0.25">
      <c r="A125" s="1">
        <v>124</v>
      </c>
      <c r="B125" t="s">
        <v>140</v>
      </c>
      <c r="C125" t="str">
        <f t="shared" si="5"/>
        <v>Fairleigh Dickinson</v>
      </c>
      <c r="D125" t="str">
        <f t="shared" si="6"/>
        <v>Knights</v>
      </c>
      <c r="E125" t="s">
        <v>959</v>
      </c>
      <c r="F125" t="s">
        <v>1183</v>
      </c>
      <c r="G125" t="s">
        <v>1307</v>
      </c>
      <c r="H125">
        <v>1968</v>
      </c>
      <c r="I125">
        <v>2018</v>
      </c>
      <c r="J125">
        <v>51</v>
      </c>
      <c r="K125">
        <v>1422</v>
      </c>
      <c r="L125">
        <v>681</v>
      </c>
      <c r="M125">
        <v>741</v>
      </c>
      <c r="N125">
        <v>0.47899999999999998</v>
      </c>
      <c r="O125">
        <v>-10.050000000000001</v>
      </c>
      <c r="P125">
        <v>-6.93</v>
      </c>
      <c r="Q125">
        <v>0</v>
      </c>
      <c r="R125">
        <v>5</v>
      </c>
      <c r="S125">
        <v>5</v>
      </c>
      <c r="T125">
        <v>5</v>
      </c>
      <c r="U125">
        <v>0</v>
      </c>
      <c r="V125">
        <v>0</v>
      </c>
      <c r="W125">
        <f t="shared" si="7"/>
        <v>2</v>
      </c>
      <c r="X125">
        <f t="shared" si="8"/>
        <v>3</v>
      </c>
      <c r="Y125" t="str">
        <f t="shared" si="9"/>
        <v>Fairleigh Dickinson</v>
      </c>
      <c r="Z125" t="s">
        <v>1806</v>
      </c>
      <c r="AA125" t="s">
        <v>1798</v>
      </c>
      <c r="AB125" t="s">
        <v>1700</v>
      </c>
    </row>
    <row r="126" spans="1:29" x14ac:dyDescent="0.25">
      <c r="A126" s="1">
        <v>125</v>
      </c>
      <c r="B126" t="s">
        <v>141</v>
      </c>
      <c r="C126" t="str">
        <f t="shared" si="5"/>
        <v>Florida A&amp;M</v>
      </c>
      <c r="D126" t="str">
        <f t="shared" si="6"/>
        <v>Rattlers</v>
      </c>
      <c r="E126" t="s">
        <v>960</v>
      </c>
      <c r="F126" t="s">
        <v>591</v>
      </c>
      <c r="G126" t="s">
        <v>1308</v>
      </c>
      <c r="H126">
        <v>1980</v>
      </c>
      <c r="I126">
        <v>2018</v>
      </c>
      <c r="J126">
        <v>39</v>
      </c>
      <c r="K126">
        <v>1146</v>
      </c>
      <c r="L126">
        <v>437</v>
      </c>
      <c r="M126">
        <v>709</v>
      </c>
      <c r="N126">
        <v>0.38100000000000001</v>
      </c>
      <c r="O126">
        <v>-15.97</v>
      </c>
      <c r="P126">
        <v>-9.06</v>
      </c>
      <c r="Q126">
        <v>0</v>
      </c>
      <c r="R126">
        <v>0</v>
      </c>
      <c r="S126">
        <v>4</v>
      </c>
      <c r="T126">
        <v>3</v>
      </c>
      <c r="U126">
        <v>0</v>
      </c>
      <c r="V126">
        <v>0</v>
      </c>
      <c r="W126">
        <f t="shared" si="7"/>
        <v>2</v>
      </c>
      <c r="X126">
        <f t="shared" si="8"/>
        <v>3</v>
      </c>
      <c r="Y126" t="str">
        <f t="shared" si="9"/>
        <v>Florida A&amp;M</v>
      </c>
      <c r="Z126" t="s">
        <v>591</v>
      </c>
      <c r="AA126" t="s">
        <v>1668</v>
      </c>
      <c r="AB126" t="s">
        <v>1807</v>
      </c>
    </row>
    <row r="127" spans="1:29" x14ac:dyDescent="0.25">
      <c r="A127" s="1">
        <v>126</v>
      </c>
      <c r="B127" t="s">
        <v>142</v>
      </c>
      <c r="C127" t="str">
        <f t="shared" si="5"/>
        <v>Florida Atlantic</v>
      </c>
      <c r="D127" t="str">
        <f t="shared" si="6"/>
        <v>Owls</v>
      </c>
      <c r="E127" t="s">
        <v>961</v>
      </c>
      <c r="F127" t="s">
        <v>591</v>
      </c>
      <c r="G127" t="s">
        <v>1309</v>
      </c>
      <c r="H127">
        <v>1994</v>
      </c>
      <c r="I127">
        <v>2018</v>
      </c>
      <c r="J127">
        <v>25</v>
      </c>
      <c r="K127">
        <v>732</v>
      </c>
      <c r="L127">
        <v>261</v>
      </c>
      <c r="M127">
        <v>471</v>
      </c>
      <c r="N127">
        <v>0.35699999999999998</v>
      </c>
      <c r="O127">
        <v>-9.75</v>
      </c>
      <c r="P127">
        <v>-3.47</v>
      </c>
      <c r="Q127">
        <v>0</v>
      </c>
      <c r="R127">
        <v>1</v>
      </c>
      <c r="S127">
        <v>1</v>
      </c>
      <c r="T127">
        <v>1</v>
      </c>
      <c r="U127">
        <v>0</v>
      </c>
      <c r="V127">
        <v>0</v>
      </c>
      <c r="W127">
        <f t="shared" si="7"/>
        <v>2</v>
      </c>
      <c r="X127">
        <f t="shared" si="8"/>
        <v>3</v>
      </c>
      <c r="Y127" t="str">
        <f t="shared" si="9"/>
        <v>Florida Atlantic</v>
      </c>
      <c r="Z127" t="s">
        <v>591</v>
      </c>
      <c r="AA127" t="s">
        <v>1808</v>
      </c>
      <c r="AB127" t="s">
        <v>1809</v>
      </c>
    </row>
    <row r="128" spans="1:29" x14ac:dyDescent="0.25">
      <c r="A128" s="1">
        <v>127</v>
      </c>
      <c r="B128" t="s">
        <v>143</v>
      </c>
      <c r="C128" t="str">
        <f t="shared" si="5"/>
        <v>Florida</v>
      </c>
      <c r="D128" t="str">
        <f t="shared" si="6"/>
        <v>Gators</v>
      </c>
      <c r="E128" t="s">
        <v>962</v>
      </c>
      <c r="F128" t="s">
        <v>591</v>
      </c>
      <c r="G128" t="s">
        <v>1310</v>
      </c>
      <c r="H128">
        <v>1921</v>
      </c>
      <c r="I128">
        <v>2018</v>
      </c>
      <c r="J128">
        <v>97</v>
      </c>
      <c r="K128">
        <v>2502</v>
      </c>
      <c r="L128">
        <v>1407</v>
      </c>
      <c r="M128">
        <v>1094</v>
      </c>
      <c r="N128">
        <v>0.56299999999999994</v>
      </c>
      <c r="O128">
        <v>7.68</v>
      </c>
      <c r="P128">
        <v>4.7699999999999996</v>
      </c>
      <c r="Q128">
        <v>14</v>
      </c>
      <c r="R128">
        <v>9</v>
      </c>
      <c r="S128">
        <v>4</v>
      </c>
      <c r="T128">
        <v>20</v>
      </c>
      <c r="U128">
        <v>5</v>
      </c>
      <c r="V128">
        <v>2</v>
      </c>
      <c r="W128">
        <f t="shared" si="7"/>
        <v>1</v>
      </c>
      <c r="X128">
        <f t="shared" si="8"/>
        <v>2</v>
      </c>
      <c r="Y128" t="str">
        <f t="shared" si="9"/>
        <v>Florida</v>
      </c>
      <c r="Z128" t="s">
        <v>591</v>
      </c>
      <c r="AA128" t="s">
        <v>1680</v>
      </c>
    </row>
    <row r="129" spans="1:29" x14ac:dyDescent="0.25">
      <c r="A129" s="1">
        <v>128</v>
      </c>
      <c r="B129" t="s">
        <v>144</v>
      </c>
      <c r="C129" t="str">
        <f t="shared" si="5"/>
        <v>Florida Gulf Coast</v>
      </c>
      <c r="D129" t="str">
        <f t="shared" si="6"/>
        <v>Eagles</v>
      </c>
      <c r="E129" t="s">
        <v>963</v>
      </c>
      <c r="F129" t="s">
        <v>591</v>
      </c>
      <c r="G129" t="s">
        <v>1311</v>
      </c>
      <c r="H129">
        <v>2011</v>
      </c>
      <c r="I129">
        <v>2018</v>
      </c>
      <c r="J129">
        <v>8</v>
      </c>
      <c r="K129">
        <v>263</v>
      </c>
      <c r="L129">
        <v>161</v>
      </c>
      <c r="M129">
        <v>102</v>
      </c>
      <c r="N129">
        <v>0.61199999999999999</v>
      </c>
      <c r="O129">
        <v>-1.08</v>
      </c>
      <c r="P129">
        <v>-3.68</v>
      </c>
      <c r="Q129">
        <v>0</v>
      </c>
      <c r="R129">
        <v>2</v>
      </c>
      <c r="S129">
        <v>3</v>
      </c>
      <c r="T129">
        <v>3</v>
      </c>
      <c r="U129">
        <v>0</v>
      </c>
      <c r="V129">
        <v>0</v>
      </c>
      <c r="W129">
        <f t="shared" si="7"/>
        <v>3</v>
      </c>
      <c r="X129">
        <f t="shared" si="8"/>
        <v>4</v>
      </c>
      <c r="Y129" t="str">
        <f t="shared" si="9"/>
        <v>Florida Gulf Coast</v>
      </c>
      <c r="Z129" t="s">
        <v>591</v>
      </c>
      <c r="AA129" t="s">
        <v>1810</v>
      </c>
      <c r="AB129" t="s">
        <v>1811</v>
      </c>
      <c r="AC129" t="s">
        <v>1681</v>
      </c>
    </row>
    <row r="130" spans="1:29" x14ac:dyDescent="0.25">
      <c r="A130" s="1">
        <v>129</v>
      </c>
      <c r="B130" t="s">
        <v>145</v>
      </c>
      <c r="C130" t="str">
        <f t="shared" si="5"/>
        <v>Florida International</v>
      </c>
      <c r="D130" t="str">
        <f t="shared" si="6"/>
        <v>Panthers</v>
      </c>
      <c r="E130" t="s">
        <v>964</v>
      </c>
      <c r="F130" t="s">
        <v>591</v>
      </c>
      <c r="G130" t="s">
        <v>1312</v>
      </c>
      <c r="H130">
        <v>1988</v>
      </c>
      <c r="I130">
        <v>2018</v>
      </c>
      <c r="J130">
        <v>31</v>
      </c>
      <c r="K130">
        <v>911</v>
      </c>
      <c r="L130">
        <v>356</v>
      </c>
      <c r="M130">
        <v>555</v>
      </c>
      <c r="N130">
        <v>0.39100000000000001</v>
      </c>
      <c r="O130">
        <v>-8.44</v>
      </c>
      <c r="P130">
        <v>-3.43</v>
      </c>
      <c r="Q130">
        <v>0</v>
      </c>
      <c r="R130">
        <v>1</v>
      </c>
      <c r="S130">
        <v>1</v>
      </c>
      <c r="T130">
        <v>1</v>
      </c>
      <c r="U130">
        <v>0</v>
      </c>
      <c r="V130">
        <v>0</v>
      </c>
      <c r="W130">
        <f t="shared" si="7"/>
        <v>2</v>
      </c>
      <c r="X130">
        <f t="shared" si="8"/>
        <v>3</v>
      </c>
      <c r="Y130" t="str">
        <f t="shared" si="9"/>
        <v>Florida International</v>
      </c>
      <c r="Z130" t="s">
        <v>591</v>
      </c>
      <c r="AA130" t="s">
        <v>1812</v>
      </c>
      <c r="AB130" t="s">
        <v>1721</v>
      </c>
    </row>
    <row r="131" spans="1:29" x14ac:dyDescent="0.25">
      <c r="A131" s="1">
        <v>130</v>
      </c>
      <c r="B131" t="s">
        <v>146</v>
      </c>
      <c r="C131" t="str">
        <f t="shared" ref="C131:C194" si="10">Y131</f>
        <v>Florida State</v>
      </c>
      <c r="D131" t="str">
        <f t="shared" ref="D131:D194" si="11">TRIM(SUBSTITUTE(B131,C131,""))</f>
        <v>Seminoles</v>
      </c>
      <c r="E131" t="s">
        <v>960</v>
      </c>
      <c r="F131" t="s">
        <v>591</v>
      </c>
      <c r="G131" t="s">
        <v>1313</v>
      </c>
      <c r="H131">
        <v>1957</v>
      </c>
      <c r="I131">
        <v>2018</v>
      </c>
      <c r="J131">
        <v>62</v>
      </c>
      <c r="K131">
        <v>1813</v>
      </c>
      <c r="L131">
        <v>1067</v>
      </c>
      <c r="M131">
        <v>746</v>
      </c>
      <c r="N131">
        <v>0.58899999999999997</v>
      </c>
      <c r="O131">
        <v>7.24</v>
      </c>
      <c r="P131">
        <v>4.76</v>
      </c>
      <c r="Q131">
        <v>9</v>
      </c>
      <c r="R131">
        <v>2</v>
      </c>
      <c r="S131">
        <v>2</v>
      </c>
      <c r="T131">
        <v>15</v>
      </c>
      <c r="U131">
        <v>1</v>
      </c>
      <c r="V131">
        <v>0</v>
      </c>
      <c r="W131">
        <f t="shared" ref="W131:W194" si="12">X131-1</f>
        <v>2</v>
      </c>
      <c r="X131">
        <f t="shared" ref="X131:X194" si="13">COUNTA(Z131:AD131)</f>
        <v>3</v>
      </c>
      <c r="Y131" t="str">
        <f t="shared" ref="Y131:Y194" si="14">Z131&amp;IF(W131&gt;1," "&amp;AA131,"")&amp;IF(W131&gt;2," "&amp;AB131,"")&amp;IF(W131&gt;3," "&amp;AC131,"")&amp;IF(W131&gt;4," "&amp;AD131,"")</f>
        <v>Florida State</v>
      </c>
      <c r="Z131" t="s">
        <v>591</v>
      </c>
      <c r="AA131" t="s">
        <v>1180</v>
      </c>
      <c r="AB131" t="s">
        <v>1813</v>
      </c>
    </row>
    <row r="132" spans="1:29" x14ac:dyDescent="0.25">
      <c r="A132" s="1">
        <v>131</v>
      </c>
      <c r="B132" t="s">
        <v>147</v>
      </c>
      <c r="C132" t="str">
        <f t="shared" si="10"/>
        <v>Fordham</v>
      </c>
      <c r="D132" t="str">
        <f t="shared" si="11"/>
        <v>Rams</v>
      </c>
      <c r="E132" t="s">
        <v>965</v>
      </c>
      <c r="F132" t="s">
        <v>931</v>
      </c>
      <c r="G132" t="s">
        <v>1314</v>
      </c>
      <c r="H132">
        <v>1903</v>
      </c>
      <c r="I132">
        <v>2018</v>
      </c>
      <c r="J132">
        <v>114</v>
      </c>
      <c r="K132">
        <v>2864</v>
      </c>
      <c r="L132">
        <v>1505</v>
      </c>
      <c r="M132">
        <v>1359</v>
      </c>
      <c r="N132">
        <v>0.52500000000000002</v>
      </c>
      <c r="O132">
        <v>-2.69</v>
      </c>
      <c r="P132">
        <v>-0.23</v>
      </c>
      <c r="Q132">
        <v>1</v>
      </c>
      <c r="R132">
        <v>4</v>
      </c>
      <c r="S132">
        <v>4</v>
      </c>
      <c r="T132">
        <v>4</v>
      </c>
      <c r="U132">
        <v>0</v>
      </c>
      <c r="V132">
        <v>0</v>
      </c>
      <c r="W132">
        <f t="shared" si="12"/>
        <v>1</v>
      </c>
      <c r="X132">
        <f t="shared" si="13"/>
        <v>2</v>
      </c>
      <c r="Y132" t="str">
        <f t="shared" si="14"/>
        <v>Fordham</v>
      </c>
      <c r="Z132" t="s">
        <v>595</v>
      </c>
      <c r="AA132" t="s">
        <v>1779</v>
      </c>
    </row>
    <row r="133" spans="1:29" x14ac:dyDescent="0.25">
      <c r="A133" s="1">
        <v>132</v>
      </c>
      <c r="B133" t="s">
        <v>148</v>
      </c>
      <c r="C133" t="str">
        <f t="shared" si="10"/>
        <v>Franklin</v>
      </c>
      <c r="D133" t="str">
        <f t="shared" si="11"/>
        <v>Grizzlies</v>
      </c>
      <c r="E133" t="s">
        <v>966</v>
      </c>
      <c r="F133" t="s">
        <v>626</v>
      </c>
      <c r="G133" t="s">
        <v>1315</v>
      </c>
      <c r="H133">
        <v>1907</v>
      </c>
      <c r="I133">
        <v>1925</v>
      </c>
      <c r="J133">
        <v>18</v>
      </c>
      <c r="K133">
        <v>221</v>
      </c>
      <c r="L133">
        <v>144</v>
      </c>
      <c r="M133">
        <v>77</v>
      </c>
      <c r="N133">
        <v>0.65200000000000002</v>
      </c>
      <c r="Q133">
        <v>0</v>
      </c>
      <c r="R133">
        <v>0</v>
      </c>
      <c r="S133">
        <v>0</v>
      </c>
      <c r="W133">
        <f t="shared" si="12"/>
        <v>1</v>
      </c>
      <c r="X133">
        <f t="shared" si="13"/>
        <v>2</v>
      </c>
      <c r="Y133" t="str">
        <f t="shared" si="14"/>
        <v>Franklin</v>
      </c>
      <c r="Z133" t="s">
        <v>966</v>
      </c>
      <c r="AA133" t="s">
        <v>1814</v>
      </c>
    </row>
    <row r="134" spans="1:29" x14ac:dyDescent="0.25">
      <c r="A134" s="1">
        <v>133</v>
      </c>
      <c r="B134" t="s">
        <v>149</v>
      </c>
      <c r="C134" t="str">
        <f t="shared" si="10"/>
        <v>Fresno State</v>
      </c>
      <c r="D134" t="str">
        <f t="shared" si="11"/>
        <v>Bulldogs</v>
      </c>
      <c r="E134" t="s">
        <v>967</v>
      </c>
      <c r="F134" t="s">
        <v>538</v>
      </c>
      <c r="G134" t="s">
        <v>1316</v>
      </c>
      <c r="H134">
        <v>1956</v>
      </c>
      <c r="I134">
        <v>2018</v>
      </c>
      <c r="J134">
        <v>51</v>
      </c>
      <c r="K134">
        <v>1530</v>
      </c>
      <c r="L134">
        <v>859</v>
      </c>
      <c r="M134">
        <v>671</v>
      </c>
      <c r="N134">
        <v>0.56100000000000005</v>
      </c>
      <c r="O134">
        <v>2.44</v>
      </c>
      <c r="P134">
        <v>1.74</v>
      </c>
      <c r="Q134">
        <v>1</v>
      </c>
      <c r="R134">
        <v>6</v>
      </c>
      <c r="S134">
        <v>5</v>
      </c>
      <c r="T134">
        <v>6</v>
      </c>
      <c r="U134">
        <v>0</v>
      </c>
      <c r="V134">
        <v>0</v>
      </c>
      <c r="W134">
        <f t="shared" si="12"/>
        <v>2</v>
      </c>
      <c r="X134">
        <f t="shared" si="13"/>
        <v>3</v>
      </c>
      <c r="Y134" t="str">
        <f t="shared" si="14"/>
        <v>Fresno State</v>
      </c>
      <c r="Z134" t="s">
        <v>967</v>
      </c>
      <c r="AA134" t="s">
        <v>1180</v>
      </c>
      <c r="AB134" t="s">
        <v>1669</v>
      </c>
    </row>
    <row r="135" spans="1:29" x14ac:dyDescent="0.25">
      <c r="A135" s="1">
        <v>134</v>
      </c>
      <c r="B135" t="s">
        <v>150</v>
      </c>
      <c r="C135" t="str">
        <f t="shared" si="10"/>
        <v>Furman</v>
      </c>
      <c r="D135" t="str">
        <f t="shared" si="11"/>
        <v>Paladins</v>
      </c>
      <c r="E135" t="s">
        <v>953</v>
      </c>
      <c r="F135" t="s">
        <v>771</v>
      </c>
      <c r="G135" t="s">
        <v>1317</v>
      </c>
      <c r="H135">
        <v>1920</v>
      </c>
      <c r="I135">
        <v>2018</v>
      </c>
      <c r="J135">
        <v>97</v>
      </c>
      <c r="K135">
        <v>2449</v>
      </c>
      <c r="L135">
        <v>1210</v>
      </c>
      <c r="M135">
        <v>1239</v>
      </c>
      <c r="N135">
        <v>0.49399999999999999</v>
      </c>
      <c r="O135">
        <v>-6.56</v>
      </c>
      <c r="P135">
        <v>-4.22</v>
      </c>
      <c r="Q135">
        <v>0</v>
      </c>
      <c r="R135">
        <v>6</v>
      </c>
      <c r="S135">
        <v>6</v>
      </c>
      <c r="T135">
        <v>6</v>
      </c>
      <c r="U135">
        <v>0</v>
      </c>
      <c r="V135">
        <v>0</v>
      </c>
      <c r="W135">
        <f t="shared" si="12"/>
        <v>1</v>
      </c>
      <c r="X135">
        <f t="shared" si="13"/>
        <v>2</v>
      </c>
      <c r="Y135" t="str">
        <f t="shared" si="14"/>
        <v>Furman</v>
      </c>
      <c r="Z135" t="s">
        <v>597</v>
      </c>
      <c r="AA135" t="s">
        <v>1815</v>
      </c>
    </row>
    <row r="136" spans="1:29" x14ac:dyDescent="0.25">
      <c r="A136" s="1">
        <v>135</v>
      </c>
      <c r="B136" t="s">
        <v>151</v>
      </c>
      <c r="C136" t="str">
        <f t="shared" si="10"/>
        <v>Gardner-Webb</v>
      </c>
      <c r="D136" t="str">
        <f t="shared" si="11"/>
        <v>Runnin' Bulldogs</v>
      </c>
      <c r="E136" t="s">
        <v>968</v>
      </c>
      <c r="F136" t="s">
        <v>709</v>
      </c>
      <c r="G136" t="s">
        <v>1318</v>
      </c>
      <c r="H136">
        <v>2003</v>
      </c>
      <c r="I136">
        <v>2018</v>
      </c>
      <c r="J136">
        <v>16</v>
      </c>
      <c r="K136">
        <v>496</v>
      </c>
      <c r="L136">
        <v>225</v>
      </c>
      <c r="M136">
        <v>271</v>
      </c>
      <c r="N136">
        <v>0.45400000000000001</v>
      </c>
      <c r="O136">
        <v>-8.6199999999999992</v>
      </c>
      <c r="P136">
        <v>-4.62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f t="shared" si="13"/>
        <v>3</v>
      </c>
      <c r="Y136" t="str">
        <f t="shared" si="14"/>
        <v>Gardner-Webb</v>
      </c>
      <c r="Z136" t="s">
        <v>863</v>
      </c>
      <c r="AA136" t="s">
        <v>1816</v>
      </c>
      <c r="AB136" t="s">
        <v>1669</v>
      </c>
    </row>
    <row r="137" spans="1:29" x14ac:dyDescent="0.25">
      <c r="A137" s="1">
        <v>136</v>
      </c>
      <c r="B137" t="s">
        <v>152</v>
      </c>
      <c r="C137" t="str">
        <f t="shared" si="10"/>
        <v>Geneva</v>
      </c>
      <c r="D137" t="str">
        <f t="shared" si="11"/>
        <v>Golden Tornadoes</v>
      </c>
      <c r="E137" t="s">
        <v>969</v>
      </c>
      <c r="F137" t="s">
        <v>1181</v>
      </c>
      <c r="G137" t="s">
        <v>1319</v>
      </c>
      <c r="H137">
        <v>1893</v>
      </c>
      <c r="I137">
        <v>1943</v>
      </c>
      <c r="J137">
        <v>10</v>
      </c>
      <c r="K137">
        <v>125</v>
      </c>
      <c r="L137">
        <v>80</v>
      </c>
      <c r="M137">
        <v>45</v>
      </c>
      <c r="N137">
        <v>0.64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f t="shared" si="13"/>
        <v>3</v>
      </c>
      <c r="Y137" t="str">
        <f t="shared" si="14"/>
        <v>Geneva</v>
      </c>
      <c r="Z137" t="s">
        <v>1817</v>
      </c>
      <c r="AA137" t="s">
        <v>936</v>
      </c>
      <c r="AB137" t="s">
        <v>1818</v>
      </c>
    </row>
    <row r="138" spans="1:29" x14ac:dyDescent="0.25">
      <c r="A138" s="1">
        <v>137</v>
      </c>
      <c r="B138" t="s">
        <v>153</v>
      </c>
      <c r="C138" t="str">
        <f t="shared" si="10"/>
        <v>George Mason</v>
      </c>
      <c r="D138" t="str">
        <f t="shared" si="11"/>
        <v>Patriots</v>
      </c>
      <c r="E138" t="s">
        <v>970</v>
      </c>
      <c r="F138" t="s">
        <v>833</v>
      </c>
      <c r="G138" t="s">
        <v>1320</v>
      </c>
      <c r="H138">
        <v>1979</v>
      </c>
      <c r="I138">
        <v>2018</v>
      </c>
      <c r="J138">
        <v>40</v>
      </c>
      <c r="K138">
        <v>1195</v>
      </c>
      <c r="L138">
        <v>640</v>
      </c>
      <c r="M138">
        <v>555</v>
      </c>
      <c r="N138">
        <v>0.53600000000000003</v>
      </c>
      <c r="O138">
        <v>-1.45</v>
      </c>
      <c r="P138">
        <v>-1.67</v>
      </c>
      <c r="Q138">
        <v>0</v>
      </c>
      <c r="R138">
        <v>4</v>
      </c>
      <c r="S138">
        <v>4</v>
      </c>
      <c r="T138">
        <v>6</v>
      </c>
      <c r="U138">
        <v>1</v>
      </c>
      <c r="V138">
        <v>0</v>
      </c>
      <c r="W138">
        <f t="shared" si="12"/>
        <v>2</v>
      </c>
      <c r="X138">
        <f t="shared" si="13"/>
        <v>3</v>
      </c>
      <c r="Y138" t="str">
        <f t="shared" si="14"/>
        <v>George Mason</v>
      </c>
      <c r="Z138" t="s">
        <v>1819</v>
      </c>
      <c r="AA138" t="s">
        <v>1820</v>
      </c>
      <c r="AB138" t="s">
        <v>1821</v>
      </c>
    </row>
    <row r="139" spans="1:29" x14ac:dyDescent="0.25">
      <c r="A139" s="1">
        <v>138</v>
      </c>
      <c r="B139" t="s">
        <v>154</v>
      </c>
      <c r="C139" t="str">
        <f t="shared" si="10"/>
        <v>George Washington</v>
      </c>
      <c r="D139" t="str">
        <f t="shared" si="11"/>
        <v>Colonials</v>
      </c>
      <c r="E139" t="s">
        <v>844</v>
      </c>
      <c r="F139" t="s">
        <v>1182</v>
      </c>
      <c r="G139" t="s">
        <v>1321</v>
      </c>
      <c r="H139">
        <v>1913</v>
      </c>
      <c r="I139">
        <v>2018</v>
      </c>
      <c r="J139">
        <v>101</v>
      </c>
      <c r="K139">
        <v>2458</v>
      </c>
      <c r="L139">
        <v>1335</v>
      </c>
      <c r="M139">
        <v>1123</v>
      </c>
      <c r="N139">
        <v>0.54300000000000004</v>
      </c>
      <c r="O139">
        <v>0.39</v>
      </c>
      <c r="P139">
        <v>-0.11</v>
      </c>
      <c r="Q139">
        <v>3</v>
      </c>
      <c r="R139">
        <v>7</v>
      </c>
      <c r="S139">
        <v>5</v>
      </c>
      <c r="T139">
        <v>11</v>
      </c>
      <c r="U139">
        <v>0</v>
      </c>
      <c r="V139">
        <v>0</v>
      </c>
      <c r="W139">
        <f t="shared" si="12"/>
        <v>2</v>
      </c>
      <c r="X139">
        <f t="shared" si="13"/>
        <v>3</v>
      </c>
      <c r="Y139" t="str">
        <f t="shared" si="14"/>
        <v>George Washington</v>
      </c>
      <c r="Z139" t="s">
        <v>1819</v>
      </c>
      <c r="AA139" t="s">
        <v>844</v>
      </c>
      <c r="AB139" t="s">
        <v>1822</v>
      </c>
    </row>
    <row r="140" spans="1:29" x14ac:dyDescent="0.25">
      <c r="A140" s="1">
        <v>139</v>
      </c>
      <c r="B140" t="s">
        <v>155</v>
      </c>
      <c r="C140" t="str">
        <f t="shared" si="10"/>
        <v>Georgetown</v>
      </c>
      <c r="D140" t="str">
        <f t="shared" si="11"/>
        <v>Hoyas</v>
      </c>
      <c r="E140" t="s">
        <v>844</v>
      </c>
      <c r="F140" t="s">
        <v>1182</v>
      </c>
      <c r="G140" t="s">
        <v>1322</v>
      </c>
      <c r="H140">
        <v>1907</v>
      </c>
      <c r="I140">
        <v>2018</v>
      </c>
      <c r="J140">
        <v>110</v>
      </c>
      <c r="K140">
        <v>2685</v>
      </c>
      <c r="L140">
        <v>1651</v>
      </c>
      <c r="M140">
        <v>1034</v>
      </c>
      <c r="N140">
        <v>0.61499999999999999</v>
      </c>
      <c r="O140">
        <v>6.7</v>
      </c>
      <c r="P140">
        <v>3.73</v>
      </c>
      <c r="Q140">
        <v>20</v>
      </c>
      <c r="R140">
        <v>11</v>
      </c>
      <c r="S140">
        <v>7</v>
      </c>
      <c r="T140">
        <v>30</v>
      </c>
      <c r="U140">
        <v>5</v>
      </c>
      <c r="V140">
        <v>1</v>
      </c>
      <c r="W140">
        <f t="shared" si="12"/>
        <v>1</v>
      </c>
      <c r="X140">
        <f t="shared" si="13"/>
        <v>2</v>
      </c>
      <c r="Y140" t="str">
        <f t="shared" si="14"/>
        <v>Georgetown</v>
      </c>
      <c r="Z140" t="s">
        <v>602</v>
      </c>
      <c r="AA140" t="s">
        <v>1823</v>
      </c>
    </row>
    <row r="141" spans="1:29" x14ac:dyDescent="0.25">
      <c r="A141" s="1">
        <v>140</v>
      </c>
      <c r="B141" t="s">
        <v>156</v>
      </c>
      <c r="C141" t="str">
        <f t="shared" si="10"/>
        <v>Georgia</v>
      </c>
      <c r="D141" t="str">
        <f t="shared" si="11"/>
        <v>Bulldogs</v>
      </c>
      <c r="E141" t="s">
        <v>971</v>
      </c>
      <c r="F141" t="s">
        <v>603</v>
      </c>
      <c r="G141" t="s">
        <v>1323</v>
      </c>
      <c r="H141">
        <v>1906</v>
      </c>
      <c r="I141">
        <v>2018</v>
      </c>
      <c r="J141">
        <v>113</v>
      </c>
      <c r="K141">
        <v>2694</v>
      </c>
      <c r="L141">
        <v>1407</v>
      </c>
      <c r="M141">
        <v>1287</v>
      </c>
      <c r="N141">
        <v>0.52200000000000002</v>
      </c>
      <c r="O141">
        <v>3.8</v>
      </c>
      <c r="P141">
        <v>4.75</v>
      </c>
      <c r="Q141">
        <v>5</v>
      </c>
      <c r="R141">
        <v>3</v>
      </c>
      <c r="S141">
        <v>3</v>
      </c>
      <c r="T141">
        <v>12</v>
      </c>
      <c r="U141">
        <v>1</v>
      </c>
      <c r="V141">
        <v>0</v>
      </c>
      <c r="W141">
        <f t="shared" si="12"/>
        <v>1</v>
      </c>
      <c r="X141">
        <f t="shared" si="13"/>
        <v>2</v>
      </c>
      <c r="Y141" t="str">
        <f t="shared" si="14"/>
        <v>Georgia</v>
      </c>
      <c r="Z141" t="s">
        <v>603</v>
      </c>
      <c r="AA141" t="s">
        <v>1669</v>
      </c>
    </row>
    <row r="142" spans="1:29" x14ac:dyDescent="0.25">
      <c r="A142" s="1">
        <v>141</v>
      </c>
      <c r="B142" t="s">
        <v>157</v>
      </c>
      <c r="C142" t="str">
        <f t="shared" si="10"/>
        <v>Georgia Southern</v>
      </c>
      <c r="D142" t="str">
        <f t="shared" si="11"/>
        <v>Eagles</v>
      </c>
      <c r="E142" t="s">
        <v>972</v>
      </c>
      <c r="F142" t="s">
        <v>603</v>
      </c>
      <c r="G142" t="s">
        <v>1324</v>
      </c>
      <c r="H142">
        <v>1972</v>
      </c>
      <c r="I142">
        <v>2018</v>
      </c>
      <c r="J142">
        <v>47</v>
      </c>
      <c r="K142">
        <v>1358</v>
      </c>
      <c r="L142">
        <v>688</v>
      </c>
      <c r="M142">
        <v>670</v>
      </c>
      <c r="N142">
        <v>0.50700000000000001</v>
      </c>
      <c r="O142">
        <v>-6.99</v>
      </c>
      <c r="P142">
        <v>-5.18</v>
      </c>
      <c r="Q142">
        <v>0</v>
      </c>
      <c r="R142">
        <v>7</v>
      </c>
      <c r="S142">
        <v>3</v>
      </c>
      <c r="T142">
        <v>3</v>
      </c>
      <c r="U142">
        <v>0</v>
      </c>
      <c r="V142">
        <v>0</v>
      </c>
      <c r="W142">
        <f t="shared" si="12"/>
        <v>2</v>
      </c>
      <c r="X142">
        <f t="shared" si="13"/>
        <v>3</v>
      </c>
      <c r="Y142" t="str">
        <f t="shared" si="14"/>
        <v>Georgia Southern</v>
      </c>
      <c r="Z142" t="s">
        <v>603</v>
      </c>
      <c r="AA142" t="s">
        <v>1762</v>
      </c>
      <c r="AB142" t="s">
        <v>1681</v>
      </c>
    </row>
    <row r="143" spans="1:29" x14ac:dyDescent="0.25">
      <c r="A143" s="1">
        <v>142</v>
      </c>
      <c r="B143" t="s">
        <v>158</v>
      </c>
      <c r="C143" t="str">
        <f t="shared" si="10"/>
        <v>Georgia State</v>
      </c>
      <c r="D143" t="str">
        <f t="shared" si="11"/>
        <v>Panthers</v>
      </c>
      <c r="E143" t="s">
        <v>973</v>
      </c>
      <c r="F143" t="s">
        <v>603</v>
      </c>
      <c r="G143" t="s">
        <v>1325</v>
      </c>
      <c r="H143">
        <v>1974</v>
      </c>
      <c r="I143">
        <v>2018</v>
      </c>
      <c r="J143">
        <v>45</v>
      </c>
      <c r="K143">
        <v>1303</v>
      </c>
      <c r="L143">
        <v>564</v>
      </c>
      <c r="M143">
        <v>739</v>
      </c>
      <c r="N143">
        <v>0.433</v>
      </c>
      <c r="O143">
        <v>-7.61</v>
      </c>
      <c r="P143">
        <v>-4.0199999999999996</v>
      </c>
      <c r="Q143">
        <v>0</v>
      </c>
      <c r="R143">
        <v>6</v>
      </c>
      <c r="S143">
        <v>3</v>
      </c>
      <c r="T143">
        <v>3</v>
      </c>
      <c r="U143">
        <v>0</v>
      </c>
      <c r="V143">
        <v>0</v>
      </c>
      <c r="W143">
        <f t="shared" si="12"/>
        <v>2</v>
      </c>
      <c r="X143">
        <f t="shared" si="13"/>
        <v>3</v>
      </c>
      <c r="Y143" t="str">
        <f t="shared" si="14"/>
        <v>Georgia State</v>
      </c>
      <c r="Z143" t="s">
        <v>603</v>
      </c>
      <c r="AA143" t="s">
        <v>1180</v>
      </c>
      <c r="AB143" t="s">
        <v>1721</v>
      </c>
    </row>
    <row r="144" spans="1:29" x14ac:dyDescent="0.25">
      <c r="A144" s="1">
        <v>143</v>
      </c>
      <c r="B144" t="s">
        <v>159</v>
      </c>
      <c r="C144" t="str">
        <f t="shared" si="10"/>
        <v>Georgia Tech</v>
      </c>
      <c r="D144" t="str">
        <f t="shared" si="11"/>
        <v>Yellow Jackets</v>
      </c>
      <c r="E144" t="s">
        <v>973</v>
      </c>
      <c r="F144" t="s">
        <v>603</v>
      </c>
      <c r="G144" t="s">
        <v>1326</v>
      </c>
      <c r="H144">
        <v>1920</v>
      </c>
      <c r="I144">
        <v>2018</v>
      </c>
      <c r="J144">
        <v>99</v>
      </c>
      <c r="K144">
        <v>2555</v>
      </c>
      <c r="L144">
        <v>1350</v>
      </c>
      <c r="M144">
        <v>1205</v>
      </c>
      <c r="N144">
        <v>0.52800000000000002</v>
      </c>
      <c r="O144">
        <v>5.48</v>
      </c>
      <c r="P144">
        <v>5.0199999999999996</v>
      </c>
      <c r="Q144">
        <v>8</v>
      </c>
      <c r="R144">
        <v>3</v>
      </c>
      <c r="S144">
        <v>4</v>
      </c>
      <c r="T144">
        <v>16</v>
      </c>
      <c r="U144">
        <v>2</v>
      </c>
      <c r="V144">
        <v>0</v>
      </c>
      <c r="W144">
        <v>2</v>
      </c>
      <c r="X144">
        <f t="shared" si="13"/>
        <v>4</v>
      </c>
      <c r="Y144" t="str">
        <f t="shared" si="14"/>
        <v>Georgia Tech</v>
      </c>
      <c r="Z144" t="s">
        <v>603</v>
      </c>
      <c r="AA144" t="s">
        <v>1824</v>
      </c>
      <c r="AB144" t="s">
        <v>1710</v>
      </c>
      <c r="AC144" t="s">
        <v>1711</v>
      </c>
    </row>
    <row r="145" spans="1:31" x14ac:dyDescent="0.25">
      <c r="A145" s="1">
        <v>144</v>
      </c>
      <c r="B145" t="s">
        <v>160</v>
      </c>
      <c r="C145" t="str">
        <f t="shared" si="10"/>
        <v>Gettysburg</v>
      </c>
      <c r="D145" t="str">
        <f t="shared" si="11"/>
        <v>Bullets</v>
      </c>
      <c r="E145" t="s">
        <v>974</v>
      </c>
      <c r="F145" t="s">
        <v>1181</v>
      </c>
      <c r="G145" t="s">
        <v>1327</v>
      </c>
      <c r="H145">
        <v>1901</v>
      </c>
      <c r="I145">
        <v>1973</v>
      </c>
      <c r="J145">
        <v>41</v>
      </c>
      <c r="K145">
        <v>724</v>
      </c>
      <c r="L145">
        <v>385</v>
      </c>
      <c r="M145">
        <v>339</v>
      </c>
      <c r="N145">
        <v>0.53200000000000003</v>
      </c>
      <c r="O145">
        <v>-15.98</v>
      </c>
      <c r="P145">
        <v>-9.8000000000000007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12"/>
        <v>1</v>
      </c>
      <c r="X145">
        <f t="shared" si="13"/>
        <v>2</v>
      </c>
      <c r="Y145" t="str">
        <f t="shared" si="14"/>
        <v>Gettysburg</v>
      </c>
      <c r="Z145" t="s">
        <v>974</v>
      </c>
      <c r="AA145" t="s">
        <v>1825</v>
      </c>
    </row>
    <row r="146" spans="1:31" x14ac:dyDescent="0.25">
      <c r="A146" s="1">
        <v>145</v>
      </c>
      <c r="B146" t="s">
        <v>161</v>
      </c>
      <c r="C146" t="str">
        <f t="shared" si="10"/>
        <v>Gonzaga</v>
      </c>
      <c r="D146" t="str">
        <f t="shared" si="11"/>
        <v>Bulldogs</v>
      </c>
      <c r="E146" t="s">
        <v>975</v>
      </c>
      <c r="F146" t="s">
        <v>844</v>
      </c>
      <c r="G146" t="s">
        <v>1328</v>
      </c>
      <c r="H146">
        <v>1944</v>
      </c>
      <c r="I146">
        <v>2018</v>
      </c>
      <c r="J146">
        <v>67</v>
      </c>
      <c r="K146">
        <v>1957</v>
      </c>
      <c r="L146">
        <v>1262</v>
      </c>
      <c r="M146">
        <v>695</v>
      </c>
      <c r="N146">
        <v>0.64500000000000002</v>
      </c>
      <c r="O146">
        <v>2.61</v>
      </c>
      <c r="P146">
        <v>-0.42</v>
      </c>
      <c r="Q146">
        <v>10</v>
      </c>
      <c r="R146">
        <v>22</v>
      </c>
      <c r="S146">
        <v>16</v>
      </c>
      <c r="T146">
        <v>20</v>
      </c>
      <c r="U146">
        <v>1</v>
      </c>
      <c r="V146">
        <v>0</v>
      </c>
      <c r="W146">
        <f t="shared" si="12"/>
        <v>1</v>
      </c>
      <c r="X146">
        <f t="shared" si="13"/>
        <v>2</v>
      </c>
      <c r="Y146" t="str">
        <f t="shared" si="14"/>
        <v>Gonzaga</v>
      </c>
      <c r="Z146" t="s">
        <v>606</v>
      </c>
      <c r="AA146" t="s">
        <v>1669</v>
      </c>
    </row>
    <row r="147" spans="1:31" x14ac:dyDescent="0.25">
      <c r="A147" s="1">
        <v>146</v>
      </c>
      <c r="B147" t="s">
        <v>162</v>
      </c>
      <c r="C147" t="str">
        <f t="shared" si="10"/>
        <v>Grambling</v>
      </c>
      <c r="D147" t="str">
        <f t="shared" si="11"/>
        <v>Tigers</v>
      </c>
      <c r="E147" t="s">
        <v>607</v>
      </c>
      <c r="F147" t="s">
        <v>866</v>
      </c>
      <c r="G147" t="s">
        <v>1329</v>
      </c>
      <c r="H147">
        <v>1978</v>
      </c>
      <c r="I147">
        <v>2018</v>
      </c>
      <c r="J147">
        <v>41</v>
      </c>
      <c r="K147">
        <v>1155</v>
      </c>
      <c r="L147">
        <v>422</v>
      </c>
      <c r="M147">
        <v>733</v>
      </c>
      <c r="N147">
        <v>0.36499999999999999</v>
      </c>
      <c r="O147">
        <v>-17.71</v>
      </c>
      <c r="P147">
        <v>-9.32</v>
      </c>
      <c r="Q147">
        <v>0</v>
      </c>
      <c r="R147">
        <v>2</v>
      </c>
      <c r="S147">
        <v>0</v>
      </c>
      <c r="T147">
        <v>0</v>
      </c>
      <c r="U147">
        <v>0</v>
      </c>
      <c r="V147">
        <v>0</v>
      </c>
      <c r="W147">
        <f t="shared" si="12"/>
        <v>1</v>
      </c>
      <c r="X147">
        <f t="shared" si="13"/>
        <v>2</v>
      </c>
      <c r="Y147" t="str">
        <f t="shared" si="14"/>
        <v>Grambling</v>
      </c>
      <c r="Z147" t="s">
        <v>607</v>
      </c>
      <c r="AA147" t="s">
        <v>1701</v>
      </c>
    </row>
    <row r="148" spans="1:31" x14ac:dyDescent="0.25">
      <c r="A148" s="1">
        <v>147</v>
      </c>
      <c r="B148" t="s">
        <v>163</v>
      </c>
      <c r="C148" t="str">
        <f t="shared" si="10"/>
        <v>Grand Canyon</v>
      </c>
      <c r="D148" t="str">
        <f t="shared" si="11"/>
        <v>Antelopes</v>
      </c>
      <c r="E148" t="s">
        <v>976</v>
      </c>
      <c r="F148" t="s">
        <v>507</v>
      </c>
      <c r="G148" t="s">
        <v>1330</v>
      </c>
      <c r="H148">
        <v>2014</v>
      </c>
      <c r="I148">
        <v>2018</v>
      </c>
      <c r="J148">
        <v>5</v>
      </c>
      <c r="K148">
        <v>152</v>
      </c>
      <c r="L148">
        <v>98</v>
      </c>
      <c r="M148">
        <v>54</v>
      </c>
      <c r="N148">
        <v>0.64500000000000002</v>
      </c>
      <c r="O148">
        <v>-1.31</v>
      </c>
      <c r="P148">
        <v>-5.01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 t="shared" si="12"/>
        <v>2</v>
      </c>
      <c r="X148">
        <f t="shared" si="13"/>
        <v>3</v>
      </c>
      <c r="Y148" t="str">
        <f t="shared" si="14"/>
        <v>Grand Canyon</v>
      </c>
      <c r="Z148" t="s">
        <v>1826</v>
      </c>
      <c r="AA148" t="s">
        <v>1158</v>
      </c>
      <c r="AB148" t="s">
        <v>1827</v>
      </c>
    </row>
    <row r="149" spans="1:31" x14ac:dyDescent="0.25">
      <c r="A149" s="1">
        <v>148</v>
      </c>
      <c r="B149" t="s">
        <v>164</v>
      </c>
      <c r="C149" t="str">
        <f t="shared" si="10"/>
        <v>Green Bay</v>
      </c>
      <c r="D149" t="str">
        <f t="shared" si="11"/>
        <v>Phoenix</v>
      </c>
      <c r="E149" t="s">
        <v>864</v>
      </c>
      <c r="F149" t="s">
        <v>853</v>
      </c>
      <c r="G149" t="s">
        <v>1331</v>
      </c>
      <c r="H149">
        <v>1982</v>
      </c>
      <c r="I149">
        <v>2018</v>
      </c>
      <c r="J149">
        <v>37</v>
      </c>
      <c r="K149">
        <v>1115</v>
      </c>
      <c r="L149">
        <v>615</v>
      </c>
      <c r="M149">
        <v>500</v>
      </c>
      <c r="N149">
        <v>0.55200000000000005</v>
      </c>
      <c r="O149">
        <v>-0.36</v>
      </c>
      <c r="P149">
        <v>-1.1200000000000001</v>
      </c>
      <c r="Q149">
        <v>0</v>
      </c>
      <c r="R149">
        <v>4</v>
      </c>
      <c r="S149">
        <v>4</v>
      </c>
      <c r="T149">
        <v>5</v>
      </c>
      <c r="U149">
        <v>0</v>
      </c>
      <c r="V149">
        <v>0</v>
      </c>
      <c r="W149">
        <f t="shared" si="12"/>
        <v>2</v>
      </c>
      <c r="X149">
        <f t="shared" si="13"/>
        <v>3</v>
      </c>
      <c r="Y149" t="str">
        <f t="shared" si="14"/>
        <v>Green Bay</v>
      </c>
      <c r="Z149" t="s">
        <v>1727</v>
      </c>
      <c r="AA149" t="s">
        <v>1828</v>
      </c>
      <c r="AB149" t="s">
        <v>976</v>
      </c>
    </row>
    <row r="150" spans="1:31" x14ac:dyDescent="0.25">
      <c r="A150" s="1">
        <v>149</v>
      </c>
      <c r="B150" t="s">
        <v>165</v>
      </c>
      <c r="C150" t="str">
        <f t="shared" si="10"/>
        <v>Grinnell</v>
      </c>
      <c r="D150" t="str">
        <f t="shared" si="11"/>
        <v>Pioneers</v>
      </c>
      <c r="E150" t="s">
        <v>977</v>
      </c>
      <c r="F150" t="s">
        <v>629</v>
      </c>
      <c r="G150" t="s">
        <v>1332</v>
      </c>
      <c r="H150">
        <v>1901</v>
      </c>
      <c r="I150">
        <v>1939</v>
      </c>
      <c r="J150">
        <v>38</v>
      </c>
      <c r="K150">
        <v>550</v>
      </c>
      <c r="L150">
        <v>280</v>
      </c>
      <c r="M150">
        <v>270</v>
      </c>
      <c r="N150">
        <v>0.50900000000000001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si="12"/>
        <v>1</v>
      </c>
      <c r="X150">
        <f t="shared" si="13"/>
        <v>2</v>
      </c>
      <c r="Y150" t="str">
        <f t="shared" si="14"/>
        <v>Grinnell</v>
      </c>
      <c r="Z150" t="s">
        <v>977</v>
      </c>
      <c r="AA150" t="s">
        <v>1794</v>
      </c>
    </row>
    <row r="151" spans="1:31" x14ac:dyDescent="0.25">
      <c r="A151" s="1">
        <v>150</v>
      </c>
      <c r="B151" t="s">
        <v>166</v>
      </c>
      <c r="C151" t="str">
        <f t="shared" si="10"/>
        <v>Grove City</v>
      </c>
      <c r="D151" t="str">
        <f t="shared" si="11"/>
        <v>Wolverines</v>
      </c>
      <c r="E151" t="s">
        <v>978</v>
      </c>
      <c r="F151" t="s">
        <v>1181</v>
      </c>
      <c r="G151" t="s">
        <v>1333</v>
      </c>
      <c r="H151">
        <v>1899</v>
      </c>
      <c r="I151">
        <v>1925</v>
      </c>
      <c r="J151">
        <v>27</v>
      </c>
      <c r="K151">
        <v>383</v>
      </c>
      <c r="L151">
        <v>257</v>
      </c>
      <c r="M151">
        <v>126</v>
      </c>
      <c r="N151">
        <v>0.67100000000000004</v>
      </c>
      <c r="Q151">
        <v>0</v>
      </c>
      <c r="R151">
        <v>0</v>
      </c>
      <c r="S151">
        <v>0</v>
      </c>
      <c r="W151">
        <f t="shared" si="12"/>
        <v>2</v>
      </c>
      <c r="X151">
        <f t="shared" si="13"/>
        <v>3</v>
      </c>
      <c r="Y151" t="str">
        <f t="shared" si="14"/>
        <v>Grove City</v>
      </c>
      <c r="Z151" t="s">
        <v>1829</v>
      </c>
      <c r="AA151" t="s">
        <v>1179</v>
      </c>
      <c r="AB151" t="s">
        <v>1830</v>
      </c>
    </row>
    <row r="152" spans="1:31" x14ac:dyDescent="0.25">
      <c r="A152" s="1">
        <v>151</v>
      </c>
      <c r="B152" t="s">
        <v>167</v>
      </c>
      <c r="C152" t="str">
        <f t="shared" si="10"/>
        <v>Hamline</v>
      </c>
      <c r="D152" t="str">
        <f t="shared" si="11"/>
        <v>Pipers</v>
      </c>
      <c r="E152" t="s">
        <v>979</v>
      </c>
      <c r="F152" t="s">
        <v>673</v>
      </c>
      <c r="G152" t="s">
        <v>1334</v>
      </c>
      <c r="H152">
        <v>1945</v>
      </c>
      <c r="I152">
        <v>1948</v>
      </c>
      <c r="J152">
        <v>4</v>
      </c>
      <c r="K152">
        <v>102</v>
      </c>
      <c r="L152">
        <v>82</v>
      </c>
      <c r="M152">
        <v>20</v>
      </c>
      <c r="N152">
        <v>0.80400000000000005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 t="shared" si="12"/>
        <v>1</v>
      </c>
      <c r="X152">
        <f t="shared" si="13"/>
        <v>2</v>
      </c>
      <c r="Y152" t="str">
        <f t="shared" si="14"/>
        <v>Hamline</v>
      </c>
      <c r="Z152" t="s">
        <v>1831</v>
      </c>
      <c r="AA152" t="s">
        <v>1832</v>
      </c>
    </row>
    <row r="153" spans="1:31" x14ac:dyDescent="0.25">
      <c r="A153" s="1">
        <v>152</v>
      </c>
      <c r="B153" t="s">
        <v>168</v>
      </c>
      <c r="C153" t="str">
        <f t="shared" si="10"/>
        <v>Hampton</v>
      </c>
      <c r="D153" t="str">
        <f t="shared" si="11"/>
        <v>Pirates</v>
      </c>
      <c r="E153" t="s">
        <v>609</v>
      </c>
      <c r="F153" t="s">
        <v>833</v>
      </c>
      <c r="G153" t="s">
        <v>1335</v>
      </c>
      <c r="H153">
        <v>1996</v>
      </c>
      <c r="I153">
        <v>2018</v>
      </c>
      <c r="J153">
        <v>23</v>
      </c>
      <c r="K153">
        <v>698</v>
      </c>
      <c r="L153">
        <v>366</v>
      </c>
      <c r="M153">
        <v>332</v>
      </c>
      <c r="N153">
        <v>0.52400000000000002</v>
      </c>
      <c r="O153">
        <v>-9.0500000000000007</v>
      </c>
      <c r="P153">
        <v>-9.0299999999999994</v>
      </c>
      <c r="Q153">
        <v>0</v>
      </c>
      <c r="R153">
        <v>3</v>
      </c>
      <c r="S153">
        <v>6</v>
      </c>
      <c r="T153">
        <v>6</v>
      </c>
      <c r="U153">
        <v>0</v>
      </c>
      <c r="V153">
        <v>0</v>
      </c>
      <c r="W153">
        <f t="shared" si="12"/>
        <v>1</v>
      </c>
      <c r="X153">
        <f t="shared" si="13"/>
        <v>2</v>
      </c>
      <c r="Y153" t="str">
        <f t="shared" si="14"/>
        <v>Hampton</v>
      </c>
      <c r="Z153" t="s">
        <v>609</v>
      </c>
      <c r="AA153" t="s">
        <v>1698</v>
      </c>
    </row>
    <row r="154" spans="1:31" x14ac:dyDescent="0.25">
      <c r="A154" s="1">
        <v>153</v>
      </c>
      <c r="B154" t="s">
        <v>169</v>
      </c>
      <c r="C154" t="str">
        <f t="shared" si="10"/>
        <v>Hardin-Simmons</v>
      </c>
      <c r="D154" t="str">
        <f t="shared" si="11"/>
        <v>Cowboys</v>
      </c>
      <c r="E154" t="s">
        <v>874</v>
      </c>
      <c r="F154" t="s">
        <v>795</v>
      </c>
      <c r="G154" t="s">
        <v>1336</v>
      </c>
      <c r="H154">
        <v>1923</v>
      </c>
      <c r="I154">
        <v>1990</v>
      </c>
      <c r="J154">
        <v>45</v>
      </c>
      <c r="K154">
        <v>1149</v>
      </c>
      <c r="L154">
        <v>481</v>
      </c>
      <c r="M154">
        <v>668</v>
      </c>
      <c r="N154">
        <v>0.41899999999999998</v>
      </c>
      <c r="O154">
        <v>-11.08</v>
      </c>
      <c r="P154">
        <v>-5.7</v>
      </c>
      <c r="Q154">
        <v>0</v>
      </c>
      <c r="R154">
        <v>1</v>
      </c>
      <c r="S154">
        <v>0</v>
      </c>
      <c r="T154">
        <v>2</v>
      </c>
      <c r="U154">
        <v>0</v>
      </c>
      <c r="V154">
        <v>0</v>
      </c>
      <c r="W154">
        <f t="shared" si="12"/>
        <v>1</v>
      </c>
      <c r="X154">
        <f t="shared" si="13"/>
        <v>2</v>
      </c>
      <c r="Y154" t="str">
        <f t="shared" si="14"/>
        <v>Hardin-Simmons</v>
      </c>
      <c r="Z154" t="s">
        <v>610</v>
      </c>
      <c r="AA154" t="s">
        <v>1833</v>
      </c>
    </row>
    <row r="155" spans="1:31" x14ac:dyDescent="0.25">
      <c r="A155" s="1">
        <v>154</v>
      </c>
      <c r="B155" t="s">
        <v>170</v>
      </c>
      <c r="C155" t="str">
        <f t="shared" si="10"/>
        <v>Hartford</v>
      </c>
      <c r="D155" t="str">
        <f t="shared" si="11"/>
        <v>Hawks</v>
      </c>
      <c r="E155" t="s">
        <v>980</v>
      </c>
      <c r="F155" t="s">
        <v>558</v>
      </c>
      <c r="G155" t="s">
        <v>1337</v>
      </c>
      <c r="H155">
        <v>1985</v>
      </c>
      <c r="I155">
        <v>2018</v>
      </c>
      <c r="J155">
        <v>34</v>
      </c>
      <c r="K155">
        <v>996</v>
      </c>
      <c r="L155">
        <v>413</v>
      </c>
      <c r="M155">
        <v>583</v>
      </c>
      <c r="N155">
        <v>0.41499999999999998</v>
      </c>
      <c r="O155">
        <v>-9.1999999999999993</v>
      </c>
      <c r="P155">
        <v>-5.4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 t="shared" si="12"/>
        <v>1</v>
      </c>
      <c r="X155">
        <f t="shared" si="13"/>
        <v>2</v>
      </c>
      <c r="Y155" t="str">
        <f t="shared" si="14"/>
        <v>Hartford</v>
      </c>
      <c r="Z155" t="s">
        <v>611</v>
      </c>
      <c r="AA155" t="s">
        <v>1834</v>
      </c>
    </row>
    <row r="156" spans="1:31" x14ac:dyDescent="0.25">
      <c r="A156" s="1">
        <v>155</v>
      </c>
      <c r="B156" t="s">
        <v>171</v>
      </c>
      <c r="C156" t="str">
        <f t="shared" si="10"/>
        <v>Harvard</v>
      </c>
      <c r="D156" t="str">
        <f t="shared" si="11"/>
        <v>Crimson</v>
      </c>
      <c r="E156" t="s">
        <v>905</v>
      </c>
      <c r="F156" t="s">
        <v>664</v>
      </c>
      <c r="G156" t="s">
        <v>1338</v>
      </c>
      <c r="H156">
        <v>1901</v>
      </c>
      <c r="I156">
        <v>2018</v>
      </c>
      <c r="J156">
        <v>107</v>
      </c>
      <c r="K156">
        <v>2441</v>
      </c>
      <c r="L156">
        <v>1126</v>
      </c>
      <c r="M156">
        <v>1315</v>
      </c>
      <c r="N156">
        <v>0.46100000000000002</v>
      </c>
      <c r="O156">
        <v>-8.52</v>
      </c>
      <c r="P156">
        <v>-5.0199999999999996</v>
      </c>
      <c r="Q156">
        <v>0</v>
      </c>
      <c r="R156">
        <v>5</v>
      </c>
      <c r="S156">
        <v>0</v>
      </c>
      <c r="T156">
        <v>5</v>
      </c>
      <c r="U156">
        <v>0</v>
      </c>
      <c r="V156">
        <v>0</v>
      </c>
      <c r="W156">
        <f t="shared" si="12"/>
        <v>1</v>
      </c>
      <c r="X156">
        <f t="shared" si="13"/>
        <v>2</v>
      </c>
      <c r="Y156" t="str">
        <f t="shared" si="14"/>
        <v>Harvard</v>
      </c>
      <c r="Z156" t="s">
        <v>612</v>
      </c>
      <c r="AA156" t="s">
        <v>1670</v>
      </c>
    </row>
    <row r="157" spans="1:31" x14ac:dyDescent="0.25">
      <c r="A157" s="1">
        <v>156</v>
      </c>
      <c r="B157" t="s">
        <v>172</v>
      </c>
      <c r="C157" t="str">
        <f t="shared" si="10"/>
        <v>Haskell Indian Nations Institute</v>
      </c>
      <c r="D157" t="str">
        <f t="shared" si="11"/>
        <v>Fighting Indians</v>
      </c>
      <c r="E157" t="s">
        <v>981</v>
      </c>
      <c r="F157" t="s">
        <v>637</v>
      </c>
      <c r="G157" t="s">
        <v>1339</v>
      </c>
      <c r="H157">
        <v>1903</v>
      </c>
      <c r="I157">
        <v>1908</v>
      </c>
      <c r="J157">
        <v>2</v>
      </c>
      <c r="K157">
        <v>39</v>
      </c>
      <c r="L157">
        <v>27</v>
      </c>
      <c r="M157">
        <v>12</v>
      </c>
      <c r="N157">
        <v>0.69199999999999995</v>
      </c>
      <c r="Q157">
        <v>0</v>
      </c>
      <c r="R157">
        <v>0</v>
      </c>
      <c r="S157">
        <v>0</v>
      </c>
      <c r="W157">
        <f t="shared" si="12"/>
        <v>4</v>
      </c>
      <c r="X157">
        <f t="shared" si="13"/>
        <v>5</v>
      </c>
      <c r="Y157" t="str">
        <f t="shared" si="14"/>
        <v>Haskell Indian Nations Institute</v>
      </c>
      <c r="Z157" t="s">
        <v>1835</v>
      </c>
      <c r="AA157" t="s">
        <v>1836</v>
      </c>
      <c r="AB157" t="s">
        <v>1837</v>
      </c>
      <c r="AC157" t="s">
        <v>1838</v>
      </c>
      <c r="AD157" t="s">
        <v>1741</v>
      </c>
      <c r="AE157" t="s">
        <v>1839</v>
      </c>
    </row>
    <row r="158" spans="1:31" x14ac:dyDescent="0.25">
      <c r="A158" s="1">
        <v>157</v>
      </c>
      <c r="B158" t="s">
        <v>173</v>
      </c>
      <c r="C158" t="str">
        <f t="shared" si="10"/>
        <v>Hawaii</v>
      </c>
      <c r="D158" t="str">
        <f t="shared" si="11"/>
        <v>Warriors</v>
      </c>
      <c r="E158" t="s">
        <v>982</v>
      </c>
      <c r="F158" t="s">
        <v>613</v>
      </c>
      <c r="G158" t="s">
        <v>1340</v>
      </c>
      <c r="H158">
        <v>1971</v>
      </c>
      <c r="I158">
        <v>2018</v>
      </c>
      <c r="J158">
        <v>48</v>
      </c>
      <c r="K158">
        <v>1400</v>
      </c>
      <c r="L158">
        <v>736</v>
      </c>
      <c r="M158">
        <v>664</v>
      </c>
      <c r="N158">
        <v>0.52600000000000002</v>
      </c>
      <c r="O158">
        <v>2.2200000000000002</v>
      </c>
      <c r="P158">
        <v>2.09</v>
      </c>
      <c r="Q158">
        <v>1</v>
      </c>
      <c r="R158">
        <v>3</v>
      </c>
      <c r="S158">
        <v>4</v>
      </c>
      <c r="T158">
        <v>5</v>
      </c>
      <c r="U158">
        <v>0</v>
      </c>
      <c r="V158">
        <v>0</v>
      </c>
      <c r="W158">
        <f t="shared" si="12"/>
        <v>1</v>
      </c>
      <c r="X158">
        <f t="shared" si="13"/>
        <v>2</v>
      </c>
      <c r="Y158" t="str">
        <f t="shared" si="14"/>
        <v>Hawaii</v>
      </c>
      <c r="Z158" t="s">
        <v>613</v>
      </c>
      <c r="AA158" t="s">
        <v>1840</v>
      </c>
    </row>
    <row r="159" spans="1:31" x14ac:dyDescent="0.25">
      <c r="A159" s="1">
        <v>158</v>
      </c>
      <c r="B159" t="s">
        <v>174</v>
      </c>
      <c r="C159" t="str">
        <f t="shared" si="10"/>
        <v>High Point</v>
      </c>
      <c r="D159" t="str">
        <f t="shared" si="11"/>
        <v>Panthers</v>
      </c>
      <c r="E159" t="s">
        <v>614</v>
      </c>
      <c r="F159" t="s">
        <v>709</v>
      </c>
      <c r="G159" t="s">
        <v>1341</v>
      </c>
      <c r="H159">
        <v>2000</v>
      </c>
      <c r="I159">
        <v>2018</v>
      </c>
      <c r="J159">
        <v>19</v>
      </c>
      <c r="K159">
        <v>570</v>
      </c>
      <c r="L159">
        <v>277</v>
      </c>
      <c r="M159">
        <v>293</v>
      </c>
      <c r="N159">
        <v>0.48599999999999999</v>
      </c>
      <c r="O159">
        <v>-8.9600000000000009</v>
      </c>
      <c r="P159">
        <v>-6.31</v>
      </c>
      <c r="Q159">
        <v>0</v>
      </c>
      <c r="R159">
        <v>4</v>
      </c>
      <c r="S159">
        <v>0</v>
      </c>
      <c r="T159">
        <v>0</v>
      </c>
      <c r="U159">
        <v>0</v>
      </c>
      <c r="V159">
        <v>0</v>
      </c>
      <c r="W159">
        <f t="shared" si="12"/>
        <v>2</v>
      </c>
      <c r="X159">
        <f t="shared" si="13"/>
        <v>3</v>
      </c>
      <c r="Y159" t="str">
        <f t="shared" si="14"/>
        <v>High Point</v>
      </c>
      <c r="Z159" t="s">
        <v>1841</v>
      </c>
      <c r="AA159" t="s">
        <v>1842</v>
      </c>
      <c r="AB159" t="s">
        <v>1721</v>
      </c>
    </row>
    <row r="160" spans="1:31" x14ac:dyDescent="0.25">
      <c r="A160" s="1">
        <v>159</v>
      </c>
      <c r="B160" t="s">
        <v>175</v>
      </c>
      <c r="C160" t="str">
        <f t="shared" si="10"/>
        <v>Hiram</v>
      </c>
      <c r="D160" t="str">
        <f t="shared" si="11"/>
        <v>Terriers</v>
      </c>
      <c r="E160" t="s">
        <v>983</v>
      </c>
      <c r="F160" t="s">
        <v>720</v>
      </c>
      <c r="G160" t="s">
        <v>1342</v>
      </c>
      <c r="H160">
        <v>1894</v>
      </c>
      <c r="I160">
        <v>1904</v>
      </c>
      <c r="J160">
        <v>8</v>
      </c>
      <c r="K160">
        <v>59</v>
      </c>
      <c r="L160">
        <v>45</v>
      </c>
      <c r="M160">
        <v>14</v>
      </c>
      <c r="N160">
        <v>0.76300000000000001</v>
      </c>
      <c r="Q160">
        <v>0</v>
      </c>
      <c r="R160">
        <v>0</v>
      </c>
      <c r="S160">
        <v>0</v>
      </c>
      <c r="W160">
        <f t="shared" si="12"/>
        <v>1</v>
      </c>
      <c r="X160">
        <f t="shared" si="13"/>
        <v>2</v>
      </c>
      <c r="Y160" t="str">
        <f t="shared" si="14"/>
        <v>Hiram</v>
      </c>
      <c r="Z160" t="s">
        <v>983</v>
      </c>
      <c r="AA160" t="s">
        <v>1725</v>
      </c>
    </row>
    <row r="161" spans="1:28" x14ac:dyDescent="0.25">
      <c r="A161" s="1">
        <v>160</v>
      </c>
      <c r="B161" t="s">
        <v>176</v>
      </c>
      <c r="C161" t="str">
        <f t="shared" si="10"/>
        <v>Hofstra</v>
      </c>
      <c r="D161" t="str">
        <f t="shared" si="11"/>
        <v>Pride</v>
      </c>
      <c r="E161" t="s">
        <v>984</v>
      </c>
      <c r="F161" t="s">
        <v>931</v>
      </c>
      <c r="G161" t="s">
        <v>1343</v>
      </c>
      <c r="H161">
        <v>1943</v>
      </c>
      <c r="I161">
        <v>2018</v>
      </c>
      <c r="J161">
        <v>53</v>
      </c>
      <c r="K161">
        <v>1522</v>
      </c>
      <c r="L161">
        <v>770</v>
      </c>
      <c r="M161">
        <v>752</v>
      </c>
      <c r="N161">
        <v>0.50600000000000001</v>
      </c>
      <c r="O161">
        <v>-6.28</v>
      </c>
      <c r="P161">
        <v>-4.41</v>
      </c>
      <c r="Q161">
        <v>0</v>
      </c>
      <c r="R161">
        <v>7</v>
      </c>
      <c r="S161">
        <v>5</v>
      </c>
      <c r="T161">
        <v>4</v>
      </c>
      <c r="U161">
        <v>0</v>
      </c>
      <c r="V161">
        <v>0</v>
      </c>
      <c r="W161">
        <f t="shared" si="12"/>
        <v>1</v>
      </c>
      <c r="X161">
        <f t="shared" si="13"/>
        <v>2</v>
      </c>
      <c r="Y161" t="str">
        <f t="shared" si="14"/>
        <v>Hofstra</v>
      </c>
      <c r="Z161" t="s">
        <v>615</v>
      </c>
      <c r="AA161" t="s">
        <v>1843</v>
      </c>
    </row>
    <row r="162" spans="1:28" x14ac:dyDescent="0.25">
      <c r="A162" s="1">
        <v>161</v>
      </c>
      <c r="B162" t="s">
        <v>177</v>
      </c>
      <c r="C162" t="str">
        <f t="shared" si="10"/>
        <v>Holy Cross</v>
      </c>
      <c r="D162" t="str">
        <f t="shared" si="11"/>
        <v>Crusaders</v>
      </c>
      <c r="E162" t="s">
        <v>985</v>
      </c>
      <c r="F162" t="s">
        <v>664</v>
      </c>
      <c r="G162" t="s">
        <v>1344</v>
      </c>
      <c r="H162">
        <v>1901</v>
      </c>
      <c r="I162">
        <v>2018</v>
      </c>
      <c r="J162">
        <v>98</v>
      </c>
      <c r="K162">
        <v>2366</v>
      </c>
      <c r="L162">
        <v>1392</v>
      </c>
      <c r="M162">
        <v>974</v>
      </c>
      <c r="N162">
        <v>0.58799999999999997</v>
      </c>
      <c r="O162">
        <v>-1.8</v>
      </c>
      <c r="P162">
        <v>-3.85</v>
      </c>
      <c r="Q162">
        <v>6</v>
      </c>
      <c r="R162">
        <v>6</v>
      </c>
      <c r="S162">
        <v>7</v>
      </c>
      <c r="T162">
        <v>13</v>
      </c>
      <c r="U162">
        <v>2</v>
      </c>
      <c r="V162">
        <v>1</v>
      </c>
      <c r="W162">
        <f t="shared" si="12"/>
        <v>2</v>
      </c>
      <c r="X162">
        <f t="shared" si="13"/>
        <v>3</v>
      </c>
      <c r="Y162" t="str">
        <f t="shared" si="14"/>
        <v>Holy Cross</v>
      </c>
      <c r="Z162" t="s">
        <v>1844</v>
      </c>
      <c r="AA162" t="s">
        <v>1845</v>
      </c>
      <c r="AB162" t="s">
        <v>1846</v>
      </c>
    </row>
    <row r="163" spans="1:28" x14ac:dyDescent="0.25">
      <c r="A163" s="1">
        <v>162</v>
      </c>
      <c r="B163" t="s">
        <v>178</v>
      </c>
      <c r="C163" t="str">
        <f t="shared" si="10"/>
        <v>Hope</v>
      </c>
      <c r="D163" t="str">
        <f t="shared" si="11"/>
        <v>Flying Dutchmen</v>
      </c>
      <c r="E163" t="s">
        <v>986</v>
      </c>
      <c r="F163" t="s">
        <v>671</v>
      </c>
      <c r="G163" t="s">
        <v>1345</v>
      </c>
      <c r="H163">
        <v>1908</v>
      </c>
      <c r="I163">
        <v>1913</v>
      </c>
      <c r="J163">
        <v>5</v>
      </c>
      <c r="K163">
        <v>65</v>
      </c>
      <c r="L163">
        <v>44</v>
      </c>
      <c r="M163">
        <v>21</v>
      </c>
      <c r="N163">
        <v>0.67700000000000005</v>
      </c>
      <c r="Q163">
        <v>0</v>
      </c>
      <c r="R163">
        <v>0</v>
      </c>
      <c r="S163">
        <v>0</v>
      </c>
      <c r="W163">
        <v>1</v>
      </c>
      <c r="X163">
        <f t="shared" si="13"/>
        <v>3</v>
      </c>
      <c r="Y163" t="str">
        <f t="shared" si="14"/>
        <v>Hope</v>
      </c>
      <c r="Z163" t="s">
        <v>1847</v>
      </c>
      <c r="AA163" t="s">
        <v>1848</v>
      </c>
      <c r="AB163" t="s">
        <v>1849</v>
      </c>
    </row>
    <row r="164" spans="1:28" x14ac:dyDescent="0.25">
      <c r="A164" s="1">
        <v>163</v>
      </c>
      <c r="B164" t="s">
        <v>179</v>
      </c>
      <c r="C164" t="str">
        <f t="shared" si="10"/>
        <v>Houston Baptist</v>
      </c>
      <c r="D164" t="str">
        <f t="shared" si="11"/>
        <v>Huskies</v>
      </c>
      <c r="E164" t="s">
        <v>617</v>
      </c>
      <c r="F164" t="s">
        <v>795</v>
      </c>
      <c r="G164" t="s">
        <v>1346</v>
      </c>
      <c r="H164">
        <v>1974</v>
      </c>
      <c r="I164">
        <v>2018</v>
      </c>
      <c r="J164">
        <v>24</v>
      </c>
      <c r="K164">
        <v>683</v>
      </c>
      <c r="L164">
        <v>290</v>
      </c>
      <c r="M164">
        <v>393</v>
      </c>
      <c r="N164">
        <v>0.42499999999999999</v>
      </c>
      <c r="O164">
        <v>-11.31</v>
      </c>
      <c r="P164">
        <v>-5.92</v>
      </c>
      <c r="Q164">
        <v>0</v>
      </c>
      <c r="R164">
        <v>2</v>
      </c>
      <c r="S164">
        <v>1</v>
      </c>
      <c r="T164">
        <v>1</v>
      </c>
      <c r="U164">
        <v>0</v>
      </c>
      <c r="V164">
        <v>0</v>
      </c>
      <c r="W164">
        <f t="shared" si="12"/>
        <v>2</v>
      </c>
      <c r="X164">
        <f t="shared" si="13"/>
        <v>3</v>
      </c>
      <c r="Y164" t="str">
        <f t="shared" si="14"/>
        <v>Houston Baptist</v>
      </c>
      <c r="Z164" t="s">
        <v>617</v>
      </c>
      <c r="AA164" t="s">
        <v>1850</v>
      </c>
      <c r="AB164" t="s">
        <v>1722</v>
      </c>
    </row>
    <row r="165" spans="1:28" x14ac:dyDescent="0.25">
      <c r="A165" s="1">
        <v>164</v>
      </c>
      <c r="B165" t="s">
        <v>180</v>
      </c>
      <c r="C165" t="str">
        <f t="shared" si="10"/>
        <v>Houston</v>
      </c>
      <c r="D165" t="str">
        <f t="shared" si="11"/>
        <v>Cougars</v>
      </c>
      <c r="E165" t="s">
        <v>617</v>
      </c>
      <c r="F165" t="s">
        <v>795</v>
      </c>
      <c r="G165" t="s">
        <v>1347</v>
      </c>
      <c r="H165">
        <v>1951</v>
      </c>
      <c r="I165">
        <v>2018</v>
      </c>
      <c r="J165">
        <v>68</v>
      </c>
      <c r="K165">
        <v>1990</v>
      </c>
      <c r="L165">
        <v>1182</v>
      </c>
      <c r="M165">
        <v>808</v>
      </c>
      <c r="N165">
        <v>0.59399999999999997</v>
      </c>
      <c r="O165">
        <v>5.31</v>
      </c>
      <c r="P165">
        <v>2.63</v>
      </c>
      <c r="Q165">
        <v>7</v>
      </c>
      <c r="R165">
        <v>4</v>
      </c>
      <c r="S165">
        <v>6</v>
      </c>
      <c r="T165">
        <v>19</v>
      </c>
      <c r="U165">
        <v>5</v>
      </c>
      <c r="V165">
        <v>0</v>
      </c>
      <c r="W165">
        <f t="shared" si="12"/>
        <v>1</v>
      </c>
      <c r="X165">
        <f t="shared" si="13"/>
        <v>2</v>
      </c>
      <c r="Y165" t="str">
        <f t="shared" si="14"/>
        <v>Houston</v>
      </c>
      <c r="Z165" t="s">
        <v>617</v>
      </c>
      <c r="AA165" t="s">
        <v>1730</v>
      </c>
    </row>
    <row r="166" spans="1:28" x14ac:dyDescent="0.25">
      <c r="A166" s="1">
        <v>165</v>
      </c>
      <c r="B166" t="s">
        <v>181</v>
      </c>
      <c r="C166" t="str">
        <f t="shared" si="10"/>
        <v>Howard</v>
      </c>
      <c r="D166" t="str">
        <f t="shared" si="11"/>
        <v>Bison</v>
      </c>
      <c r="E166" t="s">
        <v>844</v>
      </c>
      <c r="F166" t="s">
        <v>1182</v>
      </c>
      <c r="G166" t="s">
        <v>1348</v>
      </c>
      <c r="H166">
        <v>1974</v>
      </c>
      <c r="I166">
        <v>2018</v>
      </c>
      <c r="J166">
        <v>45</v>
      </c>
      <c r="K166">
        <v>1276</v>
      </c>
      <c r="L166">
        <v>496</v>
      </c>
      <c r="M166">
        <v>780</v>
      </c>
      <c r="N166">
        <v>0.38900000000000001</v>
      </c>
      <c r="O166">
        <v>-15.11</v>
      </c>
      <c r="P166">
        <v>-9.83</v>
      </c>
      <c r="Q166">
        <v>0</v>
      </c>
      <c r="R166">
        <v>4</v>
      </c>
      <c r="S166">
        <v>3</v>
      </c>
      <c r="T166">
        <v>2</v>
      </c>
      <c r="U166">
        <v>0</v>
      </c>
      <c r="V166">
        <v>0</v>
      </c>
      <c r="W166">
        <f t="shared" si="12"/>
        <v>1</v>
      </c>
      <c r="X166">
        <f t="shared" si="13"/>
        <v>2</v>
      </c>
      <c r="Y166" t="str">
        <f t="shared" si="14"/>
        <v>Howard</v>
      </c>
      <c r="Z166" t="s">
        <v>619</v>
      </c>
      <c r="AA166" t="s">
        <v>1731</v>
      </c>
    </row>
    <row r="167" spans="1:28" x14ac:dyDescent="0.25">
      <c r="A167" s="1">
        <v>166</v>
      </c>
      <c r="B167" t="s">
        <v>182</v>
      </c>
      <c r="C167" t="str">
        <f t="shared" si="10"/>
        <v>Idaho State</v>
      </c>
      <c r="D167" t="str">
        <f t="shared" si="11"/>
        <v>Bengals</v>
      </c>
      <c r="E167" t="s">
        <v>987</v>
      </c>
      <c r="F167" t="s">
        <v>620</v>
      </c>
      <c r="G167" t="s">
        <v>1349</v>
      </c>
      <c r="H167">
        <v>1959</v>
      </c>
      <c r="I167">
        <v>2018</v>
      </c>
      <c r="J167">
        <v>60</v>
      </c>
      <c r="K167">
        <v>1649</v>
      </c>
      <c r="L167">
        <v>730</v>
      </c>
      <c r="M167">
        <v>919</v>
      </c>
      <c r="N167">
        <v>0.443</v>
      </c>
      <c r="O167">
        <v>-6.3</v>
      </c>
      <c r="P167">
        <v>-2.61</v>
      </c>
      <c r="Q167">
        <v>0</v>
      </c>
      <c r="R167">
        <v>4</v>
      </c>
      <c r="S167">
        <v>2</v>
      </c>
      <c r="T167">
        <v>5</v>
      </c>
      <c r="U167">
        <v>0</v>
      </c>
      <c r="V167">
        <v>0</v>
      </c>
      <c r="W167">
        <f t="shared" si="12"/>
        <v>2</v>
      </c>
      <c r="X167">
        <f t="shared" si="13"/>
        <v>3</v>
      </c>
      <c r="Y167" t="str">
        <f t="shared" si="14"/>
        <v>Idaho State</v>
      </c>
      <c r="Z167" t="s">
        <v>620</v>
      </c>
      <c r="AA167" t="s">
        <v>1180</v>
      </c>
      <c r="AB167" t="s">
        <v>1851</v>
      </c>
    </row>
    <row r="168" spans="1:28" x14ac:dyDescent="0.25">
      <c r="A168" s="1">
        <v>167</v>
      </c>
      <c r="B168" t="s">
        <v>183</v>
      </c>
      <c r="C168" t="str">
        <f t="shared" si="10"/>
        <v>Idaho</v>
      </c>
      <c r="D168" t="str">
        <f t="shared" si="11"/>
        <v>Vandals</v>
      </c>
      <c r="E168" t="s">
        <v>988</v>
      </c>
      <c r="F168" t="s">
        <v>620</v>
      </c>
      <c r="G168" t="s">
        <v>1350</v>
      </c>
      <c r="H168">
        <v>1906</v>
      </c>
      <c r="I168">
        <v>2018</v>
      </c>
      <c r="J168">
        <v>113</v>
      </c>
      <c r="K168">
        <v>2807</v>
      </c>
      <c r="L168">
        <v>1333</v>
      </c>
      <c r="M168">
        <v>1472</v>
      </c>
      <c r="N168">
        <v>0.47499999999999998</v>
      </c>
      <c r="O168">
        <v>-3.76</v>
      </c>
      <c r="P168">
        <v>-1.02</v>
      </c>
      <c r="Q168">
        <v>1</v>
      </c>
      <c r="R168">
        <v>7</v>
      </c>
      <c r="S168">
        <v>4</v>
      </c>
      <c r="T168">
        <v>4</v>
      </c>
      <c r="U168">
        <v>0</v>
      </c>
      <c r="V168">
        <v>0</v>
      </c>
      <c r="W168">
        <f t="shared" si="12"/>
        <v>1</v>
      </c>
      <c r="X168">
        <f t="shared" si="13"/>
        <v>2</v>
      </c>
      <c r="Y168" t="str">
        <f t="shared" si="14"/>
        <v>Idaho</v>
      </c>
      <c r="Z168" t="s">
        <v>620</v>
      </c>
      <c r="AA168" t="s">
        <v>1852</v>
      </c>
    </row>
    <row r="169" spans="1:28" x14ac:dyDescent="0.25">
      <c r="A169" s="1">
        <v>168</v>
      </c>
      <c r="B169" t="s">
        <v>184</v>
      </c>
      <c r="C169" t="str">
        <f t="shared" si="10"/>
        <v>Illinois</v>
      </c>
      <c r="D169" t="str">
        <f t="shared" si="11"/>
        <v>Fighting Illini</v>
      </c>
      <c r="E169" t="s">
        <v>989</v>
      </c>
      <c r="F169" t="s">
        <v>623</v>
      </c>
      <c r="G169" t="s">
        <v>1351</v>
      </c>
      <c r="H169">
        <v>1906</v>
      </c>
      <c r="I169">
        <v>2018</v>
      </c>
      <c r="J169">
        <v>113</v>
      </c>
      <c r="K169">
        <v>2762</v>
      </c>
      <c r="L169">
        <v>1774</v>
      </c>
      <c r="M169">
        <v>988</v>
      </c>
      <c r="N169">
        <v>0.64200000000000002</v>
      </c>
      <c r="O169">
        <v>12.83</v>
      </c>
      <c r="P169">
        <v>7.57</v>
      </c>
      <c r="Q169">
        <v>26</v>
      </c>
      <c r="R169">
        <v>17</v>
      </c>
      <c r="S169">
        <v>2</v>
      </c>
      <c r="T169">
        <v>30</v>
      </c>
      <c r="U169">
        <v>5</v>
      </c>
      <c r="V169">
        <v>0</v>
      </c>
      <c r="W169">
        <v>1</v>
      </c>
      <c r="X169">
        <f t="shared" si="13"/>
        <v>3</v>
      </c>
      <c r="Y169" t="str">
        <f t="shared" si="14"/>
        <v>Illinois</v>
      </c>
      <c r="Z169" t="s">
        <v>623</v>
      </c>
      <c r="AA169" t="s">
        <v>1741</v>
      </c>
      <c r="AB169" t="s">
        <v>1853</v>
      </c>
    </row>
    <row r="170" spans="1:28" x14ac:dyDescent="0.25">
      <c r="A170" s="1">
        <v>169</v>
      </c>
      <c r="B170" t="s">
        <v>185</v>
      </c>
      <c r="C170" t="str">
        <f t="shared" si="10"/>
        <v>Illinois State</v>
      </c>
      <c r="D170" t="str">
        <f t="shared" si="11"/>
        <v>Redbirds</v>
      </c>
      <c r="E170" t="s">
        <v>876</v>
      </c>
      <c r="F170" t="s">
        <v>623</v>
      </c>
      <c r="G170" t="s">
        <v>1352</v>
      </c>
      <c r="H170">
        <v>1899</v>
      </c>
      <c r="I170">
        <v>2018</v>
      </c>
      <c r="J170">
        <v>59</v>
      </c>
      <c r="K170">
        <v>1501</v>
      </c>
      <c r="L170">
        <v>908</v>
      </c>
      <c r="M170">
        <v>593</v>
      </c>
      <c r="N170">
        <v>0.60499999999999998</v>
      </c>
      <c r="O170">
        <v>3.9</v>
      </c>
      <c r="P170">
        <v>1.8</v>
      </c>
      <c r="Q170">
        <v>0</v>
      </c>
      <c r="R170">
        <v>6</v>
      </c>
      <c r="S170">
        <v>4</v>
      </c>
      <c r="T170">
        <v>6</v>
      </c>
      <c r="U170">
        <v>0</v>
      </c>
      <c r="V170">
        <v>0</v>
      </c>
      <c r="W170">
        <f t="shared" si="12"/>
        <v>2</v>
      </c>
      <c r="X170">
        <f t="shared" si="13"/>
        <v>3</v>
      </c>
      <c r="Y170" t="str">
        <f t="shared" si="14"/>
        <v>Illinois State</v>
      </c>
      <c r="Z170" t="s">
        <v>623</v>
      </c>
      <c r="AA170" t="s">
        <v>1180</v>
      </c>
      <c r="AB170" t="s">
        <v>1854</v>
      </c>
    </row>
    <row r="171" spans="1:28" x14ac:dyDescent="0.25">
      <c r="A171" s="1">
        <v>170</v>
      </c>
      <c r="B171" t="s">
        <v>186</v>
      </c>
      <c r="C171" t="str">
        <f t="shared" si="10"/>
        <v>Illinois Wesleyan</v>
      </c>
      <c r="D171" t="str">
        <f t="shared" si="11"/>
        <v>Titans</v>
      </c>
      <c r="E171" t="s">
        <v>990</v>
      </c>
      <c r="F171" t="s">
        <v>623</v>
      </c>
      <c r="G171" t="s">
        <v>1353</v>
      </c>
      <c r="H171">
        <v>1928</v>
      </c>
      <c r="I171">
        <v>1928</v>
      </c>
      <c r="J171">
        <v>1</v>
      </c>
      <c r="K171">
        <v>14</v>
      </c>
      <c r="L171">
        <v>13</v>
      </c>
      <c r="M171">
        <v>1</v>
      </c>
      <c r="N171">
        <v>0.92900000000000005</v>
      </c>
      <c r="Q171">
        <v>0</v>
      </c>
      <c r="R171">
        <v>0</v>
      </c>
      <c r="S171">
        <v>0</v>
      </c>
      <c r="W171">
        <f t="shared" si="12"/>
        <v>2</v>
      </c>
      <c r="X171">
        <f t="shared" si="13"/>
        <v>3</v>
      </c>
      <c r="Y171" t="str">
        <f t="shared" si="14"/>
        <v>Illinois Wesleyan</v>
      </c>
      <c r="Z171" t="s">
        <v>623</v>
      </c>
      <c r="AA171" t="s">
        <v>1789</v>
      </c>
      <c r="AB171" t="s">
        <v>1737</v>
      </c>
    </row>
    <row r="172" spans="1:28" x14ac:dyDescent="0.25">
      <c r="A172" s="1">
        <v>171</v>
      </c>
      <c r="B172" t="s">
        <v>187</v>
      </c>
      <c r="C172" t="str">
        <f t="shared" si="10"/>
        <v>Illinois-Chicago</v>
      </c>
      <c r="D172" t="str">
        <f t="shared" si="11"/>
        <v>Flames</v>
      </c>
      <c r="E172" t="s">
        <v>930</v>
      </c>
      <c r="F172" t="s">
        <v>623</v>
      </c>
      <c r="G172" t="s">
        <v>1354</v>
      </c>
      <c r="H172">
        <v>1982</v>
      </c>
      <c r="I172">
        <v>2018</v>
      </c>
      <c r="J172">
        <v>37</v>
      </c>
      <c r="K172">
        <v>1113</v>
      </c>
      <c r="L172">
        <v>533</v>
      </c>
      <c r="M172">
        <v>580</v>
      </c>
      <c r="N172">
        <v>0.47899999999999998</v>
      </c>
      <c r="O172">
        <v>-2.81</v>
      </c>
      <c r="P172">
        <v>-1.07</v>
      </c>
      <c r="Q172">
        <v>0</v>
      </c>
      <c r="R172">
        <v>2</v>
      </c>
      <c r="S172">
        <v>2</v>
      </c>
      <c r="T172">
        <v>3</v>
      </c>
      <c r="U172">
        <v>0</v>
      </c>
      <c r="V172">
        <v>0</v>
      </c>
      <c r="W172">
        <f t="shared" si="12"/>
        <v>1</v>
      </c>
      <c r="X172">
        <f t="shared" si="13"/>
        <v>2</v>
      </c>
      <c r="Y172" t="str">
        <f t="shared" si="14"/>
        <v>Illinois-Chicago</v>
      </c>
      <c r="Z172" t="s">
        <v>1855</v>
      </c>
      <c r="AA172" t="s">
        <v>1856</v>
      </c>
    </row>
    <row r="173" spans="1:28" x14ac:dyDescent="0.25">
      <c r="A173" s="1">
        <v>172</v>
      </c>
      <c r="B173" t="s">
        <v>188</v>
      </c>
      <c r="C173" t="str">
        <f t="shared" si="10"/>
        <v>Incarnate Word</v>
      </c>
      <c r="D173" t="str">
        <f t="shared" si="11"/>
        <v>Cardinals</v>
      </c>
      <c r="E173" t="s">
        <v>991</v>
      </c>
      <c r="F173" t="s">
        <v>795</v>
      </c>
      <c r="G173" t="s">
        <v>1355</v>
      </c>
      <c r="H173">
        <v>2014</v>
      </c>
      <c r="I173">
        <v>2018</v>
      </c>
      <c r="J173">
        <v>5</v>
      </c>
      <c r="K173">
        <v>135</v>
      </c>
      <c r="L173">
        <v>73</v>
      </c>
      <c r="M173">
        <v>62</v>
      </c>
      <c r="N173">
        <v>0.54100000000000004</v>
      </c>
      <c r="O173">
        <v>-10.78</v>
      </c>
      <c r="P173">
        <v>-6.38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f t="shared" si="12"/>
        <v>2</v>
      </c>
      <c r="X173">
        <f t="shared" si="13"/>
        <v>3</v>
      </c>
      <c r="Y173" t="str">
        <f t="shared" si="14"/>
        <v>Incarnate Word</v>
      </c>
      <c r="Z173" t="s">
        <v>1857</v>
      </c>
      <c r="AA173" t="s">
        <v>1858</v>
      </c>
      <c r="AB173" t="s">
        <v>1713</v>
      </c>
    </row>
    <row r="174" spans="1:28" x14ac:dyDescent="0.25">
      <c r="A174" s="1">
        <v>173</v>
      </c>
      <c r="B174" t="s">
        <v>189</v>
      </c>
      <c r="C174" t="str">
        <f t="shared" si="10"/>
        <v>Indiana</v>
      </c>
      <c r="D174" t="str">
        <f t="shared" si="11"/>
        <v>Hoosiers</v>
      </c>
      <c r="E174" t="s">
        <v>990</v>
      </c>
      <c r="F174" t="s">
        <v>626</v>
      </c>
      <c r="G174" t="s">
        <v>1356</v>
      </c>
      <c r="H174">
        <v>1901</v>
      </c>
      <c r="I174">
        <v>2018</v>
      </c>
      <c r="J174">
        <v>118</v>
      </c>
      <c r="K174">
        <v>2845</v>
      </c>
      <c r="L174">
        <v>1811</v>
      </c>
      <c r="M174">
        <v>1034</v>
      </c>
      <c r="N174">
        <v>0.63700000000000001</v>
      </c>
      <c r="O174">
        <v>13.89</v>
      </c>
      <c r="P174">
        <v>8.0299999999999994</v>
      </c>
      <c r="Q174">
        <v>28</v>
      </c>
      <c r="R174">
        <v>22</v>
      </c>
      <c r="S174">
        <v>0</v>
      </c>
      <c r="T174">
        <v>39</v>
      </c>
      <c r="U174">
        <v>8</v>
      </c>
      <c r="V174">
        <v>5</v>
      </c>
      <c r="W174">
        <f t="shared" si="12"/>
        <v>1</v>
      </c>
      <c r="X174">
        <f t="shared" si="13"/>
        <v>2</v>
      </c>
      <c r="Y174" t="str">
        <f t="shared" si="14"/>
        <v>Indiana</v>
      </c>
      <c r="Z174" t="s">
        <v>626</v>
      </c>
      <c r="AA174" t="s">
        <v>1859</v>
      </c>
    </row>
    <row r="175" spans="1:28" x14ac:dyDescent="0.25">
      <c r="A175" s="1">
        <v>174</v>
      </c>
      <c r="B175" t="s">
        <v>190</v>
      </c>
      <c r="C175" t="str">
        <f t="shared" si="10"/>
        <v>Indiana State</v>
      </c>
      <c r="D175" t="str">
        <f t="shared" si="11"/>
        <v>Sycamores</v>
      </c>
      <c r="E175" t="s">
        <v>992</v>
      </c>
      <c r="F175" t="s">
        <v>626</v>
      </c>
      <c r="G175" t="s">
        <v>1357</v>
      </c>
      <c r="H175">
        <v>1900</v>
      </c>
      <c r="I175">
        <v>2018</v>
      </c>
      <c r="J175">
        <v>96</v>
      </c>
      <c r="K175">
        <v>2132</v>
      </c>
      <c r="L175">
        <v>1099</v>
      </c>
      <c r="M175">
        <v>1033</v>
      </c>
      <c r="N175">
        <v>0.51500000000000001</v>
      </c>
      <c r="O175">
        <v>-0.23</v>
      </c>
      <c r="P175">
        <v>1.9</v>
      </c>
      <c r="Q175">
        <v>1</v>
      </c>
      <c r="R175">
        <v>2</v>
      </c>
      <c r="S175">
        <v>3</v>
      </c>
      <c r="T175">
        <v>4</v>
      </c>
      <c r="U175">
        <v>1</v>
      </c>
      <c r="V175">
        <v>0</v>
      </c>
      <c r="W175">
        <f t="shared" si="12"/>
        <v>2</v>
      </c>
      <c r="X175">
        <f t="shared" si="13"/>
        <v>3</v>
      </c>
      <c r="Y175" t="str">
        <f t="shared" si="14"/>
        <v>Indiana State</v>
      </c>
      <c r="Z175" t="s">
        <v>626</v>
      </c>
      <c r="AA175" t="s">
        <v>1180</v>
      </c>
      <c r="AB175" t="s">
        <v>1860</v>
      </c>
    </row>
    <row r="176" spans="1:28" x14ac:dyDescent="0.25">
      <c r="A176" s="1">
        <v>175</v>
      </c>
      <c r="B176" t="s">
        <v>191</v>
      </c>
      <c r="C176" t="str">
        <f t="shared" si="10"/>
        <v>Iona</v>
      </c>
      <c r="D176" t="str">
        <f t="shared" si="11"/>
        <v>Gaels</v>
      </c>
      <c r="E176" t="s">
        <v>993</v>
      </c>
      <c r="F176" t="s">
        <v>931</v>
      </c>
      <c r="G176" t="s">
        <v>1358</v>
      </c>
      <c r="H176">
        <v>1954</v>
      </c>
      <c r="I176">
        <v>2018</v>
      </c>
      <c r="J176">
        <v>65</v>
      </c>
      <c r="K176">
        <v>1778</v>
      </c>
      <c r="L176">
        <v>1001</v>
      </c>
      <c r="M176">
        <v>777</v>
      </c>
      <c r="N176">
        <v>0.56299999999999994</v>
      </c>
      <c r="O176">
        <v>-4.08</v>
      </c>
      <c r="P176">
        <v>-3.5</v>
      </c>
      <c r="Q176">
        <v>1</v>
      </c>
      <c r="R176">
        <v>10</v>
      </c>
      <c r="S176">
        <v>9</v>
      </c>
      <c r="T176">
        <v>12</v>
      </c>
      <c r="U176">
        <v>0</v>
      </c>
      <c r="V176">
        <v>0</v>
      </c>
      <c r="W176">
        <f t="shared" si="12"/>
        <v>1</v>
      </c>
      <c r="X176">
        <f t="shared" si="13"/>
        <v>2</v>
      </c>
      <c r="Y176" t="str">
        <f t="shared" si="14"/>
        <v>Iona</v>
      </c>
      <c r="Z176" t="s">
        <v>628</v>
      </c>
      <c r="AA176" t="s">
        <v>1861</v>
      </c>
    </row>
    <row r="177" spans="1:29" x14ac:dyDescent="0.25">
      <c r="A177" s="1">
        <v>176</v>
      </c>
      <c r="B177" t="s">
        <v>192</v>
      </c>
      <c r="C177" t="str">
        <f t="shared" si="10"/>
        <v>Iowa</v>
      </c>
      <c r="D177" t="str">
        <f t="shared" si="11"/>
        <v>Hawkeyes</v>
      </c>
      <c r="E177" t="s">
        <v>994</v>
      </c>
      <c r="F177" t="s">
        <v>629</v>
      </c>
      <c r="G177" t="s">
        <v>1359</v>
      </c>
      <c r="H177">
        <v>1893</v>
      </c>
      <c r="I177">
        <v>2018</v>
      </c>
      <c r="J177">
        <v>121</v>
      </c>
      <c r="K177">
        <v>2785</v>
      </c>
      <c r="L177">
        <v>1628</v>
      </c>
      <c r="M177">
        <v>1156</v>
      </c>
      <c r="N177">
        <v>0.58499999999999996</v>
      </c>
      <c r="O177">
        <v>11.08</v>
      </c>
      <c r="P177">
        <v>7.27</v>
      </c>
      <c r="Q177">
        <v>18</v>
      </c>
      <c r="R177">
        <v>8</v>
      </c>
      <c r="S177">
        <v>2</v>
      </c>
      <c r="T177">
        <v>25</v>
      </c>
      <c r="U177">
        <v>3</v>
      </c>
      <c r="V177">
        <v>0</v>
      </c>
      <c r="W177">
        <f t="shared" si="12"/>
        <v>1</v>
      </c>
      <c r="X177">
        <f t="shared" si="13"/>
        <v>2</v>
      </c>
      <c r="Y177" t="str">
        <f t="shared" si="14"/>
        <v>Iowa</v>
      </c>
      <c r="Z177" t="s">
        <v>629</v>
      </c>
      <c r="AA177" t="s">
        <v>1862</v>
      </c>
    </row>
    <row r="178" spans="1:29" x14ac:dyDescent="0.25">
      <c r="A178" s="1">
        <v>177</v>
      </c>
      <c r="B178" t="s">
        <v>193</v>
      </c>
      <c r="C178" t="str">
        <f t="shared" si="10"/>
        <v>Iowa State</v>
      </c>
      <c r="D178" t="str">
        <f t="shared" si="11"/>
        <v>Cyclones</v>
      </c>
      <c r="E178" t="s">
        <v>995</v>
      </c>
      <c r="F178" t="s">
        <v>629</v>
      </c>
      <c r="G178" t="s">
        <v>1360</v>
      </c>
      <c r="H178">
        <v>1908</v>
      </c>
      <c r="I178">
        <v>2018</v>
      </c>
      <c r="J178">
        <v>111</v>
      </c>
      <c r="K178">
        <v>2654</v>
      </c>
      <c r="L178">
        <v>1350</v>
      </c>
      <c r="M178">
        <v>1304</v>
      </c>
      <c r="N178">
        <v>0.50900000000000001</v>
      </c>
      <c r="O178">
        <v>6.61</v>
      </c>
      <c r="P178">
        <v>6.23</v>
      </c>
      <c r="Q178">
        <v>9</v>
      </c>
      <c r="R178">
        <v>6</v>
      </c>
      <c r="S178">
        <v>5</v>
      </c>
      <c r="T178">
        <v>19</v>
      </c>
      <c r="U178">
        <v>1</v>
      </c>
      <c r="V178">
        <v>0</v>
      </c>
      <c r="W178">
        <f t="shared" si="12"/>
        <v>2</v>
      </c>
      <c r="X178">
        <f t="shared" si="13"/>
        <v>3</v>
      </c>
      <c r="Y178" t="str">
        <f t="shared" si="14"/>
        <v>Iowa State</v>
      </c>
      <c r="Z178" t="s">
        <v>629</v>
      </c>
      <c r="AA178" t="s">
        <v>1180</v>
      </c>
      <c r="AB178" t="s">
        <v>1863</v>
      </c>
    </row>
    <row r="179" spans="1:29" x14ac:dyDescent="0.25">
      <c r="A179" s="1">
        <v>178</v>
      </c>
      <c r="B179" t="s">
        <v>194</v>
      </c>
      <c r="C179" t="str">
        <f t="shared" si="10"/>
        <v>IPFW</v>
      </c>
      <c r="D179" t="str">
        <f t="shared" si="11"/>
        <v>Mastodons</v>
      </c>
      <c r="E179" t="s">
        <v>862</v>
      </c>
      <c r="F179" t="s">
        <v>626</v>
      </c>
      <c r="G179" t="s">
        <v>1361</v>
      </c>
      <c r="H179">
        <v>2003</v>
      </c>
      <c r="I179">
        <v>2018</v>
      </c>
      <c r="J179">
        <v>16</v>
      </c>
      <c r="K179">
        <v>490</v>
      </c>
      <c r="L179">
        <v>229</v>
      </c>
      <c r="M179">
        <v>261</v>
      </c>
      <c r="N179">
        <v>0.46700000000000003</v>
      </c>
      <c r="O179">
        <v>-6.07</v>
      </c>
      <c r="P179">
        <v>-2.2400000000000002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f t="shared" si="12"/>
        <v>1</v>
      </c>
      <c r="X179">
        <f t="shared" si="13"/>
        <v>2</v>
      </c>
      <c r="Y179" t="str">
        <f t="shared" si="14"/>
        <v>IPFW</v>
      </c>
      <c r="Z179" t="s">
        <v>631</v>
      </c>
      <c r="AA179" t="s">
        <v>1864</v>
      </c>
    </row>
    <row r="180" spans="1:29" x14ac:dyDescent="0.25">
      <c r="A180" s="1">
        <v>179</v>
      </c>
      <c r="B180" t="s">
        <v>195</v>
      </c>
      <c r="C180" t="str">
        <f t="shared" si="10"/>
        <v>IUPUI</v>
      </c>
      <c r="D180" t="str">
        <f t="shared" si="11"/>
        <v>Jaguars</v>
      </c>
      <c r="E180" t="s">
        <v>911</v>
      </c>
      <c r="F180" t="s">
        <v>626</v>
      </c>
      <c r="G180" t="s">
        <v>1362</v>
      </c>
      <c r="H180">
        <v>1999</v>
      </c>
      <c r="I180">
        <v>2018</v>
      </c>
      <c r="J180">
        <v>20</v>
      </c>
      <c r="K180">
        <v>615</v>
      </c>
      <c r="L180">
        <v>292</v>
      </c>
      <c r="M180">
        <v>323</v>
      </c>
      <c r="N180">
        <v>0.47499999999999998</v>
      </c>
      <c r="O180">
        <v>-4.74</v>
      </c>
      <c r="P180">
        <v>-2.4700000000000002</v>
      </c>
      <c r="Q180">
        <v>0</v>
      </c>
      <c r="R180">
        <v>1</v>
      </c>
      <c r="S180">
        <v>1</v>
      </c>
      <c r="T180">
        <v>1</v>
      </c>
      <c r="U180">
        <v>0</v>
      </c>
      <c r="V180">
        <v>0</v>
      </c>
      <c r="W180">
        <f t="shared" si="12"/>
        <v>1</v>
      </c>
      <c r="X180">
        <f t="shared" si="13"/>
        <v>2</v>
      </c>
      <c r="Y180" t="str">
        <f t="shared" si="14"/>
        <v>IUPUI</v>
      </c>
      <c r="Z180" t="s">
        <v>632</v>
      </c>
      <c r="AA180" t="s">
        <v>1702</v>
      </c>
    </row>
    <row r="181" spans="1:29" x14ac:dyDescent="0.25">
      <c r="A181" s="1">
        <v>180</v>
      </c>
      <c r="B181" t="s">
        <v>196</v>
      </c>
      <c r="C181" t="str">
        <f t="shared" si="10"/>
        <v>Jackson State</v>
      </c>
      <c r="D181" t="str">
        <f t="shared" si="11"/>
        <v>Tigers</v>
      </c>
      <c r="E181" t="s">
        <v>996</v>
      </c>
      <c r="F181" t="s">
        <v>674</v>
      </c>
      <c r="G181" t="s">
        <v>1363</v>
      </c>
      <c r="H181">
        <v>1978</v>
      </c>
      <c r="I181">
        <v>2018</v>
      </c>
      <c r="J181">
        <v>41</v>
      </c>
      <c r="K181">
        <v>1224</v>
      </c>
      <c r="L181">
        <v>579</v>
      </c>
      <c r="M181">
        <v>645</v>
      </c>
      <c r="N181">
        <v>0.47299999999999998</v>
      </c>
      <c r="O181">
        <v>-11.04</v>
      </c>
      <c r="P181">
        <v>-8.64</v>
      </c>
      <c r="Q181">
        <v>0</v>
      </c>
      <c r="R181">
        <v>7</v>
      </c>
      <c r="S181">
        <v>4</v>
      </c>
      <c r="T181">
        <v>3</v>
      </c>
      <c r="U181">
        <v>0</v>
      </c>
      <c r="V181">
        <v>0</v>
      </c>
      <c r="W181">
        <f t="shared" si="12"/>
        <v>2</v>
      </c>
      <c r="X181">
        <f t="shared" si="13"/>
        <v>3</v>
      </c>
      <c r="Y181" t="str">
        <f t="shared" si="14"/>
        <v>Jackson State</v>
      </c>
      <c r="Z181" t="s">
        <v>996</v>
      </c>
      <c r="AA181" t="s">
        <v>1180</v>
      </c>
      <c r="AB181" t="s">
        <v>1701</v>
      </c>
    </row>
    <row r="182" spans="1:29" x14ac:dyDescent="0.25">
      <c r="A182" s="1">
        <v>181</v>
      </c>
      <c r="B182" t="s">
        <v>197</v>
      </c>
      <c r="C182" t="str">
        <f t="shared" si="10"/>
        <v>Jacksonville</v>
      </c>
      <c r="D182" t="str">
        <f t="shared" si="11"/>
        <v>Dolphins</v>
      </c>
      <c r="E182" t="s">
        <v>634</v>
      </c>
      <c r="F182" t="s">
        <v>591</v>
      </c>
      <c r="G182" t="s">
        <v>1364</v>
      </c>
      <c r="H182">
        <v>1967</v>
      </c>
      <c r="I182">
        <v>2018</v>
      </c>
      <c r="J182">
        <v>52</v>
      </c>
      <c r="K182">
        <v>1492</v>
      </c>
      <c r="L182">
        <v>735</v>
      </c>
      <c r="M182">
        <v>757</v>
      </c>
      <c r="N182">
        <v>0.49299999999999999</v>
      </c>
      <c r="O182">
        <v>-3.52</v>
      </c>
      <c r="P182">
        <v>-1.94</v>
      </c>
      <c r="Q182">
        <v>2</v>
      </c>
      <c r="R182">
        <v>2</v>
      </c>
      <c r="S182">
        <v>2</v>
      </c>
      <c r="T182">
        <v>5</v>
      </c>
      <c r="U182">
        <v>1</v>
      </c>
      <c r="V182">
        <v>0</v>
      </c>
      <c r="W182">
        <f t="shared" si="12"/>
        <v>1</v>
      </c>
      <c r="X182">
        <f t="shared" si="13"/>
        <v>2</v>
      </c>
      <c r="Y182" t="str">
        <f t="shared" si="14"/>
        <v>Jacksonville</v>
      </c>
      <c r="Z182" t="s">
        <v>634</v>
      </c>
      <c r="AA182" t="s">
        <v>1865</v>
      </c>
    </row>
    <row r="183" spans="1:29" x14ac:dyDescent="0.25">
      <c r="A183" s="1">
        <v>182</v>
      </c>
      <c r="B183" t="s">
        <v>198</v>
      </c>
      <c r="C183" t="str">
        <f t="shared" si="10"/>
        <v>Jacksonville State</v>
      </c>
      <c r="D183" t="str">
        <f t="shared" si="11"/>
        <v>Gamecocks</v>
      </c>
      <c r="E183" t="s">
        <v>634</v>
      </c>
      <c r="F183" t="s">
        <v>499</v>
      </c>
      <c r="G183" t="s">
        <v>1365</v>
      </c>
      <c r="H183">
        <v>1996</v>
      </c>
      <c r="I183">
        <v>2018</v>
      </c>
      <c r="J183">
        <v>23</v>
      </c>
      <c r="K183">
        <v>669</v>
      </c>
      <c r="L183">
        <v>279</v>
      </c>
      <c r="M183">
        <v>390</v>
      </c>
      <c r="N183">
        <v>0.41699999999999998</v>
      </c>
      <c r="O183">
        <v>-9.8699999999999992</v>
      </c>
      <c r="P183">
        <v>-6.51</v>
      </c>
      <c r="Q183">
        <v>0</v>
      </c>
      <c r="R183">
        <v>0</v>
      </c>
      <c r="S183">
        <v>1</v>
      </c>
      <c r="T183">
        <v>1</v>
      </c>
      <c r="U183">
        <v>0</v>
      </c>
      <c r="V183">
        <v>0</v>
      </c>
      <c r="W183">
        <f t="shared" si="12"/>
        <v>2</v>
      </c>
      <c r="X183">
        <f t="shared" si="13"/>
        <v>3</v>
      </c>
      <c r="Y183" t="str">
        <f t="shared" si="14"/>
        <v>Jacksonville State</v>
      </c>
      <c r="Z183" t="s">
        <v>634</v>
      </c>
      <c r="AA183" t="s">
        <v>1180</v>
      </c>
      <c r="AB183" t="s">
        <v>1866</v>
      </c>
    </row>
    <row r="184" spans="1:29" x14ac:dyDescent="0.25">
      <c r="A184" s="1">
        <v>183</v>
      </c>
      <c r="B184" t="s">
        <v>199</v>
      </c>
      <c r="C184" t="str">
        <f t="shared" si="10"/>
        <v>James Madison</v>
      </c>
      <c r="D184" t="str">
        <f t="shared" si="11"/>
        <v>Dukes</v>
      </c>
      <c r="E184" t="s">
        <v>997</v>
      </c>
      <c r="F184" t="s">
        <v>833</v>
      </c>
      <c r="G184" t="s">
        <v>1366</v>
      </c>
      <c r="H184">
        <v>1977</v>
      </c>
      <c r="I184">
        <v>2018</v>
      </c>
      <c r="J184">
        <v>42</v>
      </c>
      <c r="K184">
        <v>1247</v>
      </c>
      <c r="L184">
        <v>639</v>
      </c>
      <c r="M184">
        <v>608</v>
      </c>
      <c r="N184">
        <v>0.51200000000000001</v>
      </c>
      <c r="O184">
        <v>-2.16</v>
      </c>
      <c r="P184">
        <v>-2.2000000000000002</v>
      </c>
      <c r="Q184">
        <v>0</v>
      </c>
      <c r="R184">
        <v>7</v>
      </c>
      <c r="S184">
        <v>3</v>
      </c>
      <c r="T184">
        <v>5</v>
      </c>
      <c r="U184">
        <v>0</v>
      </c>
      <c r="V184">
        <v>0</v>
      </c>
      <c r="W184">
        <f t="shared" si="12"/>
        <v>2</v>
      </c>
      <c r="X184">
        <f t="shared" si="13"/>
        <v>3</v>
      </c>
      <c r="Y184" t="str">
        <f t="shared" si="14"/>
        <v>James Madison</v>
      </c>
      <c r="Z184" t="s">
        <v>1867</v>
      </c>
      <c r="AA184" t="s">
        <v>1172</v>
      </c>
      <c r="AB184" t="s">
        <v>1800</v>
      </c>
    </row>
    <row r="185" spans="1:29" x14ac:dyDescent="0.25">
      <c r="A185" s="1">
        <v>184</v>
      </c>
      <c r="B185" t="s">
        <v>200</v>
      </c>
      <c r="C185" t="str">
        <f t="shared" si="10"/>
        <v>John Carroll</v>
      </c>
      <c r="D185" t="str">
        <f t="shared" si="11"/>
        <v>Blue Streaks</v>
      </c>
      <c r="E185" t="s">
        <v>998</v>
      </c>
      <c r="F185" t="s">
        <v>720</v>
      </c>
      <c r="G185" t="s">
        <v>1367</v>
      </c>
      <c r="H185">
        <v>1948</v>
      </c>
      <c r="I185">
        <v>1955</v>
      </c>
      <c r="J185">
        <v>8</v>
      </c>
      <c r="K185">
        <v>191</v>
      </c>
      <c r="L185">
        <v>80</v>
      </c>
      <c r="M185">
        <v>111</v>
      </c>
      <c r="N185">
        <v>0.41899999999999998</v>
      </c>
      <c r="O185">
        <v>-9.26</v>
      </c>
      <c r="P185">
        <v>-0.19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f t="shared" si="13"/>
        <v>4</v>
      </c>
      <c r="Y185" t="str">
        <f t="shared" si="14"/>
        <v>John Carroll</v>
      </c>
      <c r="Z185" t="s">
        <v>1868</v>
      </c>
      <c r="AA185" t="s">
        <v>1869</v>
      </c>
      <c r="AB185" t="s">
        <v>1756</v>
      </c>
      <c r="AC185" t="s">
        <v>1870</v>
      </c>
    </row>
    <row r="186" spans="1:29" x14ac:dyDescent="0.25">
      <c r="A186" s="1">
        <v>185</v>
      </c>
      <c r="B186" t="s">
        <v>201</v>
      </c>
      <c r="C186" t="str">
        <f t="shared" si="10"/>
        <v>Kalamazoo</v>
      </c>
      <c r="D186" t="str">
        <f t="shared" si="11"/>
        <v>Hornets</v>
      </c>
      <c r="E186" t="s">
        <v>999</v>
      </c>
      <c r="F186" t="s">
        <v>671</v>
      </c>
      <c r="G186" t="s">
        <v>1368</v>
      </c>
      <c r="H186">
        <v>1908</v>
      </c>
      <c r="I186">
        <v>1923</v>
      </c>
      <c r="J186">
        <v>16</v>
      </c>
      <c r="K186">
        <v>193</v>
      </c>
      <c r="L186">
        <v>134</v>
      </c>
      <c r="M186">
        <v>59</v>
      </c>
      <c r="N186">
        <v>0.69399999999999995</v>
      </c>
      <c r="Q186">
        <v>0</v>
      </c>
      <c r="R186">
        <v>0</v>
      </c>
      <c r="S186">
        <v>0</v>
      </c>
      <c r="W186">
        <f t="shared" si="12"/>
        <v>1</v>
      </c>
      <c r="X186">
        <f t="shared" si="13"/>
        <v>2</v>
      </c>
      <c r="Y186" t="str">
        <f t="shared" si="14"/>
        <v>Kalamazoo</v>
      </c>
      <c r="Z186" t="s">
        <v>999</v>
      </c>
      <c r="AA186" t="s">
        <v>1672</v>
      </c>
    </row>
    <row r="187" spans="1:29" x14ac:dyDescent="0.25">
      <c r="A187" s="1">
        <v>186</v>
      </c>
      <c r="B187" t="s">
        <v>202</v>
      </c>
      <c r="C187" t="str">
        <f t="shared" si="10"/>
        <v>Kansas</v>
      </c>
      <c r="D187" t="str">
        <f t="shared" si="11"/>
        <v>Jayhawks</v>
      </c>
      <c r="E187" t="s">
        <v>981</v>
      </c>
      <c r="F187" t="s">
        <v>637</v>
      </c>
      <c r="G187" t="s">
        <v>1369</v>
      </c>
      <c r="H187">
        <v>1899</v>
      </c>
      <c r="I187">
        <v>2018</v>
      </c>
      <c r="J187">
        <v>120</v>
      </c>
      <c r="K187">
        <v>3082</v>
      </c>
      <c r="L187">
        <v>2236</v>
      </c>
      <c r="M187">
        <v>846</v>
      </c>
      <c r="N187">
        <v>0.72599999999999998</v>
      </c>
      <c r="O187">
        <v>15.59</v>
      </c>
      <c r="P187">
        <v>6.97</v>
      </c>
      <c r="Q187">
        <v>42</v>
      </c>
      <c r="R187">
        <v>60</v>
      </c>
      <c r="S187">
        <v>14</v>
      </c>
      <c r="T187">
        <v>46</v>
      </c>
      <c r="U187">
        <v>14</v>
      </c>
      <c r="V187">
        <v>3</v>
      </c>
      <c r="W187">
        <f t="shared" si="12"/>
        <v>1</v>
      </c>
      <c r="X187">
        <f t="shared" si="13"/>
        <v>2</v>
      </c>
      <c r="Y187" t="str">
        <f t="shared" si="14"/>
        <v>Kansas</v>
      </c>
      <c r="Z187" t="s">
        <v>637</v>
      </c>
      <c r="AA187" t="s">
        <v>1871</v>
      </c>
    </row>
    <row r="188" spans="1:29" x14ac:dyDescent="0.25">
      <c r="A188" s="1">
        <v>187</v>
      </c>
      <c r="B188" t="s">
        <v>203</v>
      </c>
      <c r="C188" t="str">
        <f t="shared" si="10"/>
        <v>Kansas State</v>
      </c>
      <c r="D188" t="str">
        <f t="shared" si="11"/>
        <v>Wildcats</v>
      </c>
      <c r="E188" t="s">
        <v>659</v>
      </c>
      <c r="F188" t="s">
        <v>637</v>
      </c>
      <c r="G188" t="s">
        <v>1370</v>
      </c>
      <c r="H188">
        <v>1906</v>
      </c>
      <c r="I188">
        <v>2018</v>
      </c>
      <c r="J188">
        <v>113</v>
      </c>
      <c r="K188">
        <v>2764</v>
      </c>
      <c r="L188">
        <v>1624</v>
      </c>
      <c r="M188">
        <v>1140</v>
      </c>
      <c r="N188">
        <v>0.58799999999999997</v>
      </c>
      <c r="O188">
        <v>10.3</v>
      </c>
      <c r="P188">
        <v>6.16</v>
      </c>
      <c r="Q188">
        <v>15</v>
      </c>
      <c r="R188">
        <v>18</v>
      </c>
      <c r="S188">
        <v>2</v>
      </c>
      <c r="T188">
        <v>29</v>
      </c>
      <c r="U188">
        <v>4</v>
      </c>
      <c r="V188">
        <v>0</v>
      </c>
      <c r="W188">
        <f t="shared" si="12"/>
        <v>2</v>
      </c>
      <c r="X188">
        <f t="shared" si="13"/>
        <v>3</v>
      </c>
      <c r="Y188" t="str">
        <f t="shared" si="14"/>
        <v>Kansas State</v>
      </c>
      <c r="Z188" t="s">
        <v>637</v>
      </c>
      <c r="AA188" t="s">
        <v>1180</v>
      </c>
      <c r="AB188" t="s">
        <v>1663</v>
      </c>
    </row>
    <row r="189" spans="1:29" x14ac:dyDescent="0.25">
      <c r="A189" s="1">
        <v>188</v>
      </c>
      <c r="B189" t="s">
        <v>204</v>
      </c>
      <c r="C189" t="str">
        <f t="shared" si="10"/>
        <v>Kennesaw State</v>
      </c>
      <c r="D189" t="str">
        <f t="shared" si="11"/>
        <v>Owls</v>
      </c>
      <c r="E189" t="s">
        <v>639</v>
      </c>
      <c r="F189" t="s">
        <v>603</v>
      </c>
      <c r="G189" t="s">
        <v>1371</v>
      </c>
      <c r="H189">
        <v>2010</v>
      </c>
      <c r="I189">
        <v>2018</v>
      </c>
      <c r="J189">
        <v>9</v>
      </c>
      <c r="K189">
        <v>276</v>
      </c>
      <c r="L189">
        <v>76</v>
      </c>
      <c r="M189">
        <v>200</v>
      </c>
      <c r="N189">
        <v>0.27500000000000002</v>
      </c>
      <c r="O189">
        <v>-12.9</v>
      </c>
      <c r="P189">
        <v>-3.57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 t="shared" si="12"/>
        <v>2</v>
      </c>
      <c r="X189">
        <f t="shared" si="13"/>
        <v>3</v>
      </c>
      <c r="Y189" t="str">
        <f t="shared" si="14"/>
        <v>Kennesaw State</v>
      </c>
      <c r="Z189" t="s">
        <v>639</v>
      </c>
      <c r="AA189" t="s">
        <v>1180</v>
      </c>
      <c r="AB189" t="s">
        <v>1809</v>
      </c>
    </row>
    <row r="190" spans="1:29" x14ac:dyDescent="0.25">
      <c r="A190" s="1">
        <v>189</v>
      </c>
      <c r="B190" t="s">
        <v>205</v>
      </c>
      <c r="C190" t="str">
        <f t="shared" si="10"/>
        <v>Kent State</v>
      </c>
      <c r="D190" t="str">
        <f t="shared" si="11"/>
        <v>Golden Flashes</v>
      </c>
      <c r="E190" t="s">
        <v>640</v>
      </c>
      <c r="F190" t="s">
        <v>720</v>
      </c>
      <c r="G190" t="s">
        <v>1372</v>
      </c>
      <c r="H190">
        <v>1914</v>
      </c>
      <c r="I190">
        <v>2018</v>
      </c>
      <c r="J190">
        <v>99</v>
      </c>
      <c r="K190">
        <v>2360</v>
      </c>
      <c r="L190">
        <v>1157</v>
      </c>
      <c r="M190">
        <v>1203</v>
      </c>
      <c r="N190">
        <v>0.49</v>
      </c>
      <c r="O190">
        <v>-2.1800000000000002</v>
      </c>
      <c r="P190">
        <v>-0.34</v>
      </c>
      <c r="Q190">
        <v>0</v>
      </c>
      <c r="R190">
        <v>9</v>
      </c>
      <c r="S190">
        <v>6</v>
      </c>
      <c r="T190">
        <v>6</v>
      </c>
      <c r="U190">
        <v>0</v>
      </c>
      <c r="V190">
        <v>0</v>
      </c>
      <c r="W190">
        <v>2</v>
      </c>
      <c r="X190">
        <f t="shared" si="13"/>
        <v>4</v>
      </c>
      <c r="Y190" t="str">
        <f t="shared" si="14"/>
        <v>Kent State</v>
      </c>
      <c r="Z190" t="s">
        <v>640</v>
      </c>
      <c r="AA190" t="s">
        <v>1180</v>
      </c>
      <c r="AB190" t="s">
        <v>936</v>
      </c>
      <c r="AC190" t="s">
        <v>1872</v>
      </c>
    </row>
    <row r="191" spans="1:29" x14ac:dyDescent="0.25">
      <c r="A191" s="1">
        <v>190</v>
      </c>
      <c r="B191" t="s">
        <v>206</v>
      </c>
      <c r="C191" t="str">
        <f t="shared" si="10"/>
        <v>Kentucky Wesleyan</v>
      </c>
      <c r="D191" t="str">
        <f t="shared" si="11"/>
        <v>Panthers</v>
      </c>
      <c r="E191" t="s">
        <v>1000</v>
      </c>
      <c r="F191" t="s">
        <v>641</v>
      </c>
      <c r="G191" t="s">
        <v>1373</v>
      </c>
      <c r="H191">
        <v>1957</v>
      </c>
      <c r="I191">
        <v>1958</v>
      </c>
      <c r="J191">
        <v>2</v>
      </c>
      <c r="K191">
        <v>52</v>
      </c>
      <c r="L191">
        <v>30</v>
      </c>
      <c r="M191">
        <v>22</v>
      </c>
      <c r="N191">
        <v>0.57699999999999996</v>
      </c>
      <c r="O191">
        <v>-4.6100000000000003</v>
      </c>
      <c r="P191">
        <v>-2.27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 t="shared" si="12"/>
        <v>2</v>
      </c>
      <c r="X191">
        <f t="shared" si="13"/>
        <v>3</v>
      </c>
      <c r="Y191" t="str">
        <f t="shared" si="14"/>
        <v>Kentucky Wesleyan</v>
      </c>
      <c r="Z191" t="s">
        <v>641</v>
      </c>
      <c r="AA191" t="s">
        <v>1789</v>
      </c>
      <c r="AB191" t="s">
        <v>1721</v>
      </c>
    </row>
    <row r="192" spans="1:29" x14ac:dyDescent="0.25">
      <c r="A192" s="1">
        <v>191</v>
      </c>
      <c r="B192" t="s">
        <v>207</v>
      </c>
      <c r="C192" t="str">
        <f t="shared" si="10"/>
        <v>Kentucky</v>
      </c>
      <c r="D192" t="str">
        <f t="shared" si="11"/>
        <v>Wildcats</v>
      </c>
      <c r="E192" t="s">
        <v>1001</v>
      </c>
      <c r="F192" t="s">
        <v>641</v>
      </c>
      <c r="G192" t="s">
        <v>1374</v>
      </c>
      <c r="H192">
        <v>1903</v>
      </c>
      <c r="I192">
        <v>2018</v>
      </c>
      <c r="J192">
        <v>115</v>
      </c>
      <c r="K192">
        <v>2953</v>
      </c>
      <c r="L192">
        <v>2256</v>
      </c>
      <c r="M192">
        <v>696</v>
      </c>
      <c r="N192">
        <v>0.76400000000000001</v>
      </c>
      <c r="O192">
        <v>17.62</v>
      </c>
      <c r="P192">
        <v>6.64</v>
      </c>
      <c r="Q192">
        <v>50</v>
      </c>
      <c r="R192">
        <v>55</v>
      </c>
      <c r="S192">
        <v>32</v>
      </c>
      <c r="T192">
        <v>57</v>
      </c>
      <c r="U192">
        <v>17</v>
      </c>
      <c r="V192">
        <v>8</v>
      </c>
      <c r="W192">
        <f t="shared" si="12"/>
        <v>1</v>
      </c>
      <c r="X192">
        <f t="shared" si="13"/>
        <v>2</v>
      </c>
      <c r="Y192" t="str">
        <f t="shared" si="14"/>
        <v>Kentucky</v>
      </c>
      <c r="Z192" t="s">
        <v>641</v>
      </c>
      <c r="AA192" t="s">
        <v>1663</v>
      </c>
    </row>
    <row r="193" spans="1:29" x14ac:dyDescent="0.25">
      <c r="A193" s="1">
        <v>192</v>
      </c>
      <c r="B193" t="s">
        <v>208</v>
      </c>
      <c r="C193" t="str">
        <f t="shared" si="10"/>
        <v>La Salle</v>
      </c>
      <c r="D193" t="str">
        <f t="shared" si="11"/>
        <v>Explorers</v>
      </c>
      <c r="E193" t="s">
        <v>951</v>
      </c>
      <c r="F193" t="s">
        <v>1181</v>
      </c>
      <c r="G193" t="s">
        <v>1375</v>
      </c>
      <c r="H193">
        <v>1932</v>
      </c>
      <c r="I193">
        <v>2018</v>
      </c>
      <c r="J193">
        <v>87</v>
      </c>
      <c r="K193">
        <v>2326</v>
      </c>
      <c r="L193">
        <v>1360</v>
      </c>
      <c r="M193">
        <v>966</v>
      </c>
      <c r="N193">
        <v>0.58499999999999996</v>
      </c>
      <c r="O193">
        <v>2.88</v>
      </c>
      <c r="P193">
        <v>0.62</v>
      </c>
      <c r="Q193">
        <v>6</v>
      </c>
      <c r="R193">
        <v>9</v>
      </c>
      <c r="S193">
        <v>8</v>
      </c>
      <c r="T193">
        <v>12</v>
      </c>
      <c r="U193">
        <v>2</v>
      </c>
      <c r="V193">
        <v>1</v>
      </c>
      <c r="W193">
        <f t="shared" si="12"/>
        <v>2</v>
      </c>
      <c r="X193">
        <f t="shared" si="13"/>
        <v>3</v>
      </c>
      <c r="Y193" t="str">
        <f t="shared" si="14"/>
        <v>La Salle</v>
      </c>
      <c r="Z193" t="s">
        <v>1873</v>
      </c>
      <c r="AA193" t="s">
        <v>1874</v>
      </c>
      <c r="AB193" t="s">
        <v>1875</v>
      </c>
    </row>
    <row r="194" spans="1:29" x14ac:dyDescent="0.25">
      <c r="A194" s="1">
        <v>193</v>
      </c>
      <c r="B194" t="s">
        <v>209</v>
      </c>
      <c r="C194" t="str">
        <f t="shared" si="10"/>
        <v>Lafayette</v>
      </c>
      <c r="D194" t="str">
        <f t="shared" si="11"/>
        <v>Leopards</v>
      </c>
      <c r="E194" t="s">
        <v>1002</v>
      </c>
      <c r="F194" t="s">
        <v>1181</v>
      </c>
      <c r="G194" t="s">
        <v>1376</v>
      </c>
      <c r="H194">
        <v>1901</v>
      </c>
      <c r="I194">
        <v>2018</v>
      </c>
      <c r="J194">
        <v>108</v>
      </c>
      <c r="K194">
        <v>2566</v>
      </c>
      <c r="L194">
        <v>1320</v>
      </c>
      <c r="M194">
        <v>1246</v>
      </c>
      <c r="N194">
        <v>0.51400000000000001</v>
      </c>
      <c r="O194">
        <v>-8.1</v>
      </c>
      <c r="P194">
        <v>-6.93</v>
      </c>
      <c r="Q194">
        <v>0</v>
      </c>
      <c r="R194">
        <v>17</v>
      </c>
      <c r="S194">
        <v>3</v>
      </c>
      <c r="T194">
        <v>4</v>
      </c>
      <c r="U194">
        <v>0</v>
      </c>
      <c r="V194">
        <v>0</v>
      </c>
      <c r="W194">
        <f t="shared" si="12"/>
        <v>1</v>
      </c>
      <c r="X194">
        <f t="shared" si="13"/>
        <v>2</v>
      </c>
      <c r="Y194" t="str">
        <f t="shared" si="14"/>
        <v>Lafayette</v>
      </c>
      <c r="Z194" t="s">
        <v>643</v>
      </c>
      <c r="AA194" t="s">
        <v>1876</v>
      </c>
    </row>
    <row r="195" spans="1:29" x14ac:dyDescent="0.25">
      <c r="A195" s="1">
        <v>194</v>
      </c>
      <c r="B195" t="s">
        <v>210</v>
      </c>
      <c r="C195" t="str">
        <f t="shared" ref="C195:C258" si="15">Y195</f>
        <v>Lake Forest</v>
      </c>
      <c r="D195" t="str">
        <f t="shared" ref="D195:D258" si="16">TRIM(SUBSTITUTE(B195,C195,""))</f>
        <v>Foresters</v>
      </c>
      <c r="E195" t="s">
        <v>1003</v>
      </c>
      <c r="F195" t="s">
        <v>623</v>
      </c>
      <c r="G195" t="s">
        <v>1377</v>
      </c>
      <c r="H195">
        <v>1905</v>
      </c>
      <c r="I195">
        <v>1916</v>
      </c>
      <c r="J195">
        <v>12</v>
      </c>
      <c r="K195">
        <v>144</v>
      </c>
      <c r="L195">
        <v>89</v>
      </c>
      <c r="M195">
        <v>55</v>
      </c>
      <c r="N195">
        <v>0.61799999999999999</v>
      </c>
      <c r="Q195">
        <v>0</v>
      </c>
      <c r="R195">
        <v>0</v>
      </c>
      <c r="S195">
        <v>0</v>
      </c>
      <c r="W195">
        <f t="shared" ref="W195:W258" si="17">X195-1</f>
        <v>2</v>
      </c>
      <c r="X195">
        <f t="shared" ref="X195:X258" si="18">COUNTA(Z195:AD195)</f>
        <v>3</v>
      </c>
      <c r="Y195" t="str">
        <f t="shared" ref="Y195:Y258" si="19">Z195&amp;IF(W195&gt;1," "&amp;AA195,"")&amp;IF(W195&gt;2," "&amp;AB195,"")&amp;IF(W195&gt;3," "&amp;AC195,"")&amp;IF(W195&gt;4," "&amp;AD195,"")</f>
        <v>Lake Forest</v>
      </c>
      <c r="Z195" t="s">
        <v>1877</v>
      </c>
      <c r="AA195" t="s">
        <v>1878</v>
      </c>
      <c r="AB195" t="s">
        <v>1879</v>
      </c>
    </row>
    <row r="196" spans="1:29" x14ac:dyDescent="0.25">
      <c r="A196" s="1">
        <v>195</v>
      </c>
      <c r="B196" t="s">
        <v>211</v>
      </c>
      <c r="C196" t="str">
        <f t="shared" si="15"/>
        <v>Lamar</v>
      </c>
      <c r="D196" t="str">
        <f t="shared" si="16"/>
        <v>Cardinals</v>
      </c>
      <c r="E196" t="s">
        <v>1004</v>
      </c>
      <c r="F196" t="s">
        <v>795</v>
      </c>
      <c r="G196" t="s">
        <v>1378</v>
      </c>
      <c r="H196">
        <v>1970</v>
      </c>
      <c r="I196">
        <v>2018</v>
      </c>
      <c r="J196">
        <v>49</v>
      </c>
      <c r="K196">
        <v>1413</v>
      </c>
      <c r="L196">
        <v>721</v>
      </c>
      <c r="M196">
        <v>692</v>
      </c>
      <c r="N196">
        <v>0.51</v>
      </c>
      <c r="O196">
        <v>-4.67</v>
      </c>
      <c r="P196">
        <v>-3.86</v>
      </c>
      <c r="Q196">
        <v>0</v>
      </c>
      <c r="R196">
        <v>9</v>
      </c>
      <c r="S196">
        <v>4</v>
      </c>
      <c r="T196">
        <v>6</v>
      </c>
      <c r="U196">
        <v>0</v>
      </c>
      <c r="V196">
        <v>0</v>
      </c>
      <c r="W196">
        <f t="shared" si="17"/>
        <v>1</v>
      </c>
      <c r="X196">
        <f t="shared" si="18"/>
        <v>2</v>
      </c>
      <c r="Y196" t="str">
        <f t="shared" si="19"/>
        <v>Lamar</v>
      </c>
      <c r="Z196" t="s">
        <v>644</v>
      </c>
      <c r="AA196" t="s">
        <v>1713</v>
      </c>
    </row>
    <row r="197" spans="1:29" x14ac:dyDescent="0.25">
      <c r="A197" s="1">
        <v>196</v>
      </c>
      <c r="B197" t="s">
        <v>212</v>
      </c>
      <c r="C197" t="str">
        <f t="shared" si="15"/>
        <v>Latter Day Saints</v>
      </c>
      <c r="D197" t="str">
        <f t="shared" si="16"/>
        <v>University</v>
      </c>
      <c r="E197" t="s">
        <v>1005</v>
      </c>
      <c r="F197" t="s">
        <v>823</v>
      </c>
      <c r="G197" t="s">
        <v>1379</v>
      </c>
      <c r="H197">
        <v>1903</v>
      </c>
      <c r="I197">
        <v>1903</v>
      </c>
      <c r="J197">
        <v>1</v>
      </c>
      <c r="K197">
        <v>16</v>
      </c>
      <c r="L197">
        <v>15</v>
      </c>
      <c r="M197">
        <v>1</v>
      </c>
      <c r="N197">
        <v>0.93799999999999994</v>
      </c>
      <c r="Q197">
        <v>0</v>
      </c>
      <c r="R197">
        <v>0</v>
      </c>
      <c r="S197">
        <v>0</v>
      </c>
      <c r="W197">
        <f t="shared" si="17"/>
        <v>3</v>
      </c>
      <c r="X197">
        <f t="shared" si="18"/>
        <v>4</v>
      </c>
      <c r="Y197" t="str">
        <f t="shared" si="19"/>
        <v>Latter Day Saints</v>
      </c>
      <c r="Z197" t="s">
        <v>1880</v>
      </c>
      <c r="AA197" t="s">
        <v>1881</v>
      </c>
      <c r="AB197" t="s">
        <v>1882</v>
      </c>
      <c r="AC197" t="s">
        <v>1035</v>
      </c>
    </row>
    <row r="198" spans="1:29" x14ac:dyDescent="0.25">
      <c r="A198" s="1">
        <v>197</v>
      </c>
      <c r="B198" t="s">
        <v>213</v>
      </c>
      <c r="C198" t="str">
        <f t="shared" si="15"/>
        <v>Lawrence</v>
      </c>
      <c r="D198" t="str">
        <f t="shared" si="16"/>
        <v>Vikings</v>
      </c>
      <c r="E198" t="s">
        <v>1006</v>
      </c>
      <c r="F198" t="s">
        <v>853</v>
      </c>
      <c r="G198" t="s">
        <v>1380</v>
      </c>
      <c r="H198">
        <v>1948</v>
      </c>
      <c r="I198">
        <v>1948</v>
      </c>
      <c r="J198">
        <v>1</v>
      </c>
      <c r="K198">
        <v>28</v>
      </c>
      <c r="L198">
        <v>22</v>
      </c>
      <c r="M198">
        <v>6</v>
      </c>
      <c r="N198">
        <v>0.78600000000000003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 t="shared" si="17"/>
        <v>1</v>
      </c>
      <c r="X198">
        <f t="shared" si="18"/>
        <v>2</v>
      </c>
      <c r="Y198" t="str">
        <f t="shared" si="19"/>
        <v>Lawrence</v>
      </c>
      <c r="Z198" t="s">
        <v>981</v>
      </c>
      <c r="AA198" t="s">
        <v>1705</v>
      </c>
    </row>
    <row r="199" spans="1:29" x14ac:dyDescent="0.25">
      <c r="A199" s="1">
        <v>198</v>
      </c>
      <c r="B199" t="s">
        <v>214</v>
      </c>
      <c r="C199" t="str">
        <f t="shared" si="15"/>
        <v>Lehigh</v>
      </c>
      <c r="D199" t="str">
        <f t="shared" si="16"/>
        <v>Mountain Hawks</v>
      </c>
      <c r="E199" t="s">
        <v>1007</v>
      </c>
      <c r="F199" t="s">
        <v>1181</v>
      </c>
      <c r="G199" t="s">
        <v>1381</v>
      </c>
      <c r="H199">
        <v>1902</v>
      </c>
      <c r="I199">
        <v>2018</v>
      </c>
      <c r="J199">
        <v>117</v>
      </c>
      <c r="K199">
        <v>2484</v>
      </c>
      <c r="L199">
        <v>1082</v>
      </c>
      <c r="M199">
        <v>1402</v>
      </c>
      <c r="N199">
        <v>0.436</v>
      </c>
      <c r="O199">
        <v>-13.2</v>
      </c>
      <c r="P199">
        <v>-7.57</v>
      </c>
      <c r="Q199">
        <v>0</v>
      </c>
      <c r="R199">
        <v>4</v>
      </c>
      <c r="S199">
        <v>5</v>
      </c>
      <c r="T199">
        <v>5</v>
      </c>
      <c r="U199">
        <v>0</v>
      </c>
      <c r="V199">
        <v>0</v>
      </c>
      <c r="W199">
        <v>1</v>
      </c>
      <c r="X199">
        <f t="shared" si="18"/>
        <v>3</v>
      </c>
      <c r="Y199" t="str">
        <f t="shared" si="19"/>
        <v>Lehigh</v>
      </c>
      <c r="Z199" t="s">
        <v>645</v>
      </c>
      <c r="AA199" t="s">
        <v>1883</v>
      </c>
      <c r="AB199" t="s">
        <v>1834</v>
      </c>
    </row>
    <row r="200" spans="1:29" x14ac:dyDescent="0.25">
      <c r="A200" s="1">
        <v>199</v>
      </c>
      <c r="B200" t="s">
        <v>215</v>
      </c>
      <c r="C200" t="str">
        <f t="shared" si="15"/>
        <v>Lewis University</v>
      </c>
      <c r="D200" t="str">
        <f t="shared" si="16"/>
        <v>Flyers</v>
      </c>
      <c r="E200" t="s">
        <v>1008</v>
      </c>
      <c r="F200" t="s">
        <v>623</v>
      </c>
      <c r="G200" t="s">
        <v>1382</v>
      </c>
      <c r="H200">
        <v>1905</v>
      </c>
      <c r="I200">
        <v>1905</v>
      </c>
      <c r="J200">
        <v>1</v>
      </c>
      <c r="K200">
        <v>25</v>
      </c>
      <c r="L200">
        <v>20</v>
      </c>
      <c r="M200">
        <v>5</v>
      </c>
      <c r="N200">
        <v>0.8</v>
      </c>
      <c r="Q200">
        <v>0</v>
      </c>
      <c r="R200">
        <v>0</v>
      </c>
      <c r="S200">
        <v>0</v>
      </c>
      <c r="W200">
        <f t="shared" si="17"/>
        <v>2</v>
      </c>
      <c r="X200">
        <f t="shared" si="18"/>
        <v>3</v>
      </c>
      <c r="Y200" t="str">
        <f t="shared" si="19"/>
        <v>Lewis University</v>
      </c>
      <c r="Z200" t="s">
        <v>1884</v>
      </c>
      <c r="AA200" t="s">
        <v>1035</v>
      </c>
      <c r="AB200" t="s">
        <v>1790</v>
      </c>
    </row>
    <row r="201" spans="1:29" x14ac:dyDescent="0.25">
      <c r="A201" s="1">
        <v>200</v>
      </c>
      <c r="B201" t="s">
        <v>216</v>
      </c>
      <c r="C201" t="str">
        <f t="shared" si="15"/>
        <v>Liberty</v>
      </c>
      <c r="D201" t="str">
        <f t="shared" si="16"/>
        <v>Flames</v>
      </c>
      <c r="E201" t="s">
        <v>1009</v>
      </c>
      <c r="F201" t="s">
        <v>833</v>
      </c>
      <c r="G201" t="s">
        <v>1383</v>
      </c>
      <c r="H201">
        <v>1989</v>
      </c>
      <c r="I201">
        <v>2018</v>
      </c>
      <c r="J201">
        <v>30</v>
      </c>
      <c r="K201">
        <v>908</v>
      </c>
      <c r="L201">
        <v>417</v>
      </c>
      <c r="M201">
        <v>491</v>
      </c>
      <c r="N201">
        <v>0.45900000000000002</v>
      </c>
      <c r="O201">
        <v>-10.76</v>
      </c>
      <c r="P201">
        <v>-7.06</v>
      </c>
      <c r="Q201">
        <v>0</v>
      </c>
      <c r="R201">
        <v>2</v>
      </c>
      <c r="S201">
        <v>3</v>
      </c>
      <c r="T201">
        <v>3</v>
      </c>
      <c r="U201">
        <v>0</v>
      </c>
      <c r="V201">
        <v>0</v>
      </c>
      <c r="W201">
        <f t="shared" si="17"/>
        <v>1</v>
      </c>
      <c r="X201">
        <f t="shared" si="18"/>
        <v>2</v>
      </c>
      <c r="Y201" t="str">
        <f t="shared" si="19"/>
        <v>Liberty</v>
      </c>
      <c r="Z201" t="s">
        <v>646</v>
      </c>
      <c r="AA201" t="s">
        <v>1856</v>
      </c>
    </row>
    <row r="202" spans="1:29" x14ac:dyDescent="0.25">
      <c r="A202" s="1">
        <v>201</v>
      </c>
      <c r="B202" t="s">
        <v>217</v>
      </c>
      <c r="C202" t="str">
        <f t="shared" si="15"/>
        <v>Lipscomb</v>
      </c>
      <c r="D202" t="str">
        <f t="shared" si="16"/>
        <v>Bisons</v>
      </c>
      <c r="E202" t="s">
        <v>899</v>
      </c>
      <c r="F202" t="s">
        <v>792</v>
      </c>
      <c r="G202" t="s">
        <v>1384</v>
      </c>
      <c r="H202">
        <v>2004</v>
      </c>
      <c r="I202">
        <v>2018</v>
      </c>
      <c r="J202">
        <v>15</v>
      </c>
      <c r="K202">
        <v>454</v>
      </c>
      <c r="L202">
        <v>230</v>
      </c>
      <c r="M202">
        <v>224</v>
      </c>
      <c r="N202">
        <v>0.50700000000000001</v>
      </c>
      <c r="O202">
        <v>-6.27</v>
      </c>
      <c r="P202">
        <v>-4.57</v>
      </c>
      <c r="Q202">
        <v>0</v>
      </c>
      <c r="R202">
        <v>2</v>
      </c>
      <c r="S202">
        <v>0</v>
      </c>
      <c r="T202">
        <v>0</v>
      </c>
      <c r="U202">
        <v>0</v>
      </c>
      <c r="V202">
        <v>0</v>
      </c>
      <c r="W202">
        <f t="shared" si="17"/>
        <v>1</v>
      </c>
      <c r="X202">
        <f t="shared" si="18"/>
        <v>2</v>
      </c>
      <c r="Y202" t="str">
        <f t="shared" si="19"/>
        <v>Lipscomb</v>
      </c>
      <c r="Z202" t="s">
        <v>647</v>
      </c>
      <c r="AA202" t="s">
        <v>1885</v>
      </c>
    </row>
    <row r="203" spans="1:29" x14ac:dyDescent="0.25">
      <c r="A203" s="1">
        <v>202</v>
      </c>
      <c r="B203" t="s">
        <v>218</v>
      </c>
      <c r="C203" t="str">
        <f t="shared" si="15"/>
        <v>Long Beach State</v>
      </c>
      <c r="D203" t="str">
        <f t="shared" si="16"/>
        <v>49ers</v>
      </c>
      <c r="E203" t="s">
        <v>1010</v>
      </c>
      <c r="F203" t="s">
        <v>538</v>
      </c>
      <c r="G203" t="s">
        <v>1385</v>
      </c>
      <c r="H203">
        <v>1970</v>
      </c>
      <c r="I203">
        <v>2018</v>
      </c>
      <c r="J203">
        <v>49</v>
      </c>
      <c r="K203">
        <v>1454</v>
      </c>
      <c r="L203">
        <v>797</v>
      </c>
      <c r="M203">
        <v>657</v>
      </c>
      <c r="N203">
        <v>0.54800000000000004</v>
      </c>
      <c r="O203">
        <v>1.31</v>
      </c>
      <c r="P203">
        <v>1.29</v>
      </c>
      <c r="Q203">
        <v>5</v>
      </c>
      <c r="R203">
        <v>14</v>
      </c>
      <c r="S203">
        <v>5</v>
      </c>
      <c r="T203">
        <v>9</v>
      </c>
      <c r="U203">
        <v>0</v>
      </c>
      <c r="V203">
        <v>0</v>
      </c>
      <c r="W203">
        <f t="shared" si="17"/>
        <v>3</v>
      </c>
      <c r="X203">
        <f t="shared" si="18"/>
        <v>4</v>
      </c>
      <c r="Y203" t="str">
        <f t="shared" si="19"/>
        <v>Long Beach State</v>
      </c>
      <c r="Z203" t="s">
        <v>1886</v>
      </c>
      <c r="AA203" t="s">
        <v>1887</v>
      </c>
      <c r="AB203" t="s">
        <v>1180</v>
      </c>
      <c r="AC203" t="s">
        <v>1763</v>
      </c>
    </row>
    <row r="204" spans="1:29" x14ac:dyDescent="0.25">
      <c r="A204" s="1">
        <v>203</v>
      </c>
      <c r="B204" t="s">
        <v>219</v>
      </c>
      <c r="C204" t="str">
        <f t="shared" si="15"/>
        <v>Long Island University</v>
      </c>
      <c r="D204" t="str">
        <f t="shared" si="16"/>
        <v>Blackbirds</v>
      </c>
      <c r="E204" t="s">
        <v>529</v>
      </c>
      <c r="F204" t="s">
        <v>931</v>
      </c>
      <c r="G204" t="s">
        <v>1386</v>
      </c>
      <c r="H204">
        <v>1929</v>
      </c>
      <c r="I204">
        <v>2018</v>
      </c>
      <c r="J204">
        <v>73</v>
      </c>
      <c r="K204">
        <v>1946</v>
      </c>
      <c r="L204">
        <v>1091</v>
      </c>
      <c r="M204">
        <v>853</v>
      </c>
      <c r="N204">
        <v>0.56100000000000005</v>
      </c>
      <c r="O204">
        <v>-9.31</v>
      </c>
      <c r="P204">
        <v>-6.36</v>
      </c>
      <c r="Q204">
        <v>1</v>
      </c>
      <c r="R204">
        <v>9</v>
      </c>
      <c r="S204">
        <v>5</v>
      </c>
      <c r="T204">
        <v>6</v>
      </c>
      <c r="U204">
        <v>0</v>
      </c>
      <c r="V204">
        <v>0</v>
      </c>
      <c r="W204">
        <f t="shared" si="17"/>
        <v>3</v>
      </c>
      <c r="X204">
        <f t="shared" si="18"/>
        <v>4</v>
      </c>
      <c r="Y204" t="str">
        <f t="shared" si="19"/>
        <v>Long Island University</v>
      </c>
      <c r="Z204" t="s">
        <v>1886</v>
      </c>
      <c r="AA204" t="s">
        <v>1888</v>
      </c>
      <c r="AB204" t="s">
        <v>1035</v>
      </c>
      <c r="AC204" t="s">
        <v>1889</v>
      </c>
    </row>
    <row r="205" spans="1:29" x14ac:dyDescent="0.25">
      <c r="A205" s="1">
        <v>204</v>
      </c>
      <c r="B205" t="s">
        <v>220</v>
      </c>
      <c r="C205" t="str">
        <f t="shared" si="15"/>
        <v>Longwood</v>
      </c>
      <c r="D205" t="str">
        <f t="shared" si="16"/>
        <v>Lancers</v>
      </c>
      <c r="E205" t="s">
        <v>1011</v>
      </c>
      <c r="F205" t="s">
        <v>833</v>
      </c>
      <c r="G205" t="s">
        <v>1387</v>
      </c>
      <c r="H205">
        <v>2008</v>
      </c>
      <c r="I205">
        <v>2018</v>
      </c>
      <c r="J205">
        <v>11</v>
      </c>
      <c r="K205">
        <v>343</v>
      </c>
      <c r="L205">
        <v>109</v>
      </c>
      <c r="M205">
        <v>234</v>
      </c>
      <c r="N205">
        <v>0.318</v>
      </c>
      <c r="O205">
        <v>-16.899999999999999</v>
      </c>
      <c r="P205">
        <v>-5.14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f t="shared" si="17"/>
        <v>1</v>
      </c>
      <c r="X205">
        <f t="shared" si="18"/>
        <v>2</v>
      </c>
      <c r="Y205" t="str">
        <f t="shared" si="19"/>
        <v>Longwood</v>
      </c>
      <c r="Z205" t="s">
        <v>650</v>
      </c>
      <c r="AA205" t="s">
        <v>1890</v>
      </c>
    </row>
    <row r="206" spans="1:29" x14ac:dyDescent="0.25">
      <c r="A206" s="1">
        <v>205</v>
      </c>
      <c r="B206" t="s">
        <v>221</v>
      </c>
      <c r="C206" t="str">
        <f t="shared" si="15"/>
        <v>Louisiana</v>
      </c>
      <c r="D206" t="str">
        <f t="shared" si="16"/>
        <v>Ragin' Cajuns</v>
      </c>
      <c r="E206" t="s">
        <v>643</v>
      </c>
      <c r="F206" t="s">
        <v>866</v>
      </c>
      <c r="G206" t="s">
        <v>1388</v>
      </c>
      <c r="H206">
        <v>1972</v>
      </c>
      <c r="I206">
        <v>2018</v>
      </c>
      <c r="J206">
        <v>47</v>
      </c>
      <c r="K206">
        <v>1349</v>
      </c>
      <c r="L206">
        <v>785</v>
      </c>
      <c r="M206">
        <v>564</v>
      </c>
      <c r="N206">
        <v>0.58199999999999996</v>
      </c>
      <c r="O206">
        <v>0.85</v>
      </c>
      <c r="P206">
        <v>-1.1100000000000001</v>
      </c>
      <c r="Q206">
        <v>2</v>
      </c>
      <c r="R206">
        <v>9</v>
      </c>
      <c r="S206">
        <v>7</v>
      </c>
      <c r="T206">
        <v>10</v>
      </c>
      <c r="U206">
        <v>0</v>
      </c>
      <c r="V206">
        <v>0</v>
      </c>
      <c r="W206">
        <v>1</v>
      </c>
      <c r="X206">
        <f t="shared" si="18"/>
        <v>3</v>
      </c>
      <c r="Y206" t="str">
        <f t="shared" si="19"/>
        <v>Louisiana</v>
      </c>
      <c r="Z206" t="s">
        <v>866</v>
      </c>
      <c r="AA206" t="s">
        <v>1891</v>
      </c>
      <c r="AB206" t="s">
        <v>1892</v>
      </c>
    </row>
    <row r="207" spans="1:29" x14ac:dyDescent="0.25">
      <c r="A207" s="1">
        <v>206</v>
      </c>
      <c r="B207" t="s">
        <v>222</v>
      </c>
      <c r="C207" t="str">
        <f t="shared" si="15"/>
        <v>Louisiana State</v>
      </c>
      <c r="D207" t="str">
        <f t="shared" si="16"/>
        <v>Fighting Tigers</v>
      </c>
      <c r="E207" t="s">
        <v>1012</v>
      </c>
      <c r="F207" t="s">
        <v>866</v>
      </c>
      <c r="G207" t="s">
        <v>1389</v>
      </c>
      <c r="H207">
        <v>1909</v>
      </c>
      <c r="I207">
        <v>2018</v>
      </c>
      <c r="J207">
        <v>110</v>
      </c>
      <c r="K207">
        <v>2703</v>
      </c>
      <c r="L207">
        <v>1529</v>
      </c>
      <c r="M207">
        <v>1174</v>
      </c>
      <c r="N207">
        <v>0.56599999999999995</v>
      </c>
      <c r="O207">
        <v>5.34</v>
      </c>
      <c r="P207">
        <v>4.3099999999999996</v>
      </c>
      <c r="Q207">
        <v>12</v>
      </c>
      <c r="R207">
        <v>11</v>
      </c>
      <c r="S207">
        <v>1</v>
      </c>
      <c r="T207">
        <v>21</v>
      </c>
      <c r="U207">
        <v>4</v>
      </c>
      <c r="V207">
        <v>0</v>
      </c>
      <c r="W207">
        <v>2</v>
      </c>
      <c r="X207">
        <f t="shared" si="18"/>
        <v>4</v>
      </c>
      <c r="Y207" t="str">
        <f t="shared" si="19"/>
        <v>Louisiana State</v>
      </c>
      <c r="Z207" t="s">
        <v>866</v>
      </c>
      <c r="AA207" t="s">
        <v>1180</v>
      </c>
      <c r="AB207" t="s">
        <v>1741</v>
      </c>
      <c r="AC207" t="s">
        <v>1701</v>
      </c>
    </row>
    <row r="208" spans="1:29" x14ac:dyDescent="0.25">
      <c r="A208" s="1">
        <v>207</v>
      </c>
      <c r="B208" t="s">
        <v>223</v>
      </c>
      <c r="C208" t="str">
        <f t="shared" si="15"/>
        <v>Louisiana Tech</v>
      </c>
      <c r="D208" t="str">
        <f t="shared" si="16"/>
        <v>Bulldogs</v>
      </c>
      <c r="E208" t="s">
        <v>1013</v>
      </c>
      <c r="F208" t="s">
        <v>866</v>
      </c>
      <c r="G208" t="s">
        <v>1390</v>
      </c>
      <c r="H208">
        <v>1974</v>
      </c>
      <c r="I208">
        <v>2018</v>
      </c>
      <c r="J208">
        <v>45</v>
      </c>
      <c r="K208">
        <v>1339</v>
      </c>
      <c r="L208">
        <v>773</v>
      </c>
      <c r="M208">
        <v>566</v>
      </c>
      <c r="N208">
        <v>0.57699999999999996</v>
      </c>
      <c r="O208">
        <v>-0.28000000000000003</v>
      </c>
      <c r="P208">
        <v>-1.63</v>
      </c>
      <c r="Q208">
        <v>1</v>
      </c>
      <c r="R208">
        <v>10</v>
      </c>
      <c r="S208">
        <v>6</v>
      </c>
      <c r="T208">
        <v>5</v>
      </c>
      <c r="U208">
        <v>0</v>
      </c>
      <c r="V208">
        <v>0</v>
      </c>
      <c r="W208">
        <f t="shared" si="17"/>
        <v>2</v>
      </c>
      <c r="X208">
        <f t="shared" si="18"/>
        <v>3</v>
      </c>
      <c r="Y208" t="str">
        <f t="shared" si="19"/>
        <v>Louisiana Tech</v>
      </c>
      <c r="Z208" t="s">
        <v>866</v>
      </c>
      <c r="AA208" t="s">
        <v>1824</v>
      </c>
      <c r="AB208" t="s">
        <v>1669</v>
      </c>
    </row>
    <row r="209" spans="1:28" x14ac:dyDescent="0.25">
      <c r="A209" s="1">
        <v>208</v>
      </c>
      <c r="B209" t="s">
        <v>224</v>
      </c>
      <c r="C209" t="str">
        <f t="shared" si="15"/>
        <v>Louisiana-Monroe</v>
      </c>
      <c r="D209" t="str">
        <f t="shared" si="16"/>
        <v>Warhawks</v>
      </c>
      <c r="E209" t="s">
        <v>1014</v>
      </c>
      <c r="F209" t="s">
        <v>866</v>
      </c>
      <c r="G209" t="s">
        <v>1391</v>
      </c>
      <c r="H209">
        <v>1974</v>
      </c>
      <c r="I209">
        <v>2018</v>
      </c>
      <c r="J209">
        <v>45</v>
      </c>
      <c r="K209">
        <v>1312</v>
      </c>
      <c r="L209">
        <v>688</v>
      </c>
      <c r="M209">
        <v>624</v>
      </c>
      <c r="N209">
        <v>0.52400000000000002</v>
      </c>
      <c r="O209">
        <v>-4.7699999999999996</v>
      </c>
      <c r="P209">
        <v>-4.42</v>
      </c>
      <c r="Q209">
        <v>0</v>
      </c>
      <c r="R209">
        <v>10</v>
      </c>
      <c r="S209">
        <v>8</v>
      </c>
      <c r="T209">
        <v>7</v>
      </c>
      <c r="U209">
        <v>0</v>
      </c>
      <c r="V209">
        <v>0</v>
      </c>
      <c r="W209">
        <f t="shared" si="17"/>
        <v>1</v>
      </c>
      <c r="X209">
        <f t="shared" si="18"/>
        <v>2</v>
      </c>
      <c r="Y209" t="str">
        <f t="shared" si="19"/>
        <v>Louisiana-Monroe</v>
      </c>
      <c r="Z209" t="s">
        <v>1893</v>
      </c>
      <c r="AA209" t="s">
        <v>1894</v>
      </c>
    </row>
    <row r="210" spans="1:28" x14ac:dyDescent="0.25">
      <c r="A210" s="1">
        <v>209</v>
      </c>
      <c r="B210" t="s">
        <v>225</v>
      </c>
      <c r="C210" t="str">
        <f t="shared" si="15"/>
        <v>Louisville</v>
      </c>
      <c r="D210" t="str">
        <f t="shared" si="16"/>
        <v>Cardinals</v>
      </c>
      <c r="E210" t="s">
        <v>652</v>
      </c>
      <c r="F210" t="s">
        <v>641</v>
      </c>
      <c r="G210" t="s">
        <v>1392</v>
      </c>
      <c r="H210">
        <v>1912</v>
      </c>
      <c r="I210">
        <v>2018</v>
      </c>
      <c r="J210">
        <v>104</v>
      </c>
      <c r="K210">
        <v>2729</v>
      </c>
      <c r="L210">
        <v>1820</v>
      </c>
      <c r="M210">
        <v>909</v>
      </c>
      <c r="N210">
        <v>0.66700000000000004</v>
      </c>
      <c r="O210">
        <v>13.42</v>
      </c>
      <c r="P210">
        <v>6.39</v>
      </c>
      <c r="Q210">
        <v>34</v>
      </c>
      <c r="R210">
        <v>23</v>
      </c>
      <c r="S210">
        <v>17</v>
      </c>
      <c r="T210">
        <v>42</v>
      </c>
      <c r="U210">
        <v>10</v>
      </c>
      <c r="V210">
        <v>3</v>
      </c>
      <c r="W210">
        <f t="shared" si="17"/>
        <v>1</v>
      </c>
      <c r="X210">
        <f t="shared" si="18"/>
        <v>2</v>
      </c>
      <c r="Y210" t="str">
        <f t="shared" si="19"/>
        <v>Louisville</v>
      </c>
      <c r="Z210" t="s">
        <v>652</v>
      </c>
      <c r="AA210" t="s">
        <v>1713</v>
      </c>
    </row>
    <row r="211" spans="1:28" x14ac:dyDescent="0.25">
      <c r="A211" s="1">
        <v>210</v>
      </c>
      <c r="B211" t="s">
        <v>226</v>
      </c>
      <c r="C211" t="str">
        <f t="shared" si="15"/>
        <v>Loyola (IL)</v>
      </c>
      <c r="D211" t="str">
        <f t="shared" si="16"/>
        <v>Ramblers</v>
      </c>
      <c r="E211" t="s">
        <v>930</v>
      </c>
      <c r="F211" t="s">
        <v>623</v>
      </c>
      <c r="G211" t="s">
        <v>1393</v>
      </c>
      <c r="H211">
        <v>1921</v>
      </c>
      <c r="I211">
        <v>2018</v>
      </c>
      <c r="J211">
        <v>97</v>
      </c>
      <c r="K211">
        <v>2439</v>
      </c>
      <c r="L211">
        <v>1291</v>
      </c>
      <c r="M211">
        <v>1148</v>
      </c>
      <c r="N211">
        <v>0.52900000000000003</v>
      </c>
      <c r="O211">
        <v>-0.26</v>
      </c>
      <c r="P211">
        <v>1.49</v>
      </c>
      <c r="Q211">
        <v>5</v>
      </c>
      <c r="R211">
        <v>4</v>
      </c>
      <c r="S211">
        <v>1</v>
      </c>
      <c r="T211">
        <v>5</v>
      </c>
      <c r="U211">
        <v>1</v>
      </c>
      <c r="V211">
        <v>1</v>
      </c>
      <c r="W211">
        <f t="shared" si="17"/>
        <v>2</v>
      </c>
      <c r="X211">
        <f t="shared" si="18"/>
        <v>3</v>
      </c>
      <c r="Y211" t="str">
        <f t="shared" si="19"/>
        <v>Loyola (IL)</v>
      </c>
      <c r="Z211" t="s">
        <v>1895</v>
      </c>
      <c r="AA211" t="s">
        <v>1704</v>
      </c>
      <c r="AB211" t="s">
        <v>1896</v>
      </c>
    </row>
    <row r="212" spans="1:28" x14ac:dyDescent="0.25">
      <c r="A212" s="1">
        <v>211</v>
      </c>
      <c r="B212" t="s">
        <v>227</v>
      </c>
      <c r="C212" t="str">
        <f t="shared" si="15"/>
        <v>Loyola (LA)</v>
      </c>
      <c r="D212" t="str">
        <f t="shared" si="16"/>
        <v>Wolfpack</v>
      </c>
      <c r="E212" t="s">
        <v>704</v>
      </c>
      <c r="F212" t="s">
        <v>866</v>
      </c>
      <c r="G212" t="s">
        <v>1394</v>
      </c>
      <c r="H212">
        <v>1952</v>
      </c>
      <c r="I212">
        <v>1972</v>
      </c>
      <c r="J212">
        <v>20</v>
      </c>
      <c r="K212">
        <v>499</v>
      </c>
      <c r="L212">
        <v>237</v>
      </c>
      <c r="M212">
        <v>262</v>
      </c>
      <c r="N212">
        <v>0.47499999999999998</v>
      </c>
      <c r="O212">
        <v>-6.45</v>
      </c>
      <c r="P212">
        <v>0.25</v>
      </c>
      <c r="Q212">
        <v>0</v>
      </c>
      <c r="R212">
        <v>0</v>
      </c>
      <c r="S212">
        <v>0</v>
      </c>
      <c r="T212">
        <v>2</v>
      </c>
      <c r="U212">
        <v>0</v>
      </c>
      <c r="V212">
        <v>0</v>
      </c>
      <c r="W212">
        <f t="shared" si="17"/>
        <v>2</v>
      </c>
      <c r="X212">
        <f t="shared" si="18"/>
        <v>3</v>
      </c>
      <c r="Y212" t="str">
        <f t="shared" si="19"/>
        <v>Loyola (LA)</v>
      </c>
      <c r="Z212" t="s">
        <v>1895</v>
      </c>
      <c r="AA212" t="s">
        <v>1753</v>
      </c>
      <c r="AB212" t="s">
        <v>1897</v>
      </c>
    </row>
    <row r="213" spans="1:28" x14ac:dyDescent="0.25">
      <c r="A213" s="1">
        <v>212</v>
      </c>
      <c r="B213" t="s">
        <v>228</v>
      </c>
      <c r="C213" t="str">
        <f t="shared" si="15"/>
        <v>Loyola (MD)</v>
      </c>
      <c r="D213" t="str">
        <f t="shared" si="16"/>
        <v>Greyhounds</v>
      </c>
      <c r="E213" t="s">
        <v>897</v>
      </c>
      <c r="F213" t="s">
        <v>663</v>
      </c>
      <c r="G213" t="s">
        <v>1395</v>
      </c>
      <c r="H213">
        <v>1908</v>
      </c>
      <c r="I213">
        <v>2018</v>
      </c>
      <c r="J213">
        <v>74</v>
      </c>
      <c r="K213">
        <v>1698</v>
      </c>
      <c r="L213">
        <v>781</v>
      </c>
      <c r="M213">
        <v>917</v>
      </c>
      <c r="N213">
        <v>0.46</v>
      </c>
      <c r="O213">
        <v>-9</v>
      </c>
      <c r="P213">
        <v>-4.6900000000000004</v>
      </c>
      <c r="Q213">
        <v>0</v>
      </c>
      <c r="R213">
        <v>0</v>
      </c>
      <c r="S213">
        <v>2</v>
      </c>
      <c r="T213">
        <v>2</v>
      </c>
      <c r="U213">
        <v>0</v>
      </c>
      <c r="V213">
        <v>0</v>
      </c>
      <c r="W213">
        <f t="shared" si="17"/>
        <v>2</v>
      </c>
      <c r="X213">
        <f t="shared" si="18"/>
        <v>3</v>
      </c>
      <c r="Y213" t="str">
        <f t="shared" si="19"/>
        <v>Loyola (MD)</v>
      </c>
      <c r="Z213" t="s">
        <v>1895</v>
      </c>
      <c r="AA213" t="s">
        <v>1898</v>
      </c>
      <c r="AB213" t="s">
        <v>1899</v>
      </c>
    </row>
    <row r="214" spans="1:28" x14ac:dyDescent="0.25">
      <c r="A214" s="1">
        <v>213</v>
      </c>
      <c r="B214" t="s">
        <v>229</v>
      </c>
      <c r="C214" t="str">
        <f t="shared" si="15"/>
        <v>Loyola Marymount</v>
      </c>
      <c r="D214" t="str">
        <f t="shared" si="16"/>
        <v>Lions</v>
      </c>
      <c r="E214" t="s">
        <v>915</v>
      </c>
      <c r="F214" t="s">
        <v>538</v>
      </c>
      <c r="G214" t="s">
        <v>1396</v>
      </c>
      <c r="H214">
        <v>1943</v>
      </c>
      <c r="I214">
        <v>2018</v>
      </c>
      <c r="J214">
        <v>71</v>
      </c>
      <c r="K214">
        <v>1947</v>
      </c>
      <c r="L214">
        <v>841</v>
      </c>
      <c r="M214">
        <v>1106</v>
      </c>
      <c r="N214">
        <v>0.432</v>
      </c>
      <c r="O214">
        <v>-4.33</v>
      </c>
      <c r="P214">
        <v>0.32</v>
      </c>
      <c r="Q214">
        <v>2</v>
      </c>
      <c r="R214">
        <v>3</v>
      </c>
      <c r="S214">
        <v>2</v>
      </c>
      <c r="T214">
        <v>5</v>
      </c>
      <c r="U214">
        <v>0</v>
      </c>
      <c r="V214">
        <v>0</v>
      </c>
      <c r="W214">
        <f t="shared" si="17"/>
        <v>2</v>
      </c>
      <c r="X214">
        <f t="shared" si="18"/>
        <v>3</v>
      </c>
      <c r="Y214" t="str">
        <f t="shared" si="19"/>
        <v>Loyola Marymount</v>
      </c>
      <c r="Z214" t="s">
        <v>1895</v>
      </c>
      <c r="AA214" t="s">
        <v>1900</v>
      </c>
      <c r="AB214" t="s">
        <v>1696</v>
      </c>
    </row>
    <row r="215" spans="1:28" x14ac:dyDescent="0.25">
      <c r="A215" s="1">
        <v>214</v>
      </c>
      <c r="B215" t="s">
        <v>230</v>
      </c>
      <c r="C215" t="str">
        <f t="shared" si="15"/>
        <v>Macalester</v>
      </c>
      <c r="D215" t="str">
        <f t="shared" si="16"/>
        <v>Scots</v>
      </c>
      <c r="E215" t="s">
        <v>979</v>
      </c>
      <c r="F215" t="s">
        <v>673</v>
      </c>
      <c r="G215" t="s">
        <v>1397</v>
      </c>
      <c r="H215">
        <v>1896</v>
      </c>
      <c r="I215">
        <v>1899</v>
      </c>
      <c r="J215">
        <v>4</v>
      </c>
      <c r="K215">
        <v>21</v>
      </c>
      <c r="L215">
        <v>8</v>
      </c>
      <c r="M215">
        <v>13</v>
      </c>
      <c r="N215">
        <v>0.38100000000000001</v>
      </c>
      <c r="Q215">
        <v>0</v>
      </c>
      <c r="R215">
        <v>0</v>
      </c>
      <c r="S215">
        <v>0</v>
      </c>
      <c r="W215">
        <f t="shared" si="17"/>
        <v>1</v>
      </c>
      <c r="X215">
        <f t="shared" si="18"/>
        <v>2</v>
      </c>
      <c r="Y215" t="str">
        <f t="shared" si="19"/>
        <v>Macalester</v>
      </c>
      <c r="Z215" t="s">
        <v>1901</v>
      </c>
      <c r="AA215" t="s">
        <v>1902</v>
      </c>
    </row>
    <row r="216" spans="1:28" x14ac:dyDescent="0.25">
      <c r="A216" s="1">
        <v>215</v>
      </c>
      <c r="B216" t="s">
        <v>231</v>
      </c>
      <c r="C216" t="str">
        <f t="shared" si="15"/>
        <v>Maine</v>
      </c>
      <c r="D216" t="str">
        <f t="shared" si="16"/>
        <v>Black Bears</v>
      </c>
      <c r="E216" t="s">
        <v>1015</v>
      </c>
      <c r="F216" t="s">
        <v>658</v>
      </c>
      <c r="G216" t="s">
        <v>1398</v>
      </c>
      <c r="H216">
        <v>1904</v>
      </c>
      <c r="I216">
        <v>2018</v>
      </c>
      <c r="J216">
        <v>74</v>
      </c>
      <c r="K216">
        <v>1762</v>
      </c>
      <c r="L216">
        <v>794</v>
      </c>
      <c r="M216">
        <v>968</v>
      </c>
      <c r="N216">
        <v>0.45100000000000001</v>
      </c>
      <c r="O216">
        <v>-12.17</v>
      </c>
      <c r="P216">
        <v>-7.42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f t="shared" si="18"/>
        <v>3</v>
      </c>
      <c r="Y216" t="str">
        <f t="shared" si="19"/>
        <v>Maine</v>
      </c>
      <c r="Z216" t="s">
        <v>658</v>
      </c>
      <c r="AA216" t="s">
        <v>1699</v>
      </c>
      <c r="AB216" t="s">
        <v>1716</v>
      </c>
    </row>
    <row r="217" spans="1:28" x14ac:dyDescent="0.25">
      <c r="A217" s="1">
        <v>216</v>
      </c>
      <c r="B217" t="s">
        <v>232</v>
      </c>
      <c r="C217" t="str">
        <f t="shared" si="15"/>
        <v>Manchester</v>
      </c>
      <c r="D217" t="str">
        <f t="shared" si="16"/>
        <v>Spartans</v>
      </c>
      <c r="E217" t="s">
        <v>1016</v>
      </c>
      <c r="F217" t="s">
        <v>626</v>
      </c>
      <c r="G217" t="s">
        <v>1399</v>
      </c>
      <c r="H217">
        <v>1926</v>
      </c>
      <c r="I217">
        <v>1926</v>
      </c>
      <c r="J217">
        <v>1</v>
      </c>
      <c r="K217">
        <v>16</v>
      </c>
      <c r="L217">
        <v>15</v>
      </c>
      <c r="M217">
        <v>1</v>
      </c>
      <c r="N217">
        <v>0.93799999999999994</v>
      </c>
      <c r="Q217">
        <v>0</v>
      </c>
      <c r="R217">
        <v>0</v>
      </c>
      <c r="S217">
        <v>0</v>
      </c>
      <c r="W217">
        <f t="shared" si="17"/>
        <v>1</v>
      </c>
      <c r="X217">
        <f t="shared" si="18"/>
        <v>2</v>
      </c>
      <c r="Y217" t="str">
        <f t="shared" si="19"/>
        <v>Manchester</v>
      </c>
      <c r="Z217" t="s">
        <v>1903</v>
      </c>
      <c r="AA217" t="s">
        <v>1751</v>
      </c>
    </row>
    <row r="218" spans="1:28" x14ac:dyDescent="0.25">
      <c r="A218" s="1">
        <v>217</v>
      </c>
      <c r="B218" t="s">
        <v>233</v>
      </c>
      <c r="C218" t="str">
        <f t="shared" si="15"/>
        <v>Manhattan</v>
      </c>
      <c r="D218" t="str">
        <f t="shared" si="16"/>
        <v>Jaspers</v>
      </c>
      <c r="E218" t="s">
        <v>1017</v>
      </c>
      <c r="F218" t="s">
        <v>931</v>
      </c>
      <c r="G218" t="s">
        <v>1400</v>
      </c>
      <c r="H218">
        <v>1905</v>
      </c>
      <c r="I218">
        <v>2018</v>
      </c>
      <c r="J218">
        <v>112</v>
      </c>
      <c r="K218">
        <v>2576</v>
      </c>
      <c r="L218">
        <v>1351</v>
      </c>
      <c r="M218">
        <v>1225</v>
      </c>
      <c r="N218">
        <v>0.52400000000000002</v>
      </c>
      <c r="O218">
        <v>-3.21</v>
      </c>
      <c r="P218">
        <v>-2.2999999999999998</v>
      </c>
      <c r="Q218">
        <v>0</v>
      </c>
      <c r="R218">
        <v>13</v>
      </c>
      <c r="S218">
        <v>5</v>
      </c>
      <c r="T218">
        <v>8</v>
      </c>
      <c r="U218">
        <v>0</v>
      </c>
      <c r="V218">
        <v>0</v>
      </c>
      <c r="W218">
        <f t="shared" si="17"/>
        <v>1</v>
      </c>
      <c r="X218">
        <f t="shared" si="18"/>
        <v>2</v>
      </c>
      <c r="Y218" t="str">
        <f t="shared" si="19"/>
        <v>Manhattan</v>
      </c>
      <c r="Z218" t="s">
        <v>659</v>
      </c>
      <c r="AA218" t="s">
        <v>1904</v>
      </c>
    </row>
    <row r="219" spans="1:28" x14ac:dyDescent="0.25">
      <c r="A219" s="1">
        <v>218</v>
      </c>
      <c r="B219" t="s">
        <v>234</v>
      </c>
      <c r="C219" t="str">
        <f t="shared" si="15"/>
        <v>Marietta</v>
      </c>
      <c r="D219" t="str">
        <f t="shared" si="16"/>
        <v>Pioneers</v>
      </c>
      <c r="E219" t="s">
        <v>1018</v>
      </c>
      <c r="F219" t="s">
        <v>720</v>
      </c>
      <c r="G219" t="s">
        <v>1401</v>
      </c>
      <c r="H219">
        <v>1908</v>
      </c>
      <c r="I219">
        <v>1920</v>
      </c>
      <c r="J219">
        <v>13</v>
      </c>
      <c r="K219">
        <v>175</v>
      </c>
      <c r="L219">
        <v>109</v>
      </c>
      <c r="M219">
        <v>66</v>
      </c>
      <c r="N219">
        <v>0.623</v>
      </c>
      <c r="Q219">
        <v>0</v>
      </c>
      <c r="R219">
        <v>0</v>
      </c>
      <c r="S219">
        <v>0</v>
      </c>
      <c r="W219">
        <f t="shared" si="17"/>
        <v>1</v>
      </c>
      <c r="X219">
        <f t="shared" si="18"/>
        <v>2</v>
      </c>
      <c r="Y219" t="str">
        <f t="shared" si="19"/>
        <v>Marietta</v>
      </c>
      <c r="Z219" t="s">
        <v>1018</v>
      </c>
      <c r="AA219" t="s">
        <v>1794</v>
      </c>
    </row>
    <row r="220" spans="1:28" x14ac:dyDescent="0.25">
      <c r="A220" s="1">
        <v>219</v>
      </c>
      <c r="B220" t="s">
        <v>235</v>
      </c>
      <c r="C220" t="str">
        <f t="shared" si="15"/>
        <v>Marist</v>
      </c>
      <c r="D220" t="str">
        <f t="shared" si="16"/>
        <v>Red Foxes</v>
      </c>
      <c r="E220" t="s">
        <v>1019</v>
      </c>
      <c r="F220" t="s">
        <v>931</v>
      </c>
      <c r="G220" t="s">
        <v>1402</v>
      </c>
      <c r="H220">
        <v>1982</v>
      </c>
      <c r="I220">
        <v>2018</v>
      </c>
      <c r="J220">
        <v>37</v>
      </c>
      <c r="K220">
        <v>1088</v>
      </c>
      <c r="L220">
        <v>482</v>
      </c>
      <c r="M220">
        <v>606</v>
      </c>
      <c r="N220">
        <v>0.443</v>
      </c>
      <c r="O220">
        <v>-7.26</v>
      </c>
      <c r="P220">
        <v>-5.48</v>
      </c>
      <c r="Q220">
        <v>0</v>
      </c>
      <c r="R220">
        <v>5</v>
      </c>
      <c r="S220">
        <v>2</v>
      </c>
      <c r="T220">
        <v>2</v>
      </c>
      <c r="U220">
        <v>0</v>
      </c>
      <c r="V220">
        <v>0</v>
      </c>
      <c r="W220">
        <v>1</v>
      </c>
      <c r="X220">
        <f t="shared" si="18"/>
        <v>3</v>
      </c>
      <c r="Y220" t="str">
        <f t="shared" si="19"/>
        <v>Marist</v>
      </c>
      <c r="Z220" t="s">
        <v>660</v>
      </c>
      <c r="AA220" t="s">
        <v>1689</v>
      </c>
      <c r="AB220" t="s">
        <v>1905</v>
      </c>
    </row>
    <row r="221" spans="1:28" x14ac:dyDescent="0.25">
      <c r="A221" s="1">
        <v>220</v>
      </c>
      <c r="B221" t="s">
        <v>236</v>
      </c>
      <c r="C221" t="str">
        <f t="shared" si="15"/>
        <v>Marquette</v>
      </c>
      <c r="D221" t="str">
        <f t="shared" si="16"/>
        <v>Golden Eagles</v>
      </c>
      <c r="E221" t="s">
        <v>868</v>
      </c>
      <c r="F221" t="s">
        <v>853</v>
      </c>
      <c r="G221" t="s">
        <v>1403</v>
      </c>
      <c r="H221">
        <v>1917</v>
      </c>
      <c r="I221">
        <v>2018</v>
      </c>
      <c r="J221">
        <v>101</v>
      </c>
      <c r="K221">
        <v>2595</v>
      </c>
      <c r="L221">
        <v>1602</v>
      </c>
      <c r="M221">
        <v>993</v>
      </c>
      <c r="N221">
        <v>0.61699999999999999</v>
      </c>
      <c r="O221">
        <v>8.84</v>
      </c>
      <c r="P221">
        <v>4.59</v>
      </c>
      <c r="Q221">
        <v>22</v>
      </c>
      <c r="R221">
        <v>3</v>
      </c>
      <c r="S221">
        <v>1</v>
      </c>
      <c r="T221">
        <v>32</v>
      </c>
      <c r="U221">
        <v>3</v>
      </c>
      <c r="V221">
        <v>1</v>
      </c>
      <c r="W221">
        <v>1</v>
      </c>
      <c r="X221">
        <f t="shared" si="18"/>
        <v>3</v>
      </c>
      <c r="Y221" t="str">
        <f t="shared" si="19"/>
        <v>Marquette</v>
      </c>
      <c r="Z221" t="s">
        <v>661</v>
      </c>
      <c r="AA221" t="s">
        <v>936</v>
      </c>
      <c r="AB221" t="s">
        <v>1681</v>
      </c>
    </row>
    <row r="222" spans="1:28" x14ac:dyDescent="0.25">
      <c r="A222" s="1">
        <v>221</v>
      </c>
      <c r="B222" t="s">
        <v>237</v>
      </c>
      <c r="C222" t="str">
        <f t="shared" si="15"/>
        <v>Marshall</v>
      </c>
      <c r="D222" t="str">
        <f t="shared" si="16"/>
        <v>Thundering Herd</v>
      </c>
      <c r="E222" t="s">
        <v>1020</v>
      </c>
      <c r="F222" t="s">
        <v>847</v>
      </c>
      <c r="G222" t="s">
        <v>1404</v>
      </c>
      <c r="H222">
        <v>1919</v>
      </c>
      <c r="I222">
        <v>2018</v>
      </c>
      <c r="J222">
        <v>94</v>
      </c>
      <c r="K222">
        <v>2412</v>
      </c>
      <c r="L222">
        <v>1375</v>
      </c>
      <c r="M222">
        <v>1035</v>
      </c>
      <c r="N222">
        <v>0.57099999999999995</v>
      </c>
      <c r="O222">
        <v>-1.08</v>
      </c>
      <c r="P222">
        <v>-1.3</v>
      </c>
      <c r="Q222">
        <v>1</v>
      </c>
      <c r="R222">
        <v>6</v>
      </c>
      <c r="S222">
        <v>3</v>
      </c>
      <c r="T222">
        <v>5</v>
      </c>
      <c r="U222">
        <v>0</v>
      </c>
      <c r="V222">
        <v>0</v>
      </c>
      <c r="W222">
        <v>1</v>
      </c>
      <c r="X222">
        <f t="shared" si="18"/>
        <v>3</v>
      </c>
      <c r="Y222" t="str">
        <f t="shared" si="19"/>
        <v>Marshall</v>
      </c>
      <c r="Z222" t="s">
        <v>662</v>
      </c>
      <c r="AA222" t="s">
        <v>1906</v>
      </c>
      <c r="AB222" t="s">
        <v>1907</v>
      </c>
    </row>
    <row r="223" spans="1:28" x14ac:dyDescent="0.25">
      <c r="A223" s="1">
        <v>222</v>
      </c>
      <c r="B223" t="s">
        <v>238</v>
      </c>
      <c r="C223" t="str">
        <f t="shared" si="15"/>
        <v>Maryland</v>
      </c>
      <c r="D223" t="str">
        <f t="shared" si="16"/>
        <v>Terrapins</v>
      </c>
      <c r="E223" t="s">
        <v>1021</v>
      </c>
      <c r="F223" t="s">
        <v>663</v>
      </c>
      <c r="G223" t="s">
        <v>1405</v>
      </c>
      <c r="H223">
        <v>1924</v>
      </c>
      <c r="I223">
        <v>2018</v>
      </c>
      <c r="J223">
        <v>95</v>
      </c>
      <c r="K223">
        <v>2558</v>
      </c>
      <c r="L223">
        <v>1537</v>
      </c>
      <c r="M223">
        <v>1021</v>
      </c>
      <c r="N223">
        <v>0.60099999999999998</v>
      </c>
      <c r="O223">
        <v>9.8699999999999992</v>
      </c>
      <c r="P223">
        <v>5.14</v>
      </c>
      <c r="Q223">
        <v>23</v>
      </c>
      <c r="R223">
        <v>6</v>
      </c>
      <c r="S223">
        <v>4</v>
      </c>
      <c r="T223">
        <v>27</v>
      </c>
      <c r="U223">
        <v>2</v>
      </c>
      <c r="V223">
        <v>1</v>
      </c>
      <c r="W223">
        <f t="shared" si="17"/>
        <v>1</v>
      </c>
      <c r="X223">
        <f t="shared" si="18"/>
        <v>2</v>
      </c>
      <c r="Y223" t="str">
        <f t="shared" si="19"/>
        <v>Maryland</v>
      </c>
      <c r="Z223" t="s">
        <v>663</v>
      </c>
      <c r="AA223" t="s">
        <v>1908</v>
      </c>
    </row>
    <row r="224" spans="1:28" x14ac:dyDescent="0.25">
      <c r="A224" s="1">
        <v>223</v>
      </c>
      <c r="B224" t="s">
        <v>239</v>
      </c>
      <c r="C224" t="str">
        <f t="shared" si="15"/>
        <v>Maryland-Baltimore County</v>
      </c>
      <c r="D224" t="str">
        <f t="shared" si="16"/>
        <v>Retrievers</v>
      </c>
      <c r="E224" t="s">
        <v>897</v>
      </c>
      <c r="F224" t="s">
        <v>663</v>
      </c>
      <c r="G224" t="s">
        <v>1406</v>
      </c>
      <c r="H224">
        <v>1987</v>
      </c>
      <c r="I224">
        <v>2018</v>
      </c>
      <c r="J224">
        <v>32</v>
      </c>
      <c r="K224">
        <v>931</v>
      </c>
      <c r="L224">
        <v>359</v>
      </c>
      <c r="M224">
        <v>572</v>
      </c>
      <c r="N224">
        <v>0.38600000000000001</v>
      </c>
      <c r="O224">
        <v>-11.69</v>
      </c>
      <c r="P224">
        <v>-6.7</v>
      </c>
      <c r="Q224">
        <v>0</v>
      </c>
      <c r="R224">
        <v>2</v>
      </c>
      <c r="S224">
        <v>1</v>
      </c>
      <c r="T224">
        <v>1</v>
      </c>
      <c r="U224">
        <v>0</v>
      </c>
      <c r="V224">
        <v>0</v>
      </c>
      <c r="W224">
        <f t="shared" si="17"/>
        <v>2</v>
      </c>
      <c r="X224">
        <f t="shared" si="18"/>
        <v>3</v>
      </c>
      <c r="Y224" t="str">
        <f t="shared" si="19"/>
        <v>Maryland-Baltimore County</v>
      </c>
      <c r="Z224" t="s">
        <v>1909</v>
      </c>
      <c r="AA224" t="s">
        <v>1910</v>
      </c>
      <c r="AB224" t="s">
        <v>1911</v>
      </c>
    </row>
    <row r="225" spans="1:30" x14ac:dyDescent="0.25">
      <c r="A225" s="1">
        <v>224</v>
      </c>
      <c r="B225" t="s">
        <v>240</v>
      </c>
      <c r="C225" t="str">
        <f t="shared" si="15"/>
        <v>Maryland-Eastern Shore</v>
      </c>
      <c r="D225" t="str">
        <f t="shared" si="16"/>
        <v>Hawks</v>
      </c>
      <c r="E225" t="s">
        <v>1022</v>
      </c>
      <c r="F225" t="s">
        <v>663</v>
      </c>
      <c r="G225" t="s">
        <v>1407</v>
      </c>
      <c r="H225">
        <v>1974</v>
      </c>
      <c r="I225">
        <v>2018</v>
      </c>
      <c r="J225">
        <v>39</v>
      </c>
      <c r="K225">
        <v>1116</v>
      </c>
      <c r="L225">
        <v>326</v>
      </c>
      <c r="M225">
        <v>790</v>
      </c>
      <c r="N225">
        <v>0.29199999999999998</v>
      </c>
      <c r="O225">
        <v>-19.82</v>
      </c>
      <c r="P225">
        <v>-9.5500000000000007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0</v>
      </c>
      <c r="W225">
        <v>2</v>
      </c>
      <c r="X225">
        <f t="shared" si="18"/>
        <v>3</v>
      </c>
      <c r="Y225" t="str">
        <f t="shared" si="19"/>
        <v>Maryland-Eastern Shore</v>
      </c>
      <c r="Z225" t="s">
        <v>1912</v>
      </c>
      <c r="AA225" t="s">
        <v>1913</v>
      </c>
      <c r="AB225" t="s">
        <v>1834</v>
      </c>
    </row>
    <row r="226" spans="1:30" x14ac:dyDescent="0.25">
      <c r="A226" s="1">
        <v>225</v>
      </c>
      <c r="B226" t="s">
        <v>241</v>
      </c>
      <c r="C226" t="str">
        <f t="shared" si="15"/>
        <v>Massachusetts Institute of Technology</v>
      </c>
      <c r="D226" t="str">
        <f t="shared" si="16"/>
        <v>Engineers</v>
      </c>
      <c r="E226" t="s">
        <v>1023</v>
      </c>
      <c r="F226" t="s">
        <v>664</v>
      </c>
      <c r="G226" t="s">
        <v>1408</v>
      </c>
      <c r="H226">
        <v>1909</v>
      </c>
      <c r="I226">
        <v>1909</v>
      </c>
      <c r="J226">
        <v>1</v>
      </c>
      <c r="K226">
        <v>16</v>
      </c>
      <c r="L226">
        <v>10</v>
      </c>
      <c r="M226">
        <v>6</v>
      </c>
      <c r="N226">
        <v>0.625</v>
      </c>
      <c r="Q226">
        <v>0</v>
      </c>
      <c r="R226">
        <v>0</v>
      </c>
      <c r="S226">
        <v>0</v>
      </c>
      <c r="W226">
        <f t="shared" si="17"/>
        <v>4</v>
      </c>
      <c r="X226">
        <f t="shared" si="18"/>
        <v>5</v>
      </c>
      <c r="Y226" t="str">
        <f t="shared" si="19"/>
        <v>Massachusetts Institute of Technology</v>
      </c>
      <c r="Z226" t="s">
        <v>664</v>
      </c>
      <c r="AA226" t="s">
        <v>1838</v>
      </c>
      <c r="AB226" t="s">
        <v>1767</v>
      </c>
      <c r="AC226" t="s">
        <v>1914</v>
      </c>
      <c r="AD226" t="s">
        <v>1915</v>
      </c>
    </row>
    <row r="227" spans="1:30" x14ac:dyDescent="0.25">
      <c r="A227" s="1">
        <v>226</v>
      </c>
      <c r="B227" t="s">
        <v>242</v>
      </c>
      <c r="C227" t="str">
        <f t="shared" si="15"/>
        <v>Massachusetts</v>
      </c>
      <c r="D227" t="str">
        <f t="shared" si="16"/>
        <v>Minutemen</v>
      </c>
      <c r="E227" t="s">
        <v>883</v>
      </c>
      <c r="F227" t="s">
        <v>664</v>
      </c>
      <c r="G227" t="s">
        <v>1409</v>
      </c>
      <c r="H227">
        <v>1926</v>
      </c>
      <c r="I227">
        <v>2018</v>
      </c>
      <c r="J227">
        <v>59</v>
      </c>
      <c r="K227">
        <v>1691</v>
      </c>
      <c r="L227">
        <v>932</v>
      </c>
      <c r="M227">
        <v>759</v>
      </c>
      <c r="N227">
        <v>0.55100000000000005</v>
      </c>
      <c r="O227">
        <v>0.77</v>
      </c>
      <c r="P227">
        <v>-0.31</v>
      </c>
      <c r="Q227">
        <v>5</v>
      </c>
      <c r="R227">
        <v>15</v>
      </c>
      <c r="S227">
        <v>5</v>
      </c>
      <c r="T227">
        <v>9</v>
      </c>
      <c r="U227">
        <v>1</v>
      </c>
      <c r="V227">
        <v>0</v>
      </c>
      <c r="W227">
        <f t="shared" si="17"/>
        <v>1</v>
      </c>
      <c r="X227">
        <f t="shared" si="18"/>
        <v>2</v>
      </c>
      <c r="Y227" t="str">
        <f t="shared" si="19"/>
        <v>Massachusetts</v>
      </c>
      <c r="Z227" t="s">
        <v>664</v>
      </c>
      <c r="AA227" t="s">
        <v>1916</v>
      </c>
    </row>
    <row r="228" spans="1:30" x14ac:dyDescent="0.25">
      <c r="A228" s="1">
        <v>227</v>
      </c>
      <c r="B228" t="s">
        <v>243</v>
      </c>
      <c r="C228" t="str">
        <f t="shared" si="15"/>
        <v>Massachusetts-Lowell</v>
      </c>
      <c r="D228" t="str">
        <f t="shared" si="16"/>
        <v>River Hawks</v>
      </c>
      <c r="E228" t="s">
        <v>1024</v>
      </c>
      <c r="F228" t="s">
        <v>664</v>
      </c>
      <c r="G228" t="s">
        <v>1410</v>
      </c>
      <c r="H228">
        <v>1906</v>
      </c>
      <c r="I228">
        <v>2018</v>
      </c>
      <c r="J228">
        <v>6</v>
      </c>
      <c r="K228">
        <v>157</v>
      </c>
      <c r="L228">
        <v>69</v>
      </c>
      <c r="M228">
        <v>88</v>
      </c>
      <c r="N228">
        <v>0.439</v>
      </c>
      <c r="O228">
        <v>-11.75</v>
      </c>
      <c r="P228">
        <v>-5.4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f t="shared" si="18"/>
        <v>3</v>
      </c>
      <c r="Y228" t="str">
        <f t="shared" si="19"/>
        <v>Massachusetts-Lowell</v>
      </c>
      <c r="Z228" t="s">
        <v>1917</v>
      </c>
      <c r="AA228" t="s">
        <v>1918</v>
      </c>
      <c r="AB228" t="s">
        <v>1834</v>
      </c>
    </row>
    <row r="229" spans="1:30" x14ac:dyDescent="0.25">
      <c r="A229" s="1">
        <v>228</v>
      </c>
      <c r="B229" t="s">
        <v>244</v>
      </c>
      <c r="C229" t="str">
        <f t="shared" si="15"/>
        <v>McNeese State</v>
      </c>
      <c r="D229" t="str">
        <f t="shared" si="16"/>
        <v>Cowboys</v>
      </c>
      <c r="E229" t="s">
        <v>1025</v>
      </c>
      <c r="F229" t="s">
        <v>866</v>
      </c>
      <c r="G229" t="s">
        <v>1411</v>
      </c>
      <c r="H229">
        <v>1974</v>
      </c>
      <c r="I229">
        <v>2018</v>
      </c>
      <c r="J229">
        <v>45</v>
      </c>
      <c r="K229">
        <v>1288</v>
      </c>
      <c r="L229">
        <v>620</v>
      </c>
      <c r="M229">
        <v>668</v>
      </c>
      <c r="N229">
        <v>0.48099999999999998</v>
      </c>
      <c r="O229">
        <v>-7.01</v>
      </c>
      <c r="P229">
        <v>-4.66</v>
      </c>
      <c r="Q229">
        <v>0</v>
      </c>
      <c r="R229">
        <v>6</v>
      </c>
      <c r="S229">
        <v>2</v>
      </c>
      <c r="T229">
        <v>2</v>
      </c>
      <c r="U229">
        <v>0</v>
      </c>
      <c r="V229">
        <v>0</v>
      </c>
      <c r="W229">
        <f t="shared" si="17"/>
        <v>2</v>
      </c>
      <c r="X229">
        <f t="shared" si="18"/>
        <v>3</v>
      </c>
      <c r="Y229" t="str">
        <f t="shared" si="19"/>
        <v>McNeese State</v>
      </c>
      <c r="Z229" t="s">
        <v>867</v>
      </c>
      <c r="AA229" t="s">
        <v>1180</v>
      </c>
      <c r="AB229" t="s">
        <v>1833</v>
      </c>
    </row>
    <row r="230" spans="1:30" x14ac:dyDescent="0.25">
      <c r="A230" s="1">
        <v>229</v>
      </c>
      <c r="B230" t="s">
        <v>245</v>
      </c>
      <c r="C230" t="str">
        <f t="shared" si="15"/>
        <v>Memphis</v>
      </c>
      <c r="D230" t="str">
        <f t="shared" si="16"/>
        <v>Tigers</v>
      </c>
      <c r="E230" t="s">
        <v>667</v>
      </c>
      <c r="F230" t="s">
        <v>792</v>
      </c>
      <c r="G230" t="s">
        <v>1412</v>
      </c>
      <c r="H230">
        <v>1956</v>
      </c>
      <c r="I230">
        <v>2018</v>
      </c>
      <c r="J230">
        <v>63</v>
      </c>
      <c r="K230">
        <v>1899</v>
      </c>
      <c r="L230">
        <v>1269</v>
      </c>
      <c r="M230">
        <v>630</v>
      </c>
      <c r="N230">
        <v>0.66800000000000004</v>
      </c>
      <c r="O230">
        <v>8.57</v>
      </c>
      <c r="P230">
        <v>3.59</v>
      </c>
      <c r="Q230">
        <v>16</v>
      </c>
      <c r="R230">
        <v>18</v>
      </c>
      <c r="S230">
        <v>11</v>
      </c>
      <c r="T230">
        <v>25</v>
      </c>
      <c r="U230">
        <v>3</v>
      </c>
      <c r="V230">
        <v>0</v>
      </c>
      <c r="W230">
        <f t="shared" si="17"/>
        <v>1</v>
      </c>
      <c r="X230">
        <f t="shared" si="18"/>
        <v>2</v>
      </c>
      <c r="Y230" t="str">
        <f t="shared" si="19"/>
        <v>Memphis</v>
      </c>
      <c r="Z230" t="s">
        <v>667</v>
      </c>
      <c r="AA230" t="s">
        <v>1701</v>
      </c>
    </row>
    <row r="231" spans="1:30" x14ac:dyDescent="0.25">
      <c r="A231" s="1">
        <v>230</v>
      </c>
      <c r="B231" t="s">
        <v>246</v>
      </c>
      <c r="C231" t="str">
        <f t="shared" si="15"/>
        <v>Mercer</v>
      </c>
      <c r="D231" t="str">
        <f t="shared" si="16"/>
        <v>Bears</v>
      </c>
      <c r="E231" t="s">
        <v>1026</v>
      </c>
      <c r="F231" t="s">
        <v>603</v>
      </c>
      <c r="G231" t="s">
        <v>1413</v>
      </c>
      <c r="H231">
        <v>1974</v>
      </c>
      <c r="I231">
        <v>2018</v>
      </c>
      <c r="J231">
        <v>45</v>
      </c>
      <c r="K231">
        <v>1313</v>
      </c>
      <c r="L231">
        <v>627</v>
      </c>
      <c r="M231">
        <v>686</v>
      </c>
      <c r="N231">
        <v>0.47799999999999998</v>
      </c>
      <c r="O231">
        <v>-8.0399999999999991</v>
      </c>
      <c r="P231">
        <v>-5.49</v>
      </c>
      <c r="Q231">
        <v>0</v>
      </c>
      <c r="R231">
        <v>3</v>
      </c>
      <c r="S231">
        <v>3</v>
      </c>
      <c r="T231">
        <v>3</v>
      </c>
      <c r="U231">
        <v>0</v>
      </c>
      <c r="V231">
        <v>0</v>
      </c>
      <c r="W231">
        <f t="shared" si="17"/>
        <v>1</v>
      </c>
      <c r="X231">
        <f t="shared" si="18"/>
        <v>2</v>
      </c>
      <c r="Y231" t="str">
        <f t="shared" si="19"/>
        <v>Mercer</v>
      </c>
      <c r="Z231" t="s">
        <v>668</v>
      </c>
      <c r="AA231" t="s">
        <v>1716</v>
      </c>
    </row>
    <row r="232" spans="1:30" x14ac:dyDescent="0.25">
      <c r="A232" s="1">
        <v>231</v>
      </c>
      <c r="B232" t="s">
        <v>247</v>
      </c>
      <c r="C232" t="str">
        <f t="shared" si="15"/>
        <v>Merchant Marine Academy</v>
      </c>
      <c r="D232" t="str">
        <f t="shared" si="16"/>
        <v>Mariners</v>
      </c>
      <c r="E232" t="s">
        <v>1027</v>
      </c>
      <c r="F232" t="s">
        <v>931</v>
      </c>
      <c r="G232" t="s">
        <v>1414</v>
      </c>
      <c r="H232">
        <v>1946</v>
      </c>
      <c r="I232">
        <v>1947</v>
      </c>
      <c r="J232">
        <v>2</v>
      </c>
      <c r="K232">
        <v>39</v>
      </c>
      <c r="L232">
        <v>13</v>
      </c>
      <c r="M232">
        <v>26</v>
      </c>
      <c r="N232">
        <v>0.33300000000000002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 t="shared" si="17"/>
        <v>3</v>
      </c>
      <c r="X232">
        <f t="shared" si="18"/>
        <v>4</v>
      </c>
      <c r="Y232" t="str">
        <f t="shared" si="19"/>
        <v>Merchant Marine Academy</v>
      </c>
      <c r="Z232" t="s">
        <v>1919</v>
      </c>
      <c r="AA232" t="s">
        <v>1920</v>
      </c>
      <c r="AB232" t="s">
        <v>1921</v>
      </c>
      <c r="AC232" t="s">
        <v>1922</v>
      </c>
    </row>
    <row r="233" spans="1:30" x14ac:dyDescent="0.25">
      <c r="A233" s="1">
        <v>232</v>
      </c>
      <c r="B233" t="s">
        <v>248</v>
      </c>
      <c r="C233" t="str">
        <f t="shared" si="15"/>
        <v>Miami (FL)</v>
      </c>
      <c r="D233" t="str">
        <f t="shared" si="16"/>
        <v>Hurricanes</v>
      </c>
      <c r="E233" t="s">
        <v>1028</v>
      </c>
      <c r="F233" t="s">
        <v>591</v>
      </c>
      <c r="G233" t="s">
        <v>1415</v>
      </c>
      <c r="H233">
        <v>1949</v>
      </c>
      <c r="I233">
        <v>2018</v>
      </c>
      <c r="J233">
        <v>55</v>
      </c>
      <c r="K233">
        <v>1571</v>
      </c>
      <c r="L233">
        <v>906</v>
      </c>
      <c r="M233">
        <v>665</v>
      </c>
      <c r="N233">
        <v>0.57699999999999996</v>
      </c>
      <c r="O233">
        <v>3.04</v>
      </c>
      <c r="P233">
        <v>3.16</v>
      </c>
      <c r="Q233">
        <v>6</v>
      </c>
      <c r="R233">
        <v>2</v>
      </c>
      <c r="S233">
        <v>1</v>
      </c>
      <c r="T233">
        <v>9</v>
      </c>
      <c r="U233">
        <v>0</v>
      </c>
      <c r="V233">
        <v>0</v>
      </c>
      <c r="W233">
        <f t="shared" si="17"/>
        <v>2</v>
      </c>
      <c r="X233">
        <f t="shared" si="18"/>
        <v>3</v>
      </c>
      <c r="Y233" t="str">
        <f t="shared" si="19"/>
        <v>Miami (FL)</v>
      </c>
      <c r="Z233" t="s">
        <v>964</v>
      </c>
      <c r="AA233" t="s">
        <v>1923</v>
      </c>
      <c r="AB233" t="s">
        <v>1924</v>
      </c>
    </row>
    <row r="234" spans="1:30" x14ac:dyDescent="0.25">
      <c r="A234" s="1">
        <v>233</v>
      </c>
      <c r="B234" t="s">
        <v>249</v>
      </c>
      <c r="C234" t="str">
        <f t="shared" si="15"/>
        <v>Miami (OH)</v>
      </c>
      <c r="D234" t="str">
        <f t="shared" si="16"/>
        <v>RedHawks</v>
      </c>
      <c r="E234" t="s">
        <v>1029</v>
      </c>
      <c r="F234" t="s">
        <v>720</v>
      </c>
      <c r="G234" t="s">
        <v>1416</v>
      </c>
      <c r="H234">
        <v>1906</v>
      </c>
      <c r="I234">
        <v>2018</v>
      </c>
      <c r="J234">
        <v>113</v>
      </c>
      <c r="K234">
        <v>2541</v>
      </c>
      <c r="L234">
        <v>1370</v>
      </c>
      <c r="M234">
        <v>1172</v>
      </c>
      <c r="N234">
        <v>0.53900000000000003</v>
      </c>
      <c r="O234">
        <v>2.2599999999999998</v>
      </c>
      <c r="P234">
        <v>0.95</v>
      </c>
      <c r="Q234">
        <v>1</v>
      </c>
      <c r="R234">
        <v>18</v>
      </c>
      <c r="S234">
        <v>4</v>
      </c>
      <c r="T234">
        <v>17</v>
      </c>
      <c r="U234">
        <v>0</v>
      </c>
      <c r="V234">
        <v>0</v>
      </c>
      <c r="W234">
        <f t="shared" si="17"/>
        <v>2</v>
      </c>
      <c r="X234">
        <f t="shared" si="18"/>
        <v>3</v>
      </c>
      <c r="Y234" t="str">
        <f t="shared" si="19"/>
        <v>Miami (OH)</v>
      </c>
      <c r="Z234" t="s">
        <v>964</v>
      </c>
      <c r="AA234" t="s">
        <v>1925</v>
      </c>
      <c r="AB234" t="s">
        <v>1926</v>
      </c>
    </row>
    <row r="235" spans="1:30" x14ac:dyDescent="0.25">
      <c r="A235" s="1">
        <v>234</v>
      </c>
      <c r="B235" t="s">
        <v>250</v>
      </c>
      <c r="C235" t="str">
        <f t="shared" si="15"/>
        <v>Michigan State</v>
      </c>
      <c r="D235" t="str">
        <f t="shared" si="16"/>
        <v>Spartans</v>
      </c>
      <c r="E235" t="s">
        <v>1030</v>
      </c>
      <c r="F235" t="s">
        <v>671</v>
      </c>
      <c r="G235" t="s">
        <v>1417</v>
      </c>
      <c r="H235">
        <v>1899</v>
      </c>
      <c r="I235">
        <v>2018</v>
      </c>
      <c r="J235">
        <v>119</v>
      </c>
      <c r="K235">
        <v>2761</v>
      </c>
      <c r="L235">
        <v>1678</v>
      </c>
      <c r="M235">
        <v>1083</v>
      </c>
      <c r="N235">
        <v>0.60799999999999998</v>
      </c>
      <c r="O235">
        <v>11.39</v>
      </c>
      <c r="P235">
        <v>7.56</v>
      </c>
      <c r="Q235">
        <v>22</v>
      </c>
      <c r="R235">
        <v>13</v>
      </c>
      <c r="S235">
        <v>5</v>
      </c>
      <c r="T235">
        <v>31</v>
      </c>
      <c r="U235">
        <v>9</v>
      </c>
      <c r="V235">
        <v>2</v>
      </c>
      <c r="W235">
        <f t="shared" si="17"/>
        <v>2</v>
      </c>
      <c r="X235">
        <f t="shared" si="18"/>
        <v>3</v>
      </c>
      <c r="Y235" t="str">
        <f t="shared" si="19"/>
        <v>Michigan State</v>
      </c>
      <c r="Z235" t="s">
        <v>671</v>
      </c>
      <c r="AA235" t="s">
        <v>1180</v>
      </c>
      <c r="AB235" t="s">
        <v>1751</v>
      </c>
    </row>
    <row r="236" spans="1:30" x14ac:dyDescent="0.25">
      <c r="A236" s="1">
        <v>235</v>
      </c>
      <c r="B236" t="s">
        <v>251</v>
      </c>
      <c r="C236" t="str">
        <f t="shared" si="15"/>
        <v>Michigan</v>
      </c>
      <c r="D236" t="str">
        <f t="shared" si="16"/>
        <v>Wolverines</v>
      </c>
      <c r="E236" t="s">
        <v>1031</v>
      </c>
      <c r="F236" t="s">
        <v>671</v>
      </c>
      <c r="G236" t="s">
        <v>1418</v>
      </c>
      <c r="H236">
        <v>1918</v>
      </c>
      <c r="I236">
        <v>2018</v>
      </c>
      <c r="J236">
        <v>101</v>
      </c>
      <c r="K236">
        <v>2603</v>
      </c>
      <c r="L236">
        <v>1572</v>
      </c>
      <c r="M236">
        <v>1031</v>
      </c>
      <c r="N236">
        <v>0.60399999999999998</v>
      </c>
      <c r="O236">
        <v>10.5</v>
      </c>
      <c r="P236">
        <v>7.61</v>
      </c>
      <c r="Q236">
        <v>20</v>
      </c>
      <c r="R236">
        <v>14</v>
      </c>
      <c r="S236">
        <v>2</v>
      </c>
      <c r="T236">
        <v>27</v>
      </c>
      <c r="U236">
        <v>7</v>
      </c>
      <c r="V236">
        <v>1</v>
      </c>
      <c r="W236">
        <f t="shared" si="17"/>
        <v>1</v>
      </c>
      <c r="X236">
        <f t="shared" si="18"/>
        <v>2</v>
      </c>
      <c r="Y236" t="str">
        <f t="shared" si="19"/>
        <v>Michigan</v>
      </c>
      <c r="Z236" t="s">
        <v>671</v>
      </c>
      <c r="AA236" t="s">
        <v>1830</v>
      </c>
    </row>
    <row r="237" spans="1:30" x14ac:dyDescent="0.25">
      <c r="A237" s="1">
        <v>236</v>
      </c>
      <c r="B237" t="s">
        <v>252</v>
      </c>
      <c r="C237" t="str">
        <f t="shared" si="15"/>
        <v>Middle Tennessee</v>
      </c>
      <c r="D237" t="str">
        <f t="shared" si="16"/>
        <v>Blue Raiders</v>
      </c>
      <c r="E237" t="s">
        <v>1032</v>
      </c>
      <c r="F237" t="s">
        <v>792</v>
      </c>
      <c r="G237" t="s">
        <v>1419</v>
      </c>
      <c r="H237">
        <v>1959</v>
      </c>
      <c r="I237">
        <v>2018</v>
      </c>
      <c r="J237">
        <v>60</v>
      </c>
      <c r="K237">
        <v>1697</v>
      </c>
      <c r="L237">
        <v>951</v>
      </c>
      <c r="M237">
        <v>746</v>
      </c>
      <c r="N237">
        <v>0.56000000000000005</v>
      </c>
      <c r="O237">
        <v>-3.84</v>
      </c>
      <c r="P237">
        <v>-2.95</v>
      </c>
      <c r="Q237">
        <v>0</v>
      </c>
      <c r="R237">
        <v>10</v>
      </c>
      <c r="S237">
        <v>7</v>
      </c>
      <c r="T237">
        <v>9</v>
      </c>
      <c r="U237">
        <v>0</v>
      </c>
      <c r="V237">
        <v>0</v>
      </c>
      <c r="W237">
        <v>2</v>
      </c>
      <c r="X237">
        <f t="shared" si="18"/>
        <v>4</v>
      </c>
      <c r="Y237" t="str">
        <f t="shared" si="19"/>
        <v>Middle Tennessee</v>
      </c>
      <c r="Z237" t="s">
        <v>1927</v>
      </c>
      <c r="AA237" t="s">
        <v>792</v>
      </c>
      <c r="AB237" t="s">
        <v>1756</v>
      </c>
      <c r="AC237" t="s">
        <v>1774</v>
      </c>
    </row>
    <row r="238" spans="1:30" x14ac:dyDescent="0.25">
      <c r="A238" s="1">
        <v>237</v>
      </c>
      <c r="B238" t="s">
        <v>253</v>
      </c>
      <c r="C238" t="str">
        <f t="shared" si="15"/>
        <v>Millikin</v>
      </c>
      <c r="D238" t="str">
        <f t="shared" si="16"/>
        <v>Big Blue</v>
      </c>
      <c r="E238" t="s">
        <v>1033</v>
      </c>
      <c r="F238" t="s">
        <v>623</v>
      </c>
      <c r="G238" t="s">
        <v>1420</v>
      </c>
      <c r="H238">
        <v>1910</v>
      </c>
      <c r="I238">
        <v>1921</v>
      </c>
      <c r="J238">
        <v>12</v>
      </c>
      <c r="K238">
        <v>210</v>
      </c>
      <c r="L238">
        <v>150</v>
      </c>
      <c r="M238">
        <v>60</v>
      </c>
      <c r="N238">
        <v>0.71399999999999997</v>
      </c>
      <c r="Q238">
        <v>0</v>
      </c>
      <c r="R238">
        <v>0</v>
      </c>
      <c r="S238">
        <v>0</v>
      </c>
      <c r="W238">
        <v>1</v>
      </c>
      <c r="X238">
        <f t="shared" si="18"/>
        <v>3</v>
      </c>
      <c r="Y238" t="str">
        <f t="shared" si="19"/>
        <v>Millikin</v>
      </c>
      <c r="Z238" t="s">
        <v>1928</v>
      </c>
      <c r="AA238" t="s">
        <v>1784</v>
      </c>
      <c r="AB238" t="s">
        <v>1756</v>
      </c>
    </row>
    <row r="239" spans="1:30" x14ac:dyDescent="0.25">
      <c r="A239" s="1">
        <v>238</v>
      </c>
      <c r="B239" t="s">
        <v>254</v>
      </c>
      <c r="C239" t="str">
        <f t="shared" si="15"/>
        <v>Millsaps</v>
      </c>
      <c r="D239" t="str">
        <f t="shared" si="16"/>
        <v>Majors</v>
      </c>
      <c r="E239" t="s">
        <v>996</v>
      </c>
      <c r="F239" t="s">
        <v>674</v>
      </c>
      <c r="G239" t="s">
        <v>1421</v>
      </c>
      <c r="H239">
        <v>1911</v>
      </c>
      <c r="I239">
        <v>1921</v>
      </c>
      <c r="J239">
        <v>11</v>
      </c>
      <c r="K239">
        <v>116</v>
      </c>
      <c r="L239">
        <v>59</v>
      </c>
      <c r="M239">
        <v>57</v>
      </c>
      <c r="N239">
        <v>0.50900000000000001</v>
      </c>
      <c r="Q239">
        <v>0</v>
      </c>
      <c r="R239">
        <v>0</v>
      </c>
      <c r="S239">
        <v>0</v>
      </c>
      <c r="W239">
        <f t="shared" si="17"/>
        <v>1</v>
      </c>
      <c r="X239">
        <f t="shared" si="18"/>
        <v>2</v>
      </c>
      <c r="Y239" t="str">
        <f t="shared" si="19"/>
        <v>Millsaps</v>
      </c>
      <c r="Z239" t="s">
        <v>1929</v>
      </c>
      <c r="AA239" t="s">
        <v>1930</v>
      </c>
    </row>
    <row r="240" spans="1:30" x14ac:dyDescent="0.25">
      <c r="A240" s="1">
        <v>239</v>
      </c>
      <c r="B240" t="s">
        <v>255</v>
      </c>
      <c r="C240" t="str">
        <f t="shared" si="15"/>
        <v>Milwaukee</v>
      </c>
      <c r="D240" t="str">
        <f t="shared" si="16"/>
        <v>Panthers</v>
      </c>
      <c r="E240" t="s">
        <v>868</v>
      </c>
      <c r="F240" t="s">
        <v>853</v>
      </c>
      <c r="G240" t="s">
        <v>1422</v>
      </c>
      <c r="H240">
        <v>1974</v>
      </c>
      <c r="I240">
        <v>2018</v>
      </c>
      <c r="J240">
        <v>35</v>
      </c>
      <c r="K240">
        <v>1027</v>
      </c>
      <c r="L240">
        <v>510</v>
      </c>
      <c r="M240">
        <v>517</v>
      </c>
      <c r="N240">
        <v>0.497</v>
      </c>
      <c r="O240">
        <v>-3.66</v>
      </c>
      <c r="P240">
        <v>-1.3</v>
      </c>
      <c r="Q240">
        <v>0</v>
      </c>
      <c r="R240">
        <v>4</v>
      </c>
      <c r="S240">
        <v>4</v>
      </c>
      <c r="T240">
        <v>4</v>
      </c>
      <c r="U240">
        <v>0</v>
      </c>
      <c r="V240">
        <v>0</v>
      </c>
      <c r="W240">
        <f t="shared" si="17"/>
        <v>1</v>
      </c>
      <c r="X240">
        <f t="shared" si="18"/>
        <v>2</v>
      </c>
      <c r="Y240" t="str">
        <f t="shared" si="19"/>
        <v>Milwaukee</v>
      </c>
      <c r="Z240" t="s">
        <v>868</v>
      </c>
      <c r="AA240" t="s">
        <v>1721</v>
      </c>
    </row>
    <row r="241" spans="1:30" x14ac:dyDescent="0.25">
      <c r="A241" s="1">
        <v>240</v>
      </c>
      <c r="B241" t="s">
        <v>256</v>
      </c>
      <c r="C241" t="str">
        <f t="shared" si="15"/>
        <v>Minnesota A&amp;M</v>
      </c>
      <c r="D241" t="str">
        <f t="shared" si="16"/>
        <v>Aggies</v>
      </c>
      <c r="E241" t="s">
        <v>979</v>
      </c>
      <c r="F241" t="s">
        <v>673</v>
      </c>
      <c r="G241" t="s">
        <v>1423</v>
      </c>
      <c r="H241">
        <v>1896</v>
      </c>
      <c r="I241">
        <v>1903</v>
      </c>
      <c r="J241">
        <v>4</v>
      </c>
      <c r="K241">
        <v>30</v>
      </c>
      <c r="L241">
        <v>27</v>
      </c>
      <c r="M241">
        <v>3</v>
      </c>
      <c r="N241">
        <v>0.9</v>
      </c>
      <c r="Q241">
        <v>0</v>
      </c>
      <c r="R241">
        <v>0</v>
      </c>
      <c r="S241">
        <v>0</v>
      </c>
      <c r="W241">
        <f t="shared" si="17"/>
        <v>2</v>
      </c>
      <c r="X241">
        <f t="shared" si="18"/>
        <v>3</v>
      </c>
      <c r="Y241" t="str">
        <f t="shared" si="19"/>
        <v>Minnesota A&amp;M</v>
      </c>
      <c r="Z241" t="s">
        <v>673</v>
      </c>
      <c r="AA241" t="s">
        <v>1668</v>
      </c>
      <c r="AB241" t="s">
        <v>1931</v>
      </c>
    </row>
    <row r="242" spans="1:30" x14ac:dyDescent="0.25">
      <c r="A242" s="1">
        <v>241</v>
      </c>
      <c r="B242" t="s">
        <v>257</v>
      </c>
      <c r="C242" t="str">
        <f t="shared" si="15"/>
        <v>Minnesota</v>
      </c>
      <c r="D242" t="str">
        <f t="shared" si="16"/>
        <v>Golden Gophers</v>
      </c>
      <c r="E242" t="s">
        <v>1034</v>
      </c>
      <c r="F242" t="s">
        <v>673</v>
      </c>
      <c r="G242" t="s">
        <v>1424</v>
      </c>
      <c r="H242">
        <v>1896</v>
      </c>
      <c r="I242">
        <v>2018</v>
      </c>
      <c r="J242">
        <v>123</v>
      </c>
      <c r="K242">
        <v>2825</v>
      </c>
      <c r="L242">
        <v>1625</v>
      </c>
      <c r="M242">
        <v>1198</v>
      </c>
      <c r="N242">
        <v>0.57599999999999996</v>
      </c>
      <c r="O242">
        <v>9.67</v>
      </c>
      <c r="P242">
        <v>7.48</v>
      </c>
      <c r="Q242">
        <v>10</v>
      </c>
      <c r="R242">
        <v>9</v>
      </c>
      <c r="S242">
        <v>0</v>
      </c>
      <c r="T242">
        <v>13</v>
      </c>
      <c r="U242">
        <v>1</v>
      </c>
      <c r="V242">
        <v>0</v>
      </c>
      <c r="W242">
        <v>1</v>
      </c>
      <c r="X242">
        <f t="shared" si="18"/>
        <v>3</v>
      </c>
      <c r="Y242" t="str">
        <f t="shared" si="19"/>
        <v>Minnesota</v>
      </c>
      <c r="Z242" t="s">
        <v>673</v>
      </c>
      <c r="AA242" t="s">
        <v>936</v>
      </c>
      <c r="AB242" t="s">
        <v>1932</v>
      </c>
    </row>
    <row r="243" spans="1:30" x14ac:dyDescent="0.25">
      <c r="A243" s="1">
        <v>242</v>
      </c>
      <c r="B243" t="s">
        <v>258</v>
      </c>
      <c r="C243" t="str">
        <f t="shared" si="15"/>
        <v>Mississippi</v>
      </c>
      <c r="D243" t="str">
        <f t="shared" si="16"/>
        <v>Rebels</v>
      </c>
      <c r="E243" t="s">
        <v>1035</v>
      </c>
      <c r="F243" t="s">
        <v>674</v>
      </c>
      <c r="G243" t="s">
        <v>1425</v>
      </c>
      <c r="H243">
        <v>1909</v>
      </c>
      <c r="I243">
        <v>2018</v>
      </c>
      <c r="J243">
        <v>108</v>
      </c>
      <c r="K243">
        <v>2589</v>
      </c>
      <c r="L243">
        <v>1292</v>
      </c>
      <c r="M243">
        <v>1295</v>
      </c>
      <c r="N243">
        <v>0.499</v>
      </c>
      <c r="O243">
        <v>2.3199999999999998</v>
      </c>
      <c r="P243">
        <v>4.2699999999999996</v>
      </c>
      <c r="Q243">
        <v>2</v>
      </c>
      <c r="R243">
        <v>3</v>
      </c>
      <c r="S243">
        <v>2</v>
      </c>
      <c r="T243">
        <v>8</v>
      </c>
      <c r="U243">
        <v>0</v>
      </c>
      <c r="V243">
        <v>0</v>
      </c>
      <c r="W243">
        <f t="shared" si="17"/>
        <v>1</v>
      </c>
      <c r="X243">
        <f t="shared" si="18"/>
        <v>2</v>
      </c>
      <c r="Y243" t="str">
        <f t="shared" si="19"/>
        <v>Mississippi</v>
      </c>
      <c r="Z243" t="s">
        <v>674</v>
      </c>
      <c r="AA243" t="s">
        <v>1933</v>
      </c>
    </row>
    <row r="244" spans="1:30" x14ac:dyDescent="0.25">
      <c r="A244" s="1">
        <v>243</v>
      </c>
      <c r="B244" t="s">
        <v>259</v>
      </c>
      <c r="C244" t="str">
        <f t="shared" si="15"/>
        <v>Mississippi State</v>
      </c>
      <c r="D244" t="str">
        <f t="shared" si="16"/>
        <v>Bulldogs</v>
      </c>
      <c r="E244" t="s">
        <v>1036</v>
      </c>
      <c r="F244" t="s">
        <v>674</v>
      </c>
      <c r="G244" t="s">
        <v>1426</v>
      </c>
      <c r="H244">
        <v>1909</v>
      </c>
      <c r="I244">
        <v>2018</v>
      </c>
      <c r="J244">
        <v>106</v>
      </c>
      <c r="K244">
        <v>2576</v>
      </c>
      <c r="L244">
        <v>1395</v>
      </c>
      <c r="M244">
        <v>1181</v>
      </c>
      <c r="N244">
        <v>0.54200000000000004</v>
      </c>
      <c r="O244">
        <v>3.89</v>
      </c>
      <c r="P244">
        <v>4.18</v>
      </c>
      <c r="Q244">
        <v>11</v>
      </c>
      <c r="R244">
        <v>12</v>
      </c>
      <c r="S244">
        <v>5</v>
      </c>
      <c r="T244">
        <v>10</v>
      </c>
      <c r="U244">
        <v>1</v>
      </c>
      <c r="V244">
        <v>0</v>
      </c>
      <c r="W244">
        <f t="shared" si="17"/>
        <v>2</v>
      </c>
      <c r="X244">
        <f t="shared" si="18"/>
        <v>3</v>
      </c>
      <c r="Y244" t="str">
        <f t="shared" si="19"/>
        <v>Mississippi State</v>
      </c>
      <c r="Z244" t="s">
        <v>674</v>
      </c>
      <c r="AA244" t="s">
        <v>1180</v>
      </c>
      <c r="AB244" t="s">
        <v>1669</v>
      </c>
    </row>
    <row r="245" spans="1:30" x14ac:dyDescent="0.25">
      <c r="A245" s="1">
        <v>244</v>
      </c>
      <c r="B245" t="s">
        <v>260</v>
      </c>
      <c r="C245" t="str">
        <f t="shared" si="15"/>
        <v>Mississippi Valley State</v>
      </c>
      <c r="D245" t="str">
        <f t="shared" si="16"/>
        <v>Delta Devils</v>
      </c>
      <c r="E245" t="s">
        <v>1037</v>
      </c>
      <c r="F245" t="s">
        <v>674</v>
      </c>
      <c r="G245" t="s">
        <v>1427</v>
      </c>
      <c r="H245">
        <v>1980</v>
      </c>
      <c r="I245">
        <v>2018</v>
      </c>
      <c r="J245">
        <v>39</v>
      </c>
      <c r="K245">
        <v>1139</v>
      </c>
      <c r="L245">
        <v>467</v>
      </c>
      <c r="M245">
        <v>672</v>
      </c>
      <c r="N245">
        <v>0.41</v>
      </c>
      <c r="O245">
        <v>-13.66</v>
      </c>
      <c r="P245">
        <v>-9</v>
      </c>
      <c r="Q245">
        <v>0</v>
      </c>
      <c r="R245">
        <v>7</v>
      </c>
      <c r="S245">
        <v>5</v>
      </c>
      <c r="T245">
        <v>5</v>
      </c>
      <c r="U245">
        <v>0</v>
      </c>
      <c r="V245">
        <v>0</v>
      </c>
      <c r="W245">
        <v>3</v>
      </c>
      <c r="X245">
        <f t="shared" si="18"/>
        <v>5</v>
      </c>
      <c r="Y245" t="str">
        <f t="shared" si="19"/>
        <v>Mississippi Valley State</v>
      </c>
      <c r="Z245" t="s">
        <v>674</v>
      </c>
      <c r="AA245" t="s">
        <v>1934</v>
      </c>
      <c r="AB245" t="s">
        <v>1180</v>
      </c>
      <c r="AC245" t="s">
        <v>1935</v>
      </c>
      <c r="AD245" t="s">
        <v>1687</v>
      </c>
    </row>
    <row r="246" spans="1:30" x14ac:dyDescent="0.25">
      <c r="A246" s="1">
        <v>245</v>
      </c>
      <c r="B246" t="s">
        <v>261</v>
      </c>
      <c r="C246" t="str">
        <f t="shared" si="15"/>
        <v>Missouri State</v>
      </c>
      <c r="D246" t="str">
        <f t="shared" si="16"/>
        <v>Bears</v>
      </c>
      <c r="E246" t="s">
        <v>1038</v>
      </c>
      <c r="F246" t="s">
        <v>676</v>
      </c>
      <c r="G246" t="s">
        <v>1428</v>
      </c>
      <c r="H246">
        <v>1983</v>
      </c>
      <c r="I246">
        <v>2018</v>
      </c>
      <c r="J246">
        <v>36</v>
      </c>
      <c r="K246">
        <v>1125</v>
      </c>
      <c r="L246">
        <v>670</v>
      </c>
      <c r="M246">
        <v>455</v>
      </c>
      <c r="N246">
        <v>0.59599999999999997</v>
      </c>
      <c r="O246">
        <v>4.45</v>
      </c>
      <c r="P246">
        <v>1.3</v>
      </c>
      <c r="Q246">
        <v>0</v>
      </c>
      <c r="R246">
        <v>5</v>
      </c>
      <c r="S246">
        <v>3</v>
      </c>
      <c r="T246">
        <v>6</v>
      </c>
      <c r="U246">
        <v>0</v>
      </c>
      <c r="V246">
        <v>0</v>
      </c>
      <c r="W246">
        <f t="shared" si="17"/>
        <v>2</v>
      </c>
      <c r="X246">
        <f t="shared" si="18"/>
        <v>3</v>
      </c>
      <c r="Y246" t="str">
        <f t="shared" si="19"/>
        <v>Missouri State</v>
      </c>
      <c r="Z246" t="s">
        <v>676</v>
      </c>
      <c r="AA246" t="s">
        <v>1180</v>
      </c>
      <c r="AB246" t="s">
        <v>1716</v>
      </c>
    </row>
    <row r="247" spans="1:30" x14ac:dyDescent="0.25">
      <c r="A247" s="1">
        <v>246</v>
      </c>
      <c r="B247" t="s">
        <v>262</v>
      </c>
      <c r="C247" t="str">
        <f t="shared" si="15"/>
        <v>Missouri</v>
      </c>
      <c r="D247" t="str">
        <f t="shared" si="16"/>
        <v>Tigers</v>
      </c>
      <c r="E247" t="s">
        <v>557</v>
      </c>
      <c r="F247" t="s">
        <v>676</v>
      </c>
      <c r="G247" t="s">
        <v>1429</v>
      </c>
      <c r="H247">
        <v>1907</v>
      </c>
      <c r="I247">
        <v>2018</v>
      </c>
      <c r="J247">
        <v>112</v>
      </c>
      <c r="K247">
        <v>2765</v>
      </c>
      <c r="L247">
        <v>1621</v>
      </c>
      <c r="M247">
        <v>1144</v>
      </c>
      <c r="N247">
        <v>0.58599999999999997</v>
      </c>
      <c r="O247">
        <v>8.77</v>
      </c>
      <c r="P247">
        <v>6</v>
      </c>
      <c r="Q247">
        <v>14</v>
      </c>
      <c r="R247">
        <v>15</v>
      </c>
      <c r="S247">
        <v>8</v>
      </c>
      <c r="T247">
        <v>26</v>
      </c>
      <c r="U247">
        <v>0</v>
      </c>
      <c r="V247">
        <v>0</v>
      </c>
      <c r="W247">
        <f t="shared" si="17"/>
        <v>1</v>
      </c>
      <c r="X247">
        <f t="shared" si="18"/>
        <v>2</v>
      </c>
      <c r="Y247" t="str">
        <f t="shared" si="19"/>
        <v>Missouri</v>
      </c>
      <c r="Z247" t="s">
        <v>676</v>
      </c>
      <c r="AA247" t="s">
        <v>1701</v>
      </c>
    </row>
    <row r="248" spans="1:30" x14ac:dyDescent="0.25">
      <c r="A248" s="1">
        <v>247</v>
      </c>
      <c r="B248" t="s">
        <v>263</v>
      </c>
      <c r="C248" t="str">
        <f t="shared" si="15"/>
        <v>Missouri-Kansas City</v>
      </c>
      <c r="D248" t="str">
        <f t="shared" si="16"/>
        <v>Kangaroos</v>
      </c>
      <c r="E248" t="s">
        <v>1039</v>
      </c>
      <c r="F248" t="s">
        <v>676</v>
      </c>
      <c r="G248" t="s">
        <v>1430</v>
      </c>
      <c r="H248">
        <v>1990</v>
      </c>
      <c r="I248">
        <v>2018</v>
      </c>
      <c r="J248">
        <v>29</v>
      </c>
      <c r="K248">
        <v>853</v>
      </c>
      <c r="L248">
        <v>361</v>
      </c>
      <c r="M248">
        <v>492</v>
      </c>
      <c r="N248">
        <v>0.42299999999999999</v>
      </c>
      <c r="O248">
        <v>-6.97</v>
      </c>
      <c r="P248">
        <v>-3.23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f t="shared" si="17"/>
        <v>2</v>
      </c>
      <c r="X248">
        <f t="shared" si="18"/>
        <v>3</v>
      </c>
      <c r="Y248" t="str">
        <f t="shared" si="19"/>
        <v>Missouri-Kansas City</v>
      </c>
      <c r="Z248" t="s">
        <v>1936</v>
      </c>
      <c r="AA248" t="s">
        <v>1179</v>
      </c>
      <c r="AB248" t="s">
        <v>1937</v>
      </c>
    </row>
    <row r="249" spans="1:30" x14ac:dyDescent="0.25">
      <c r="A249" s="1">
        <v>248</v>
      </c>
      <c r="B249" t="s">
        <v>264</v>
      </c>
      <c r="C249" t="str">
        <f t="shared" si="15"/>
        <v>Monmouth</v>
      </c>
      <c r="D249" t="str">
        <f t="shared" si="16"/>
        <v>Hawks</v>
      </c>
      <c r="E249" t="s">
        <v>1040</v>
      </c>
      <c r="F249" t="s">
        <v>1183</v>
      </c>
      <c r="G249" t="s">
        <v>1431</v>
      </c>
      <c r="H249">
        <v>1984</v>
      </c>
      <c r="I249">
        <v>2018</v>
      </c>
      <c r="J249">
        <v>35</v>
      </c>
      <c r="K249">
        <v>1037</v>
      </c>
      <c r="L249">
        <v>495</v>
      </c>
      <c r="M249">
        <v>542</v>
      </c>
      <c r="N249">
        <v>0.47699999999999998</v>
      </c>
      <c r="O249">
        <v>-7.81</v>
      </c>
      <c r="P249">
        <v>-6.19</v>
      </c>
      <c r="Q249">
        <v>0</v>
      </c>
      <c r="R249">
        <v>4</v>
      </c>
      <c r="S249">
        <v>4</v>
      </c>
      <c r="T249">
        <v>4</v>
      </c>
      <c r="U249">
        <v>0</v>
      </c>
      <c r="V249">
        <v>0</v>
      </c>
      <c r="W249">
        <f t="shared" si="17"/>
        <v>1</v>
      </c>
      <c r="X249">
        <f t="shared" si="18"/>
        <v>2</v>
      </c>
      <c r="Y249" t="str">
        <f t="shared" si="19"/>
        <v>Monmouth</v>
      </c>
      <c r="Z249" t="s">
        <v>869</v>
      </c>
      <c r="AA249" t="s">
        <v>1834</v>
      </c>
    </row>
    <row r="250" spans="1:30" x14ac:dyDescent="0.25">
      <c r="A250" s="1">
        <v>249</v>
      </c>
      <c r="B250" t="s">
        <v>265</v>
      </c>
      <c r="C250" t="str">
        <f t="shared" si="15"/>
        <v>Montana</v>
      </c>
      <c r="D250" t="str">
        <f t="shared" si="16"/>
        <v>Grizzlies</v>
      </c>
      <c r="E250" t="s">
        <v>1041</v>
      </c>
      <c r="F250" t="s">
        <v>680</v>
      </c>
      <c r="G250" t="s">
        <v>1432</v>
      </c>
      <c r="H250">
        <v>1912</v>
      </c>
      <c r="I250">
        <v>2018</v>
      </c>
      <c r="J250">
        <v>103</v>
      </c>
      <c r="K250">
        <v>2591</v>
      </c>
      <c r="L250">
        <v>1404</v>
      </c>
      <c r="M250">
        <v>1187</v>
      </c>
      <c r="N250">
        <v>0.54200000000000004</v>
      </c>
      <c r="O250">
        <v>-2.4900000000000002</v>
      </c>
      <c r="P250">
        <v>-2.62</v>
      </c>
      <c r="Q250">
        <v>0</v>
      </c>
      <c r="R250">
        <v>11</v>
      </c>
      <c r="S250">
        <v>9</v>
      </c>
      <c r="T250">
        <v>10</v>
      </c>
      <c r="U250">
        <v>0</v>
      </c>
      <c r="V250">
        <v>0</v>
      </c>
      <c r="W250">
        <f t="shared" si="17"/>
        <v>1</v>
      </c>
      <c r="X250">
        <f t="shared" si="18"/>
        <v>2</v>
      </c>
      <c r="Y250" t="str">
        <f t="shared" si="19"/>
        <v>Montana</v>
      </c>
      <c r="Z250" t="s">
        <v>680</v>
      </c>
      <c r="AA250" t="s">
        <v>1814</v>
      </c>
    </row>
    <row r="251" spans="1:30" x14ac:dyDescent="0.25">
      <c r="A251" s="1">
        <v>250</v>
      </c>
      <c r="B251" t="s">
        <v>266</v>
      </c>
      <c r="C251" t="str">
        <f t="shared" si="15"/>
        <v>Montana State</v>
      </c>
      <c r="D251" t="str">
        <f t="shared" si="16"/>
        <v>Bobcats</v>
      </c>
      <c r="E251" t="s">
        <v>1042</v>
      </c>
      <c r="F251" t="s">
        <v>680</v>
      </c>
      <c r="G251" t="s">
        <v>1433</v>
      </c>
      <c r="H251">
        <v>1902</v>
      </c>
      <c r="I251">
        <v>2018</v>
      </c>
      <c r="J251">
        <v>107</v>
      </c>
      <c r="K251">
        <v>2579</v>
      </c>
      <c r="L251">
        <v>1412</v>
      </c>
      <c r="M251">
        <v>1167</v>
      </c>
      <c r="N251">
        <v>0.54700000000000004</v>
      </c>
      <c r="O251">
        <v>-5.2</v>
      </c>
      <c r="P251">
        <v>-2.64</v>
      </c>
      <c r="Q251">
        <v>0</v>
      </c>
      <c r="R251">
        <v>10</v>
      </c>
      <c r="S251">
        <v>2</v>
      </c>
      <c r="T251">
        <v>2</v>
      </c>
      <c r="U251">
        <v>0</v>
      </c>
      <c r="V251">
        <v>0</v>
      </c>
      <c r="W251">
        <f t="shared" si="17"/>
        <v>2</v>
      </c>
      <c r="X251">
        <f t="shared" si="18"/>
        <v>3</v>
      </c>
      <c r="Y251" t="str">
        <f t="shared" si="19"/>
        <v>Montana State</v>
      </c>
      <c r="Z251" t="s">
        <v>680</v>
      </c>
      <c r="AA251" t="s">
        <v>1180</v>
      </c>
      <c r="AB251" t="s">
        <v>1938</v>
      </c>
    </row>
    <row r="252" spans="1:30" x14ac:dyDescent="0.25">
      <c r="A252" s="1">
        <v>251</v>
      </c>
      <c r="B252" t="s">
        <v>267</v>
      </c>
      <c r="C252" t="str">
        <f t="shared" si="15"/>
        <v>Morehead State</v>
      </c>
      <c r="D252" t="str">
        <f t="shared" si="16"/>
        <v>Eagles</v>
      </c>
      <c r="E252" t="s">
        <v>1043</v>
      </c>
      <c r="F252" t="s">
        <v>641</v>
      </c>
      <c r="G252" t="s">
        <v>1434</v>
      </c>
      <c r="H252">
        <v>1956</v>
      </c>
      <c r="I252">
        <v>2018</v>
      </c>
      <c r="J252">
        <v>63</v>
      </c>
      <c r="K252">
        <v>1734</v>
      </c>
      <c r="L252">
        <v>868</v>
      </c>
      <c r="M252">
        <v>866</v>
      </c>
      <c r="N252">
        <v>0.501</v>
      </c>
      <c r="O252">
        <v>-5.75</v>
      </c>
      <c r="P252">
        <v>-3.48</v>
      </c>
      <c r="Q252">
        <v>0</v>
      </c>
      <c r="R252">
        <v>9</v>
      </c>
      <c r="S252">
        <v>4</v>
      </c>
      <c r="T252">
        <v>7</v>
      </c>
      <c r="U252">
        <v>0</v>
      </c>
      <c r="V252">
        <v>0</v>
      </c>
      <c r="W252">
        <f t="shared" si="17"/>
        <v>2</v>
      </c>
      <c r="X252">
        <f t="shared" si="18"/>
        <v>3</v>
      </c>
      <c r="Y252" t="str">
        <f t="shared" si="19"/>
        <v>Morehead State</v>
      </c>
      <c r="Z252" t="s">
        <v>1043</v>
      </c>
      <c r="AA252" t="s">
        <v>1180</v>
      </c>
      <c r="AB252" t="s">
        <v>1681</v>
      </c>
    </row>
    <row r="253" spans="1:30" x14ac:dyDescent="0.25">
      <c r="A253" s="1">
        <v>252</v>
      </c>
      <c r="B253" t="s">
        <v>268</v>
      </c>
      <c r="C253" t="str">
        <f t="shared" si="15"/>
        <v>Morgan State</v>
      </c>
      <c r="D253" t="str">
        <f t="shared" si="16"/>
        <v>Bears</v>
      </c>
      <c r="E253" t="s">
        <v>897</v>
      </c>
      <c r="F253" t="s">
        <v>663</v>
      </c>
      <c r="G253" t="s">
        <v>1435</v>
      </c>
      <c r="H253">
        <v>1985</v>
      </c>
      <c r="I253">
        <v>2018</v>
      </c>
      <c r="J253">
        <v>34</v>
      </c>
      <c r="K253">
        <v>996</v>
      </c>
      <c r="L253">
        <v>364</v>
      </c>
      <c r="M253">
        <v>632</v>
      </c>
      <c r="N253">
        <v>0.36499999999999999</v>
      </c>
      <c r="O253">
        <v>-15.62</v>
      </c>
      <c r="P253">
        <v>-8.93</v>
      </c>
      <c r="Q253">
        <v>0</v>
      </c>
      <c r="R253">
        <v>3</v>
      </c>
      <c r="S253">
        <v>2</v>
      </c>
      <c r="T253">
        <v>2</v>
      </c>
      <c r="U253">
        <v>0</v>
      </c>
      <c r="V253">
        <v>0</v>
      </c>
      <c r="W253">
        <f t="shared" si="17"/>
        <v>2</v>
      </c>
      <c r="X253">
        <f t="shared" si="18"/>
        <v>3</v>
      </c>
      <c r="Y253" t="str">
        <f t="shared" si="19"/>
        <v>Morgan State</v>
      </c>
      <c r="Z253" t="s">
        <v>1939</v>
      </c>
      <c r="AA253" t="s">
        <v>1180</v>
      </c>
      <c r="AB253" t="s">
        <v>1716</v>
      </c>
    </row>
    <row r="254" spans="1:30" x14ac:dyDescent="0.25">
      <c r="A254" s="1">
        <v>253</v>
      </c>
      <c r="B254" t="s">
        <v>269</v>
      </c>
      <c r="C254" t="str">
        <f t="shared" si="15"/>
        <v>Morris Brown</v>
      </c>
      <c r="D254" t="str">
        <f t="shared" si="16"/>
        <v>Wolverines</v>
      </c>
      <c r="E254" t="s">
        <v>973</v>
      </c>
      <c r="F254" t="s">
        <v>603</v>
      </c>
      <c r="G254" t="s">
        <v>1436</v>
      </c>
      <c r="H254">
        <v>2002</v>
      </c>
      <c r="I254">
        <v>2003</v>
      </c>
      <c r="J254">
        <v>2</v>
      </c>
      <c r="K254">
        <v>57</v>
      </c>
      <c r="L254">
        <v>13</v>
      </c>
      <c r="M254">
        <v>44</v>
      </c>
      <c r="N254">
        <v>0.22800000000000001</v>
      </c>
      <c r="O254">
        <v>-25.82</v>
      </c>
      <c r="P254">
        <v>-6.03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f t="shared" si="17"/>
        <v>2</v>
      </c>
      <c r="X254">
        <f t="shared" si="18"/>
        <v>3</v>
      </c>
      <c r="Y254" t="str">
        <f t="shared" si="19"/>
        <v>Morris Brown</v>
      </c>
      <c r="Z254" t="s">
        <v>1940</v>
      </c>
      <c r="AA254" t="s">
        <v>530</v>
      </c>
      <c r="AB254" t="s">
        <v>1830</v>
      </c>
    </row>
    <row r="255" spans="1:30" x14ac:dyDescent="0.25">
      <c r="A255" s="1">
        <v>254</v>
      </c>
      <c r="B255" t="s">
        <v>270</v>
      </c>
      <c r="C255" t="str">
        <f t="shared" si="15"/>
        <v>Mount St. Mary's</v>
      </c>
      <c r="D255" t="str">
        <f t="shared" si="16"/>
        <v>Mountaineers</v>
      </c>
      <c r="E255" t="s">
        <v>1044</v>
      </c>
      <c r="F255" t="s">
        <v>663</v>
      </c>
      <c r="G255" t="s">
        <v>1437</v>
      </c>
      <c r="H255">
        <v>1989</v>
      </c>
      <c r="I255">
        <v>2018</v>
      </c>
      <c r="J255">
        <v>30</v>
      </c>
      <c r="K255">
        <v>887</v>
      </c>
      <c r="L255">
        <v>391</v>
      </c>
      <c r="M255">
        <v>496</v>
      </c>
      <c r="N255">
        <v>0.441</v>
      </c>
      <c r="O255">
        <v>-9.07</v>
      </c>
      <c r="P255">
        <v>-6.39</v>
      </c>
      <c r="Q255">
        <v>0</v>
      </c>
      <c r="R255">
        <v>2</v>
      </c>
      <c r="S255">
        <v>5</v>
      </c>
      <c r="T255">
        <v>5</v>
      </c>
      <c r="U255">
        <v>0</v>
      </c>
      <c r="V255">
        <v>0</v>
      </c>
      <c r="W255">
        <f t="shared" si="17"/>
        <v>3</v>
      </c>
      <c r="X255">
        <f t="shared" si="18"/>
        <v>4</v>
      </c>
      <c r="Y255" t="str">
        <f t="shared" si="19"/>
        <v>Mount St. Mary's</v>
      </c>
      <c r="Z255" t="s">
        <v>1941</v>
      </c>
      <c r="AA255" t="s">
        <v>1942</v>
      </c>
      <c r="AB255" t="s">
        <v>1943</v>
      </c>
      <c r="AC255" t="s">
        <v>1685</v>
      </c>
    </row>
    <row r="256" spans="1:30" x14ac:dyDescent="0.25">
      <c r="A256" s="1">
        <v>255</v>
      </c>
      <c r="B256" t="s">
        <v>271</v>
      </c>
      <c r="C256" t="str">
        <f t="shared" si="15"/>
        <v>Mount Union</v>
      </c>
      <c r="D256" t="str">
        <f t="shared" si="16"/>
        <v>Purple Raiders</v>
      </c>
      <c r="E256" t="s">
        <v>1045</v>
      </c>
      <c r="F256" t="s">
        <v>720</v>
      </c>
      <c r="G256" t="s">
        <v>1438</v>
      </c>
      <c r="H256">
        <v>1896</v>
      </c>
      <c r="I256">
        <v>1932</v>
      </c>
      <c r="J256">
        <v>37</v>
      </c>
      <c r="K256">
        <v>493</v>
      </c>
      <c r="L256">
        <v>314</v>
      </c>
      <c r="M256">
        <v>179</v>
      </c>
      <c r="N256">
        <v>0.63700000000000001</v>
      </c>
      <c r="Q256">
        <v>0</v>
      </c>
      <c r="R256">
        <v>0</v>
      </c>
      <c r="S256">
        <v>0</v>
      </c>
      <c r="W256">
        <v>2</v>
      </c>
      <c r="X256">
        <f t="shared" si="18"/>
        <v>4</v>
      </c>
      <c r="Y256" t="str">
        <f t="shared" si="19"/>
        <v>Mount Union</v>
      </c>
      <c r="Z256" t="s">
        <v>1941</v>
      </c>
      <c r="AA256" t="s">
        <v>1944</v>
      </c>
      <c r="AB256" t="s">
        <v>1803</v>
      </c>
      <c r="AC256" t="s">
        <v>1774</v>
      </c>
    </row>
    <row r="257" spans="1:29" x14ac:dyDescent="0.25">
      <c r="A257" s="1">
        <v>256</v>
      </c>
      <c r="B257" t="s">
        <v>272</v>
      </c>
      <c r="C257" t="str">
        <f t="shared" si="15"/>
        <v>Muhlenburg</v>
      </c>
      <c r="D257" t="str">
        <f t="shared" si="16"/>
        <v>Mules</v>
      </c>
      <c r="E257" t="s">
        <v>1046</v>
      </c>
      <c r="F257" t="s">
        <v>1181</v>
      </c>
      <c r="G257" t="s">
        <v>1439</v>
      </c>
      <c r="H257">
        <v>1901</v>
      </c>
      <c r="I257">
        <v>1963</v>
      </c>
      <c r="J257">
        <v>56</v>
      </c>
      <c r="K257">
        <v>1064</v>
      </c>
      <c r="L257">
        <v>579</v>
      </c>
      <c r="M257">
        <v>484</v>
      </c>
      <c r="N257">
        <v>0.54500000000000004</v>
      </c>
      <c r="O257">
        <v>-10.33</v>
      </c>
      <c r="P257">
        <v>-4.3499999999999996</v>
      </c>
      <c r="Q257">
        <v>0</v>
      </c>
      <c r="R257">
        <v>3</v>
      </c>
      <c r="S257">
        <v>0</v>
      </c>
      <c r="T257">
        <v>0</v>
      </c>
      <c r="U257">
        <v>0</v>
      </c>
      <c r="V257">
        <v>0</v>
      </c>
      <c r="W257">
        <f t="shared" si="17"/>
        <v>1</v>
      </c>
      <c r="X257">
        <f t="shared" si="18"/>
        <v>2</v>
      </c>
      <c r="Y257" t="str">
        <f t="shared" si="19"/>
        <v>Muhlenburg</v>
      </c>
      <c r="Z257" t="s">
        <v>1945</v>
      </c>
      <c r="AA257" t="s">
        <v>1758</v>
      </c>
    </row>
    <row r="258" spans="1:29" x14ac:dyDescent="0.25">
      <c r="A258" s="1">
        <v>257</v>
      </c>
      <c r="B258" t="s">
        <v>273</v>
      </c>
      <c r="C258" t="str">
        <f t="shared" si="15"/>
        <v>Murray State</v>
      </c>
      <c r="D258" t="str">
        <f t="shared" si="16"/>
        <v>Racers</v>
      </c>
      <c r="E258" t="s">
        <v>1047</v>
      </c>
      <c r="F258" t="s">
        <v>641</v>
      </c>
      <c r="G258" t="s">
        <v>1440</v>
      </c>
      <c r="H258">
        <v>1954</v>
      </c>
      <c r="I258">
        <v>2018</v>
      </c>
      <c r="J258">
        <v>65</v>
      </c>
      <c r="K258">
        <v>1846</v>
      </c>
      <c r="L258">
        <v>1162</v>
      </c>
      <c r="M258">
        <v>684</v>
      </c>
      <c r="N258">
        <v>0.629</v>
      </c>
      <c r="O258">
        <v>-0.71</v>
      </c>
      <c r="P258">
        <v>-3.18</v>
      </c>
      <c r="Q258">
        <v>2</v>
      </c>
      <c r="R258">
        <v>25</v>
      </c>
      <c r="S258">
        <v>14</v>
      </c>
      <c r="T258">
        <v>15</v>
      </c>
      <c r="U258">
        <v>0</v>
      </c>
      <c r="V258">
        <v>0</v>
      </c>
      <c r="W258">
        <f t="shared" si="17"/>
        <v>2</v>
      </c>
      <c r="X258">
        <f t="shared" si="18"/>
        <v>3</v>
      </c>
      <c r="Y258" t="str">
        <f t="shared" si="19"/>
        <v>Murray State</v>
      </c>
      <c r="Z258" t="s">
        <v>1047</v>
      </c>
      <c r="AA258" t="s">
        <v>1180</v>
      </c>
      <c r="AB258" t="s">
        <v>1946</v>
      </c>
    </row>
    <row r="259" spans="1:29" x14ac:dyDescent="0.25">
      <c r="A259" s="1">
        <v>258</v>
      </c>
      <c r="B259" t="s">
        <v>274</v>
      </c>
      <c r="C259" t="str">
        <f t="shared" ref="C259:C322" si="20">Y259</f>
        <v>Muskingum</v>
      </c>
      <c r="D259" t="str">
        <f t="shared" ref="D259:D322" si="21">TRIM(SUBSTITUTE(B259,C259,""))</f>
        <v>Fighting Muskies</v>
      </c>
      <c r="E259" t="s">
        <v>1048</v>
      </c>
      <c r="F259" t="s">
        <v>720</v>
      </c>
      <c r="G259" t="s">
        <v>1441</v>
      </c>
      <c r="H259">
        <v>1905</v>
      </c>
      <c r="I259">
        <v>1927</v>
      </c>
      <c r="J259">
        <v>3</v>
      </c>
      <c r="K259">
        <v>48</v>
      </c>
      <c r="L259">
        <v>44</v>
      </c>
      <c r="M259">
        <v>4</v>
      </c>
      <c r="N259">
        <v>0.91700000000000004</v>
      </c>
      <c r="Q259">
        <v>0</v>
      </c>
      <c r="R259">
        <v>0</v>
      </c>
      <c r="S259">
        <v>0</v>
      </c>
      <c r="W259">
        <v>1</v>
      </c>
      <c r="X259">
        <f t="shared" ref="X259:X322" si="22">COUNTA(Z259:AD259)</f>
        <v>3</v>
      </c>
      <c r="Y259" t="str">
        <f t="shared" ref="Y259:Y322" si="23">Z259&amp;IF(W259&gt;1," "&amp;AA259,"")&amp;IF(W259&gt;2," "&amp;AB259,"")&amp;IF(W259&gt;3," "&amp;AC259,"")&amp;IF(W259&gt;4," "&amp;AD259,"")</f>
        <v>Muskingum</v>
      </c>
      <c r="Z259" t="s">
        <v>1947</v>
      </c>
      <c r="AA259" t="s">
        <v>1741</v>
      </c>
      <c r="AB259" t="s">
        <v>1948</v>
      </c>
    </row>
    <row r="260" spans="1:29" x14ac:dyDescent="0.25">
      <c r="A260" s="1">
        <v>259</v>
      </c>
      <c r="B260" t="s">
        <v>275</v>
      </c>
      <c r="C260" t="str">
        <f t="shared" si="20"/>
        <v>Navy</v>
      </c>
      <c r="D260" t="str">
        <f t="shared" si="21"/>
        <v>Midshipmen</v>
      </c>
      <c r="E260" t="s">
        <v>1049</v>
      </c>
      <c r="F260" t="s">
        <v>663</v>
      </c>
      <c r="G260" t="s">
        <v>1442</v>
      </c>
      <c r="H260">
        <v>1908</v>
      </c>
      <c r="I260">
        <v>2018</v>
      </c>
      <c r="J260">
        <v>111</v>
      </c>
      <c r="K260">
        <v>2423</v>
      </c>
      <c r="L260">
        <v>1379</v>
      </c>
      <c r="M260">
        <v>1044</v>
      </c>
      <c r="N260">
        <v>0.56899999999999995</v>
      </c>
      <c r="O260">
        <v>-4.84</v>
      </c>
      <c r="P260">
        <v>-4</v>
      </c>
      <c r="Q260">
        <v>1</v>
      </c>
      <c r="R260">
        <v>8</v>
      </c>
      <c r="S260">
        <v>6</v>
      </c>
      <c r="T260">
        <v>11</v>
      </c>
      <c r="U260">
        <v>0</v>
      </c>
      <c r="V260">
        <v>0</v>
      </c>
      <c r="W260">
        <f t="shared" ref="W260:W321" si="24">X260-1</f>
        <v>1</v>
      </c>
      <c r="X260">
        <f t="shared" si="22"/>
        <v>2</v>
      </c>
      <c r="Y260" t="str">
        <f t="shared" si="23"/>
        <v>Navy</v>
      </c>
      <c r="Z260" t="s">
        <v>693</v>
      </c>
      <c r="AA260" t="s">
        <v>1949</v>
      </c>
    </row>
    <row r="261" spans="1:29" x14ac:dyDescent="0.25">
      <c r="A261" s="1">
        <v>260</v>
      </c>
      <c r="B261" t="s">
        <v>276</v>
      </c>
      <c r="C261" t="str">
        <f t="shared" si="20"/>
        <v>Nebraska</v>
      </c>
      <c r="D261" t="str">
        <f t="shared" si="21"/>
        <v>Cornhuskers</v>
      </c>
      <c r="E261" t="s">
        <v>941</v>
      </c>
      <c r="F261" t="s">
        <v>699</v>
      </c>
      <c r="G261" t="s">
        <v>1443</v>
      </c>
      <c r="H261">
        <v>1897</v>
      </c>
      <c r="I261">
        <v>2018</v>
      </c>
      <c r="J261">
        <v>122</v>
      </c>
      <c r="K261">
        <v>2837</v>
      </c>
      <c r="L261">
        <v>1492</v>
      </c>
      <c r="M261">
        <v>1345</v>
      </c>
      <c r="N261">
        <v>0.52600000000000002</v>
      </c>
      <c r="O261">
        <v>5.6</v>
      </c>
      <c r="P261">
        <v>5.99</v>
      </c>
      <c r="Q261">
        <v>2</v>
      </c>
      <c r="R261">
        <v>7</v>
      </c>
      <c r="S261">
        <v>1</v>
      </c>
      <c r="T261">
        <v>7</v>
      </c>
      <c r="U261">
        <v>0</v>
      </c>
      <c r="V261">
        <v>0</v>
      </c>
      <c r="W261">
        <f t="shared" si="24"/>
        <v>1</v>
      </c>
      <c r="X261">
        <f t="shared" si="22"/>
        <v>2</v>
      </c>
      <c r="Y261" t="str">
        <f t="shared" si="23"/>
        <v>Nebraska</v>
      </c>
      <c r="Z261" t="s">
        <v>699</v>
      </c>
      <c r="AA261" t="s">
        <v>1950</v>
      </c>
    </row>
    <row r="262" spans="1:29" x14ac:dyDescent="0.25">
      <c r="A262" s="1">
        <v>261</v>
      </c>
      <c r="B262" t="s">
        <v>277</v>
      </c>
      <c r="C262" t="str">
        <f t="shared" si="20"/>
        <v>Nebraska Wesleyan Prairie</v>
      </c>
      <c r="D262" t="str">
        <f t="shared" si="21"/>
        <v>Wolves</v>
      </c>
      <c r="E262" t="s">
        <v>941</v>
      </c>
      <c r="F262" t="s">
        <v>699</v>
      </c>
      <c r="G262" t="s">
        <v>1444</v>
      </c>
      <c r="H262">
        <v>1906</v>
      </c>
      <c r="I262">
        <v>1917</v>
      </c>
      <c r="J262">
        <v>12</v>
      </c>
      <c r="K262">
        <v>188</v>
      </c>
      <c r="L262">
        <v>134</v>
      </c>
      <c r="M262">
        <v>54</v>
      </c>
      <c r="N262">
        <v>0.71299999999999997</v>
      </c>
      <c r="Q262">
        <v>0</v>
      </c>
      <c r="R262">
        <v>0</v>
      </c>
      <c r="S262">
        <v>0</v>
      </c>
      <c r="W262">
        <f t="shared" si="24"/>
        <v>3</v>
      </c>
      <c r="X262">
        <f t="shared" si="22"/>
        <v>4</v>
      </c>
      <c r="Y262" t="str">
        <f t="shared" si="23"/>
        <v>Nebraska Wesleyan Prairie</v>
      </c>
      <c r="Z262" t="s">
        <v>699</v>
      </c>
      <c r="AA262" t="s">
        <v>1789</v>
      </c>
      <c r="AB262" t="s">
        <v>1951</v>
      </c>
      <c r="AC262" t="s">
        <v>1690</v>
      </c>
    </row>
    <row r="263" spans="1:29" x14ac:dyDescent="0.25">
      <c r="A263" s="1">
        <v>262</v>
      </c>
      <c r="B263" t="s">
        <v>278</v>
      </c>
      <c r="C263" t="str">
        <f t="shared" si="20"/>
        <v>Nebraska-Omaha</v>
      </c>
      <c r="D263" t="str">
        <f t="shared" si="21"/>
        <v>Mavericks</v>
      </c>
      <c r="E263" t="s">
        <v>870</v>
      </c>
      <c r="F263" t="s">
        <v>699</v>
      </c>
      <c r="G263" t="s">
        <v>1445</v>
      </c>
      <c r="H263">
        <v>2013</v>
      </c>
      <c r="I263">
        <v>2018</v>
      </c>
      <c r="J263">
        <v>6</v>
      </c>
      <c r="K263">
        <v>181</v>
      </c>
      <c r="L263">
        <v>84</v>
      </c>
      <c r="M263">
        <v>97</v>
      </c>
      <c r="N263">
        <v>0.46400000000000002</v>
      </c>
      <c r="O263">
        <v>-5.8</v>
      </c>
      <c r="P263">
        <v>-2.3199999999999998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f t="shared" si="24"/>
        <v>1</v>
      </c>
      <c r="X263">
        <f t="shared" si="22"/>
        <v>2</v>
      </c>
      <c r="Y263" t="str">
        <f t="shared" si="23"/>
        <v>Nebraska-Omaha</v>
      </c>
      <c r="Z263" t="s">
        <v>1952</v>
      </c>
      <c r="AA263" t="s">
        <v>1953</v>
      </c>
    </row>
    <row r="264" spans="1:29" x14ac:dyDescent="0.25">
      <c r="A264" s="1">
        <v>263</v>
      </c>
      <c r="B264" t="s">
        <v>279</v>
      </c>
      <c r="C264" t="str">
        <f t="shared" si="20"/>
        <v>Nevada</v>
      </c>
      <c r="D264" t="str">
        <f t="shared" si="21"/>
        <v>Wolf Pack</v>
      </c>
      <c r="E264" t="s">
        <v>1050</v>
      </c>
      <c r="F264" t="s">
        <v>700</v>
      </c>
      <c r="G264" t="s">
        <v>1446</v>
      </c>
      <c r="H264">
        <v>1913</v>
      </c>
      <c r="I264">
        <v>2018</v>
      </c>
      <c r="J264">
        <v>63</v>
      </c>
      <c r="K264">
        <v>1650</v>
      </c>
      <c r="L264">
        <v>916</v>
      </c>
      <c r="M264">
        <v>734</v>
      </c>
      <c r="N264">
        <v>0.55500000000000005</v>
      </c>
      <c r="O264">
        <v>-7.0000000000000007E-2</v>
      </c>
      <c r="P264">
        <v>1.0900000000000001</v>
      </c>
      <c r="Q264">
        <v>2</v>
      </c>
      <c r="R264">
        <v>9</v>
      </c>
      <c r="S264">
        <v>5</v>
      </c>
      <c r="T264">
        <v>7</v>
      </c>
      <c r="U264">
        <v>0</v>
      </c>
      <c r="V264">
        <v>0</v>
      </c>
      <c r="W264">
        <v>1</v>
      </c>
      <c r="X264">
        <f t="shared" si="22"/>
        <v>3</v>
      </c>
      <c r="Y264" t="str">
        <f t="shared" si="23"/>
        <v>Nevada</v>
      </c>
      <c r="Z264" t="s">
        <v>700</v>
      </c>
      <c r="AA264" t="s">
        <v>1954</v>
      </c>
      <c r="AB264" t="s">
        <v>1955</v>
      </c>
    </row>
    <row r="265" spans="1:29" x14ac:dyDescent="0.25">
      <c r="A265" s="1">
        <v>264</v>
      </c>
      <c r="B265" t="s">
        <v>280</v>
      </c>
      <c r="C265" t="str">
        <f t="shared" si="20"/>
        <v>Nevada-Las Vegas</v>
      </c>
      <c r="D265" t="str">
        <f t="shared" si="21"/>
        <v>Rebels</v>
      </c>
      <c r="E265" t="s">
        <v>1051</v>
      </c>
      <c r="F265" t="s">
        <v>700</v>
      </c>
      <c r="G265" t="s">
        <v>1447</v>
      </c>
      <c r="H265">
        <v>1970</v>
      </c>
      <c r="I265">
        <v>2018</v>
      </c>
      <c r="J265">
        <v>49</v>
      </c>
      <c r="K265">
        <v>1537</v>
      </c>
      <c r="L265">
        <v>1080</v>
      </c>
      <c r="M265">
        <v>457</v>
      </c>
      <c r="N265">
        <v>0.70299999999999996</v>
      </c>
      <c r="O265">
        <v>9.69</v>
      </c>
      <c r="P265">
        <v>3.23</v>
      </c>
      <c r="Q265">
        <v>16</v>
      </c>
      <c r="R265">
        <v>13</v>
      </c>
      <c r="S265">
        <v>11</v>
      </c>
      <c r="T265">
        <v>20</v>
      </c>
      <c r="U265">
        <v>4</v>
      </c>
      <c r="V265">
        <v>1</v>
      </c>
      <c r="W265">
        <f t="shared" si="24"/>
        <v>2</v>
      </c>
      <c r="X265">
        <f t="shared" si="22"/>
        <v>3</v>
      </c>
      <c r="Y265" t="str">
        <f t="shared" si="23"/>
        <v>Nevada-Las Vegas</v>
      </c>
      <c r="Z265" t="s">
        <v>1956</v>
      </c>
      <c r="AA265" t="s">
        <v>1957</v>
      </c>
      <c r="AB265" t="s">
        <v>1933</v>
      </c>
    </row>
    <row r="266" spans="1:29" x14ac:dyDescent="0.25">
      <c r="A266" s="1">
        <v>265</v>
      </c>
      <c r="B266" t="s">
        <v>281</v>
      </c>
      <c r="C266" t="str">
        <f t="shared" si="20"/>
        <v>New Hampshire</v>
      </c>
      <c r="D266" t="str">
        <f t="shared" si="21"/>
        <v>Wildcats</v>
      </c>
      <c r="E266" t="s">
        <v>952</v>
      </c>
      <c r="F266" t="s">
        <v>701</v>
      </c>
      <c r="G266" t="s">
        <v>1448</v>
      </c>
      <c r="H266">
        <v>1927</v>
      </c>
      <c r="I266">
        <v>2018</v>
      </c>
      <c r="J266">
        <v>66</v>
      </c>
      <c r="K266">
        <v>1685</v>
      </c>
      <c r="L266">
        <v>584</v>
      </c>
      <c r="M266">
        <v>1101</v>
      </c>
      <c r="N266">
        <v>0.34699999999999998</v>
      </c>
      <c r="O266">
        <v>-14.72</v>
      </c>
      <c r="P266">
        <v>-7.08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f t="shared" si="24"/>
        <v>2</v>
      </c>
      <c r="X266">
        <f t="shared" si="22"/>
        <v>3</v>
      </c>
      <c r="Y266" t="str">
        <f t="shared" si="23"/>
        <v>New Hampshire</v>
      </c>
      <c r="Z266" t="s">
        <v>1768</v>
      </c>
      <c r="AA266" t="s">
        <v>1958</v>
      </c>
      <c r="AB266" t="s">
        <v>1663</v>
      </c>
    </row>
    <row r="267" spans="1:29" x14ac:dyDescent="0.25">
      <c r="A267" s="1">
        <v>266</v>
      </c>
      <c r="B267" t="s">
        <v>282</v>
      </c>
      <c r="C267" t="str">
        <f t="shared" si="20"/>
        <v>New Mexico</v>
      </c>
      <c r="D267" t="str">
        <f t="shared" si="21"/>
        <v>Lobos</v>
      </c>
      <c r="E267" t="s">
        <v>1052</v>
      </c>
      <c r="F267" t="s">
        <v>702</v>
      </c>
      <c r="G267" t="s">
        <v>1449</v>
      </c>
      <c r="H267">
        <v>1900</v>
      </c>
      <c r="I267">
        <v>2018</v>
      </c>
      <c r="J267">
        <v>112</v>
      </c>
      <c r="K267">
        <v>2543</v>
      </c>
      <c r="L267">
        <v>1476</v>
      </c>
      <c r="M267">
        <v>1067</v>
      </c>
      <c r="N267">
        <v>0.57999999999999996</v>
      </c>
      <c r="O267">
        <v>4.05</v>
      </c>
      <c r="P267">
        <v>2.2200000000000002</v>
      </c>
      <c r="Q267">
        <v>11</v>
      </c>
      <c r="R267">
        <v>12</v>
      </c>
      <c r="S267">
        <v>6</v>
      </c>
      <c r="T267">
        <v>15</v>
      </c>
      <c r="U267">
        <v>0</v>
      </c>
      <c r="V267">
        <v>0</v>
      </c>
      <c r="W267">
        <f t="shared" si="24"/>
        <v>2</v>
      </c>
      <c r="X267">
        <f t="shared" si="22"/>
        <v>3</v>
      </c>
      <c r="Y267" t="str">
        <f t="shared" si="23"/>
        <v>New Mexico</v>
      </c>
      <c r="Z267" t="s">
        <v>1768</v>
      </c>
      <c r="AA267" t="s">
        <v>1959</v>
      </c>
      <c r="AB267" t="s">
        <v>1960</v>
      </c>
    </row>
    <row r="268" spans="1:29" x14ac:dyDescent="0.25">
      <c r="A268" s="1">
        <v>267</v>
      </c>
      <c r="B268" t="s">
        <v>283</v>
      </c>
      <c r="C268" t="str">
        <f t="shared" si="20"/>
        <v>New Mexico State</v>
      </c>
      <c r="D268" t="str">
        <f t="shared" si="21"/>
        <v>Aggies</v>
      </c>
      <c r="E268" t="s">
        <v>1053</v>
      </c>
      <c r="F268" t="s">
        <v>702</v>
      </c>
      <c r="G268" t="s">
        <v>1450</v>
      </c>
      <c r="H268">
        <v>1905</v>
      </c>
      <c r="I268">
        <v>2018</v>
      </c>
      <c r="J268">
        <v>108</v>
      </c>
      <c r="K268">
        <v>2569</v>
      </c>
      <c r="L268">
        <v>1502</v>
      </c>
      <c r="M268">
        <v>1065</v>
      </c>
      <c r="N268">
        <v>0.58499999999999996</v>
      </c>
      <c r="O268">
        <v>1.1599999999999999</v>
      </c>
      <c r="P268">
        <v>-0.2</v>
      </c>
      <c r="Q268">
        <v>5</v>
      </c>
      <c r="R268">
        <v>17</v>
      </c>
      <c r="S268">
        <v>10</v>
      </c>
      <c r="T268">
        <v>23</v>
      </c>
      <c r="U268">
        <v>1</v>
      </c>
      <c r="V268">
        <v>0</v>
      </c>
      <c r="W268">
        <f t="shared" si="24"/>
        <v>3</v>
      </c>
      <c r="X268">
        <f t="shared" si="22"/>
        <v>4</v>
      </c>
      <c r="Y268" t="str">
        <f t="shared" si="23"/>
        <v>New Mexico State</v>
      </c>
      <c r="Z268" t="s">
        <v>1768</v>
      </c>
      <c r="AA268" t="s">
        <v>1959</v>
      </c>
      <c r="AB268" t="s">
        <v>1180</v>
      </c>
      <c r="AC268" t="s">
        <v>1931</v>
      </c>
    </row>
    <row r="269" spans="1:29" x14ac:dyDescent="0.25">
      <c r="A269" s="1">
        <v>268</v>
      </c>
      <c r="B269" t="s">
        <v>284</v>
      </c>
      <c r="C269" t="str">
        <f t="shared" si="20"/>
        <v>New Orleans</v>
      </c>
      <c r="D269" t="str">
        <f t="shared" si="21"/>
        <v>Privateers</v>
      </c>
      <c r="E269" t="s">
        <v>704</v>
      </c>
      <c r="F269" t="s">
        <v>866</v>
      </c>
      <c r="G269" t="s">
        <v>1451</v>
      </c>
      <c r="H269">
        <v>1976</v>
      </c>
      <c r="I269">
        <v>2018</v>
      </c>
      <c r="J269">
        <v>41</v>
      </c>
      <c r="K269">
        <v>1192</v>
      </c>
      <c r="L269">
        <v>655</v>
      </c>
      <c r="M269">
        <v>537</v>
      </c>
      <c r="N269">
        <v>0.54900000000000004</v>
      </c>
      <c r="O269">
        <v>-1.77</v>
      </c>
      <c r="P269">
        <v>-2.02</v>
      </c>
      <c r="Q269">
        <v>2</v>
      </c>
      <c r="R269">
        <v>8</v>
      </c>
      <c r="S269">
        <v>4</v>
      </c>
      <c r="T269">
        <v>5</v>
      </c>
      <c r="U269">
        <v>0</v>
      </c>
      <c r="V269">
        <v>0</v>
      </c>
      <c r="W269">
        <f t="shared" si="24"/>
        <v>2</v>
      </c>
      <c r="X269">
        <f t="shared" si="22"/>
        <v>3</v>
      </c>
      <c r="Y269" t="str">
        <f t="shared" si="23"/>
        <v>New Orleans</v>
      </c>
      <c r="Z269" t="s">
        <v>1768</v>
      </c>
      <c r="AA269" t="s">
        <v>1961</v>
      </c>
      <c r="AB269" t="s">
        <v>1962</v>
      </c>
    </row>
    <row r="270" spans="1:29" x14ac:dyDescent="0.25">
      <c r="A270" s="1">
        <v>269</v>
      </c>
      <c r="B270" t="s">
        <v>285</v>
      </c>
      <c r="C270" t="str">
        <f t="shared" si="20"/>
        <v>New York University</v>
      </c>
      <c r="D270" t="str">
        <f t="shared" si="21"/>
        <v>Violets</v>
      </c>
      <c r="E270" t="s">
        <v>931</v>
      </c>
      <c r="F270" t="s">
        <v>931</v>
      </c>
      <c r="G270" t="s">
        <v>1452</v>
      </c>
      <c r="H270">
        <v>1907</v>
      </c>
      <c r="I270">
        <v>1971</v>
      </c>
      <c r="J270">
        <v>65</v>
      </c>
      <c r="K270">
        <v>1184</v>
      </c>
      <c r="L270">
        <v>725</v>
      </c>
      <c r="M270">
        <v>459</v>
      </c>
      <c r="N270">
        <v>0.61199999999999999</v>
      </c>
      <c r="O270">
        <v>-0.44</v>
      </c>
      <c r="P270">
        <v>-0.12</v>
      </c>
      <c r="Q270">
        <v>2</v>
      </c>
      <c r="R270">
        <v>6</v>
      </c>
      <c r="S270">
        <v>0</v>
      </c>
      <c r="T270">
        <v>6</v>
      </c>
      <c r="U270">
        <v>2</v>
      </c>
      <c r="V270">
        <v>0</v>
      </c>
      <c r="W270">
        <f t="shared" si="24"/>
        <v>3</v>
      </c>
      <c r="X270">
        <f t="shared" si="22"/>
        <v>4</v>
      </c>
      <c r="Y270" t="str">
        <f t="shared" si="23"/>
        <v>New York University</v>
      </c>
      <c r="Z270" t="s">
        <v>1768</v>
      </c>
      <c r="AA270" t="s">
        <v>1769</v>
      </c>
      <c r="AB270" t="s">
        <v>1035</v>
      </c>
      <c r="AC270" t="s">
        <v>1963</v>
      </c>
    </row>
    <row r="271" spans="1:29" x14ac:dyDescent="0.25">
      <c r="A271" s="1">
        <v>270</v>
      </c>
      <c r="B271" t="s">
        <v>286</v>
      </c>
      <c r="C271" t="str">
        <f t="shared" si="20"/>
        <v>Newberry</v>
      </c>
      <c r="D271" t="str">
        <f t="shared" si="21"/>
        <v>Wolves</v>
      </c>
      <c r="E271" t="s">
        <v>1054</v>
      </c>
      <c r="F271" t="s">
        <v>771</v>
      </c>
      <c r="G271" t="s">
        <v>1453</v>
      </c>
      <c r="H271">
        <v>1921</v>
      </c>
      <c r="I271">
        <v>1921</v>
      </c>
      <c r="J271">
        <v>1</v>
      </c>
      <c r="K271">
        <v>4</v>
      </c>
      <c r="L271">
        <v>2</v>
      </c>
      <c r="M271">
        <v>2</v>
      </c>
      <c r="N271">
        <v>0.5</v>
      </c>
      <c r="Q271">
        <v>0</v>
      </c>
      <c r="R271">
        <v>0</v>
      </c>
      <c r="S271">
        <v>0</v>
      </c>
      <c r="W271">
        <f t="shared" si="24"/>
        <v>1</v>
      </c>
      <c r="X271">
        <f t="shared" si="22"/>
        <v>2</v>
      </c>
      <c r="Y271" t="str">
        <f t="shared" si="23"/>
        <v>Newberry</v>
      </c>
      <c r="Z271" t="s">
        <v>1054</v>
      </c>
      <c r="AA271" t="s">
        <v>1690</v>
      </c>
    </row>
    <row r="272" spans="1:29" x14ac:dyDescent="0.25">
      <c r="A272" s="1">
        <v>271</v>
      </c>
      <c r="B272" t="s">
        <v>287</v>
      </c>
      <c r="C272" t="str">
        <f t="shared" si="20"/>
        <v>Niagara</v>
      </c>
      <c r="D272" t="str">
        <f t="shared" si="21"/>
        <v>Purple Eagles</v>
      </c>
      <c r="E272" t="s">
        <v>1055</v>
      </c>
      <c r="F272" t="s">
        <v>931</v>
      </c>
      <c r="G272" t="s">
        <v>1454</v>
      </c>
      <c r="H272">
        <v>1906</v>
      </c>
      <c r="I272">
        <v>2018</v>
      </c>
      <c r="J272">
        <v>112</v>
      </c>
      <c r="K272">
        <v>2677</v>
      </c>
      <c r="L272">
        <v>1455</v>
      </c>
      <c r="M272">
        <v>1221</v>
      </c>
      <c r="N272">
        <v>0.54400000000000004</v>
      </c>
      <c r="O272">
        <v>-2.75</v>
      </c>
      <c r="P272">
        <v>-1.69</v>
      </c>
      <c r="Q272">
        <v>2</v>
      </c>
      <c r="R272">
        <v>10</v>
      </c>
      <c r="S272">
        <v>2</v>
      </c>
      <c r="T272">
        <v>3</v>
      </c>
      <c r="U272">
        <v>0</v>
      </c>
      <c r="V272">
        <v>0</v>
      </c>
      <c r="W272">
        <v>1</v>
      </c>
      <c r="X272">
        <f t="shared" si="22"/>
        <v>3</v>
      </c>
      <c r="Y272" t="str">
        <f t="shared" si="23"/>
        <v>Niagara</v>
      </c>
      <c r="Z272" t="s">
        <v>705</v>
      </c>
      <c r="AA272" t="s">
        <v>1803</v>
      </c>
      <c r="AB272" t="s">
        <v>1681</v>
      </c>
    </row>
    <row r="273" spans="1:29" x14ac:dyDescent="0.25">
      <c r="A273" s="1">
        <v>272</v>
      </c>
      <c r="B273" t="s">
        <v>288</v>
      </c>
      <c r="C273" t="str">
        <f t="shared" si="20"/>
        <v>Nicholls State</v>
      </c>
      <c r="D273" t="str">
        <f t="shared" si="21"/>
        <v>Colonels</v>
      </c>
      <c r="E273" t="s">
        <v>1056</v>
      </c>
      <c r="F273" t="s">
        <v>866</v>
      </c>
      <c r="G273" t="s">
        <v>1455</v>
      </c>
      <c r="H273">
        <v>1981</v>
      </c>
      <c r="I273">
        <v>2018</v>
      </c>
      <c r="J273">
        <v>38</v>
      </c>
      <c r="K273">
        <v>1068</v>
      </c>
      <c r="L273">
        <v>427</v>
      </c>
      <c r="M273">
        <v>641</v>
      </c>
      <c r="N273">
        <v>0.4</v>
      </c>
      <c r="O273">
        <v>-12.22</v>
      </c>
      <c r="P273">
        <v>-5.88</v>
      </c>
      <c r="Q273">
        <v>0</v>
      </c>
      <c r="R273">
        <v>2</v>
      </c>
      <c r="S273">
        <v>2</v>
      </c>
      <c r="T273">
        <v>2</v>
      </c>
      <c r="U273">
        <v>0</v>
      </c>
      <c r="V273">
        <v>0</v>
      </c>
      <c r="W273">
        <f t="shared" si="24"/>
        <v>2</v>
      </c>
      <c r="X273">
        <f t="shared" si="22"/>
        <v>3</v>
      </c>
      <c r="Y273" t="str">
        <f t="shared" si="23"/>
        <v>Nicholls State</v>
      </c>
      <c r="Z273" t="s">
        <v>1964</v>
      </c>
      <c r="AA273" t="s">
        <v>1180</v>
      </c>
      <c r="AB273" t="s">
        <v>1761</v>
      </c>
    </row>
    <row r="274" spans="1:29" x14ac:dyDescent="0.25">
      <c r="A274" s="1">
        <v>273</v>
      </c>
      <c r="B274" t="s">
        <v>289</v>
      </c>
      <c r="C274" t="str">
        <f t="shared" si="20"/>
        <v>NJIT</v>
      </c>
      <c r="D274" t="str">
        <f t="shared" si="21"/>
        <v>Highlanders</v>
      </c>
      <c r="E274" t="s">
        <v>945</v>
      </c>
      <c r="F274" t="s">
        <v>1183</v>
      </c>
      <c r="G274" t="s">
        <v>1456</v>
      </c>
      <c r="H274">
        <v>2010</v>
      </c>
      <c r="I274">
        <v>2018</v>
      </c>
      <c r="J274">
        <v>9</v>
      </c>
      <c r="K274">
        <v>275</v>
      </c>
      <c r="L274">
        <v>133</v>
      </c>
      <c r="M274">
        <v>142</v>
      </c>
      <c r="N274">
        <v>0.48399999999999999</v>
      </c>
      <c r="O274">
        <v>-9.83</v>
      </c>
      <c r="P274">
        <v>-6.56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f t="shared" si="24"/>
        <v>1</v>
      </c>
      <c r="X274">
        <f t="shared" si="22"/>
        <v>2</v>
      </c>
      <c r="Y274" t="str">
        <f t="shared" si="23"/>
        <v>NJIT</v>
      </c>
      <c r="Z274" t="s">
        <v>707</v>
      </c>
      <c r="AA274" t="s">
        <v>1965</v>
      </c>
    </row>
    <row r="275" spans="1:29" x14ac:dyDescent="0.25">
      <c r="A275" s="1">
        <v>274</v>
      </c>
      <c r="B275" t="s">
        <v>290</v>
      </c>
      <c r="C275" t="str">
        <f t="shared" si="20"/>
        <v>Norfolk State</v>
      </c>
      <c r="D275" t="str">
        <f t="shared" si="21"/>
        <v>Spartans</v>
      </c>
      <c r="E275" t="s">
        <v>1057</v>
      </c>
      <c r="F275" t="s">
        <v>833</v>
      </c>
      <c r="G275" t="s">
        <v>1457</v>
      </c>
      <c r="H275">
        <v>1998</v>
      </c>
      <c r="I275">
        <v>2018</v>
      </c>
      <c r="J275">
        <v>21</v>
      </c>
      <c r="K275">
        <v>639</v>
      </c>
      <c r="L275">
        <v>298</v>
      </c>
      <c r="M275">
        <v>341</v>
      </c>
      <c r="N275">
        <v>0.46600000000000003</v>
      </c>
      <c r="O275">
        <v>-11.63</v>
      </c>
      <c r="P275">
        <v>-8.52</v>
      </c>
      <c r="Q275">
        <v>0</v>
      </c>
      <c r="R275">
        <v>1</v>
      </c>
      <c r="S275">
        <v>1</v>
      </c>
      <c r="T275">
        <v>1</v>
      </c>
      <c r="U275">
        <v>0</v>
      </c>
      <c r="V275">
        <v>0</v>
      </c>
      <c r="W275">
        <f t="shared" si="24"/>
        <v>2</v>
      </c>
      <c r="X275">
        <f t="shared" si="22"/>
        <v>3</v>
      </c>
      <c r="Y275" t="str">
        <f t="shared" si="23"/>
        <v>Norfolk State</v>
      </c>
      <c r="Z275" t="s">
        <v>1057</v>
      </c>
      <c r="AA275" t="s">
        <v>1180</v>
      </c>
      <c r="AB275" t="s">
        <v>1751</v>
      </c>
    </row>
    <row r="276" spans="1:29" x14ac:dyDescent="0.25">
      <c r="A276" s="1">
        <v>275</v>
      </c>
      <c r="B276" t="s">
        <v>291</v>
      </c>
      <c r="C276" t="str">
        <f t="shared" si="20"/>
        <v>North Carolina A&amp;T</v>
      </c>
      <c r="D276" t="str">
        <f t="shared" si="21"/>
        <v>Aggies</v>
      </c>
      <c r="E276" t="s">
        <v>1058</v>
      </c>
      <c r="F276" t="s">
        <v>709</v>
      </c>
      <c r="G276" t="s">
        <v>1458</v>
      </c>
      <c r="H276">
        <v>1974</v>
      </c>
      <c r="I276">
        <v>2018</v>
      </c>
      <c r="J276">
        <v>45</v>
      </c>
      <c r="K276">
        <v>1310</v>
      </c>
      <c r="L276">
        <v>632</v>
      </c>
      <c r="M276">
        <v>678</v>
      </c>
      <c r="N276">
        <v>0.48199999999999998</v>
      </c>
      <c r="O276">
        <v>-12.72</v>
      </c>
      <c r="P276">
        <v>-9.77</v>
      </c>
      <c r="Q276">
        <v>0</v>
      </c>
      <c r="R276">
        <v>11</v>
      </c>
      <c r="S276">
        <v>14</v>
      </c>
      <c r="T276">
        <v>10</v>
      </c>
      <c r="U276">
        <v>0</v>
      </c>
      <c r="V276">
        <v>0</v>
      </c>
      <c r="W276">
        <f t="shared" si="24"/>
        <v>3</v>
      </c>
      <c r="X276">
        <f t="shared" si="22"/>
        <v>4</v>
      </c>
      <c r="Y276" t="str">
        <f t="shared" si="23"/>
        <v>North Carolina A&amp;T</v>
      </c>
      <c r="Z276" t="s">
        <v>1966</v>
      </c>
      <c r="AA276" t="s">
        <v>1772</v>
      </c>
      <c r="AB276" t="s">
        <v>1967</v>
      </c>
      <c r="AC276" t="s">
        <v>1931</v>
      </c>
    </row>
    <row r="277" spans="1:29" x14ac:dyDescent="0.25">
      <c r="A277" s="1">
        <v>276</v>
      </c>
      <c r="B277" t="s">
        <v>292</v>
      </c>
      <c r="C277" t="str">
        <f t="shared" si="20"/>
        <v>North Carolina Central</v>
      </c>
      <c r="D277" t="str">
        <f t="shared" si="21"/>
        <v>Eagles</v>
      </c>
      <c r="E277" t="s">
        <v>952</v>
      </c>
      <c r="F277" t="s">
        <v>709</v>
      </c>
      <c r="G277" t="s">
        <v>1459</v>
      </c>
      <c r="H277">
        <v>2011</v>
      </c>
      <c r="I277">
        <v>2018</v>
      </c>
      <c r="J277">
        <v>8</v>
      </c>
      <c r="K277">
        <v>249</v>
      </c>
      <c r="L277">
        <v>157</v>
      </c>
      <c r="M277">
        <v>92</v>
      </c>
      <c r="N277">
        <v>0.63100000000000001</v>
      </c>
      <c r="O277">
        <v>-5.58</v>
      </c>
      <c r="P277">
        <v>-8.85</v>
      </c>
      <c r="Q277">
        <v>0</v>
      </c>
      <c r="R277">
        <v>3</v>
      </c>
      <c r="S277">
        <v>2</v>
      </c>
      <c r="T277">
        <v>2</v>
      </c>
      <c r="U277">
        <v>0</v>
      </c>
      <c r="V277">
        <v>0</v>
      </c>
      <c r="W277">
        <f t="shared" si="24"/>
        <v>3</v>
      </c>
      <c r="X277">
        <f t="shared" si="22"/>
        <v>4</v>
      </c>
      <c r="Y277" t="str">
        <f t="shared" si="23"/>
        <v>North Carolina Central</v>
      </c>
      <c r="Z277" t="s">
        <v>1966</v>
      </c>
      <c r="AA277" t="s">
        <v>1772</v>
      </c>
      <c r="AB277" t="s">
        <v>1755</v>
      </c>
      <c r="AC277" t="s">
        <v>1681</v>
      </c>
    </row>
    <row r="278" spans="1:29" x14ac:dyDescent="0.25">
      <c r="A278" s="1">
        <v>277</v>
      </c>
      <c r="B278" t="s">
        <v>293</v>
      </c>
      <c r="C278" t="str">
        <f t="shared" si="20"/>
        <v>North Carolina State</v>
      </c>
      <c r="D278" t="str">
        <f t="shared" si="21"/>
        <v>Wolfpack</v>
      </c>
      <c r="E278" t="s">
        <v>1059</v>
      </c>
      <c r="F278" t="s">
        <v>709</v>
      </c>
      <c r="G278" t="s">
        <v>1460</v>
      </c>
      <c r="H278">
        <v>1913</v>
      </c>
      <c r="I278">
        <v>2018</v>
      </c>
      <c r="J278">
        <v>106</v>
      </c>
      <c r="K278">
        <v>2760</v>
      </c>
      <c r="L278">
        <v>1708</v>
      </c>
      <c r="M278">
        <v>1052</v>
      </c>
      <c r="N278">
        <v>0.61899999999999999</v>
      </c>
      <c r="O278">
        <v>10.9</v>
      </c>
      <c r="P278">
        <v>5.85</v>
      </c>
      <c r="Q278">
        <v>17</v>
      </c>
      <c r="R278">
        <v>13</v>
      </c>
      <c r="S278">
        <v>17</v>
      </c>
      <c r="T278">
        <v>26</v>
      </c>
      <c r="U278">
        <v>3</v>
      </c>
      <c r="V278">
        <v>2</v>
      </c>
      <c r="W278">
        <f t="shared" si="24"/>
        <v>3</v>
      </c>
      <c r="X278">
        <f t="shared" si="22"/>
        <v>4</v>
      </c>
      <c r="Y278" t="str">
        <f t="shared" si="23"/>
        <v>North Carolina State</v>
      </c>
      <c r="Z278" t="s">
        <v>1966</v>
      </c>
      <c r="AA278" t="s">
        <v>1772</v>
      </c>
      <c r="AB278" t="s">
        <v>1180</v>
      </c>
      <c r="AC278" t="s">
        <v>1897</v>
      </c>
    </row>
    <row r="279" spans="1:29" x14ac:dyDescent="0.25">
      <c r="A279" s="1">
        <v>278</v>
      </c>
      <c r="B279" t="s">
        <v>294</v>
      </c>
      <c r="C279" t="str">
        <f t="shared" si="20"/>
        <v>North Carolina</v>
      </c>
      <c r="D279" t="str">
        <f t="shared" si="21"/>
        <v>Tar Heels</v>
      </c>
      <c r="E279" t="s">
        <v>1060</v>
      </c>
      <c r="F279" t="s">
        <v>709</v>
      </c>
      <c r="G279" t="s">
        <v>1461</v>
      </c>
      <c r="H279">
        <v>1911</v>
      </c>
      <c r="I279">
        <v>2018</v>
      </c>
      <c r="J279">
        <v>108</v>
      </c>
      <c r="K279">
        <v>3012</v>
      </c>
      <c r="L279">
        <v>2224</v>
      </c>
      <c r="M279">
        <v>788</v>
      </c>
      <c r="N279">
        <v>0.73799999999999999</v>
      </c>
      <c r="O279">
        <v>15.74</v>
      </c>
      <c r="P279">
        <v>6.79</v>
      </c>
      <c r="Q279">
        <v>49</v>
      </c>
      <c r="R279">
        <v>38</v>
      </c>
      <c r="S279">
        <v>26</v>
      </c>
      <c r="T279">
        <v>48</v>
      </c>
      <c r="U279">
        <v>20</v>
      </c>
      <c r="V279">
        <v>6</v>
      </c>
      <c r="W279">
        <v>2</v>
      </c>
      <c r="X279">
        <f t="shared" si="22"/>
        <v>4</v>
      </c>
      <c r="Y279" t="str">
        <f t="shared" si="23"/>
        <v>North Carolina</v>
      </c>
      <c r="Z279" t="s">
        <v>1966</v>
      </c>
      <c r="AA279" t="s">
        <v>1772</v>
      </c>
      <c r="AB279" t="s">
        <v>1968</v>
      </c>
      <c r="AC279" t="s">
        <v>1969</v>
      </c>
    </row>
    <row r="280" spans="1:29" x14ac:dyDescent="0.25">
      <c r="A280" s="1">
        <v>279</v>
      </c>
      <c r="B280" t="s">
        <v>295</v>
      </c>
      <c r="C280" t="str">
        <f t="shared" si="20"/>
        <v>North Carolina-Asheville</v>
      </c>
      <c r="D280" t="str">
        <f t="shared" si="21"/>
        <v>Bulldogs</v>
      </c>
      <c r="E280" t="s">
        <v>1061</v>
      </c>
      <c r="F280" t="s">
        <v>709</v>
      </c>
      <c r="G280" t="s">
        <v>1462</v>
      </c>
      <c r="H280">
        <v>1987</v>
      </c>
      <c r="I280">
        <v>2018</v>
      </c>
      <c r="J280">
        <v>32</v>
      </c>
      <c r="K280">
        <v>949</v>
      </c>
      <c r="L280">
        <v>465</v>
      </c>
      <c r="M280">
        <v>484</v>
      </c>
      <c r="N280">
        <v>0.49</v>
      </c>
      <c r="O280">
        <v>-9.4700000000000006</v>
      </c>
      <c r="P280">
        <v>-5.61</v>
      </c>
      <c r="Q280">
        <v>0</v>
      </c>
      <c r="R280">
        <v>6</v>
      </c>
      <c r="S280">
        <v>5</v>
      </c>
      <c r="T280">
        <v>4</v>
      </c>
      <c r="U280">
        <v>0</v>
      </c>
      <c r="V280">
        <v>0</v>
      </c>
      <c r="W280">
        <f t="shared" si="24"/>
        <v>2</v>
      </c>
      <c r="X280">
        <f t="shared" si="22"/>
        <v>3</v>
      </c>
      <c r="Y280" t="str">
        <f t="shared" si="23"/>
        <v>North Carolina-Asheville</v>
      </c>
      <c r="Z280" t="s">
        <v>1966</v>
      </c>
      <c r="AA280" t="s">
        <v>1970</v>
      </c>
      <c r="AB280" t="s">
        <v>1669</v>
      </c>
    </row>
    <row r="281" spans="1:29" x14ac:dyDescent="0.25">
      <c r="A281" s="1">
        <v>280</v>
      </c>
      <c r="B281" t="s">
        <v>296</v>
      </c>
      <c r="C281" t="str">
        <f t="shared" si="20"/>
        <v>North Carolina-Greensboro</v>
      </c>
      <c r="D281" t="str">
        <f t="shared" si="21"/>
        <v>Spartans</v>
      </c>
      <c r="E281" t="s">
        <v>1058</v>
      </c>
      <c r="F281" t="s">
        <v>709</v>
      </c>
      <c r="G281" t="s">
        <v>1463</v>
      </c>
      <c r="H281">
        <v>1992</v>
      </c>
      <c r="I281">
        <v>2018</v>
      </c>
      <c r="J281">
        <v>27</v>
      </c>
      <c r="K281">
        <v>808</v>
      </c>
      <c r="L281">
        <v>363</v>
      </c>
      <c r="M281">
        <v>445</v>
      </c>
      <c r="N281">
        <v>0.44900000000000001</v>
      </c>
      <c r="O281">
        <v>-7.24</v>
      </c>
      <c r="P281">
        <v>-4.4800000000000004</v>
      </c>
      <c r="Q281">
        <v>0</v>
      </c>
      <c r="R281">
        <v>5</v>
      </c>
      <c r="S281">
        <v>2</v>
      </c>
      <c r="T281">
        <v>2</v>
      </c>
      <c r="U281">
        <v>0</v>
      </c>
      <c r="V281">
        <v>0</v>
      </c>
      <c r="W281">
        <f t="shared" si="24"/>
        <v>2</v>
      </c>
      <c r="X281">
        <f t="shared" si="22"/>
        <v>3</v>
      </c>
      <c r="Y281" t="str">
        <f t="shared" si="23"/>
        <v>North Carolina-Greensboro</v>
      </c>
      <c r="Z281" t="s">
        <v>1966</v>
      </c>
      <c r="AA281" t="s">
        <v>1971</v>
      </c>
      <c r="AB281" t="s">
        <v>1751</v>
      </c>
    </row>
    <row r="282" spans="1:29" x14ac:dyDescent="0.25">
      <c r="A282" s="1">
        <v>281</v>
      </c>
      <c r="B282" t="s">
        <v>297</v>
      </c>
      <c r="C282" t="str">
        <f t="shared" si="20"/>
        <v>North Carolina-Wilmington</v>
      </c>
      <c r="D282" t="str">
        <f t="shared" si="21"/>
        <v>Seahawks</v>
      </c>
      <c r="E282" t="s">
        <v>1062</v>
      </c>
      <c r="F282" t="s">
        <v>709</v>
      </c>
      <c r="G282" t="s">
        <v>1464</v>
      </c>
      <c r="H282">
        <v>1977</v>
      </c>
      <c r="I282">
        <v>2018</v>
      </c>
      <c r="J282">
        <v>42</v>
      </c>
      <c r="K282">
        <v>1237</v>
      </c>
      <c r="L282">
        <v>648</v>
      </c>
      <c r="M282">
        <v>589</v>
      </c>
      <c r="N282">
        <v>0.52400000000000002</v>
      </c>
      <c r="O282">
        <v>-2.67</v>
      </c>
      <c r="P282">
        <v>-2.54</v>
      </c>
      <c r="Q282">
        <v>0</v>
      </c>
      <c r="R282">
        <v>8</v>
      </c>
      <c r="S282">
        <v>6</v>
      </c>
      <c r="T282">
        <v>6</v>
      </c>
      <c r="U282">
        <v>0</v>
      </c>
      <c r="V282">
        <v>0</v>
      </c>
      <c r="W282">
        <f t="shared" si="24"/>
        <v>2</v>
      </c>
      <c r="X282">
        <f t="shared" si="22"/>
        <v>3</v>
      </c>
      <c r="Y282" t="str">
        <f t="shared" si="23"/>
        <v>North Carolina-Wilmington</v>
      </c>
      <c r="Z282" t="s">
        <v>1966</v>
      </c>
      <c r="AA282" t="s">
        <v>1972</v>
      </c>
      <c r="AB282" t="s">
        <v>1973</v>
      </c>
    </row>
    <row r="283" spans="1:29" x14ac:dyDescent="0.25">
      <c r="A283" s="1">
        <v>282</v>
      </c>
      <c r="B283" t="s">
        <v>298</v>
      </c>
      <c r="C283" t="str">
        <f t="shared" si="20"/>
        <v>North Central</v>
      </c>
      <c r="D283" t="str">
        <f t="shared" si="21"/>
        <v>Cardinals</v>
      </c>
      <c r="E283" t="s">
        <v>1063</v>
      </c>
      <c r="F283" t="s">
        <v>623</v>
      </c>
      <c r="G283" t="s">
        <v>1465</v>
      </c>
      <c r="H283">
        <v>1911</v>
      </c>
      <c r="I283">
        <v>1922</v>
      </c>
      <c r="J283">
        <v>8</v>
      </c>
      <c r="K283">
        <v>115</v>
      </c>
      <c r="L283">
        <v>78</v>
      </c>
      <c r="M283">
        <v>37</v>
      </c>
      <c r="N283">
        <v>0.67800000000000005</v>
      </c>
      <c r="Q283">
        <v>0</v>
      </c>
      <c r="R283">
        <v>0</v>
      </c>
      <c r="S283">
        <v>0</v>
      </c>
      <c r="W283">
        <f t="shared" si="24"/>
        <v>2</v>
      </c>
      <c r="X283">
        <f t="shared" si="22"/>
        <v>3</v>
      </c>
      <c r="Y283" t="str">
        <f t="shared" si="23"/>
        <v>North Central</v>
      </c>
      <c r="Z283" t="s">
        <v>1966</v>
      </c>
      <c r="AA283" t="s">
        <v>1755</v>
      </c>
      <c r="AB283" t="s">
        <v>1713</v>
      </c>
    </row>
    <row r="284" spans="1:29" x14ac:dyDescent="0.25">
      <c r="A284" s="1">
        <v>283</v>
      </c>
      <c r="B284" t="s">
        <v>299</v>
      </c>
      <c r="C284" t="str">
        <f t="shared" si="20"/>
        <v>North Dakota State</v>
      </c>
      <c r="D284" t="str">
        <f t="shared" si="21"/>
        <v>Bison</v>
      </c>
      <c r="E284" t="s">
        <v>1064</v>
      </c>
      <c r="F284" t="s">
        <v>710</v>
      </c>
      <c r="G284" t="s">
        <v>1466</v>
      </c>
      <c r="H284">
        <v>1898</v>
      </c>
      <c r="I284">
        <v>2018</v>
      </c>
      <c r="J284">
        <v>39</v>
      </c>
      <c r="K284">
        <v>695</v>
      </c>
      <c r="L284">
        <v>487</v>
      </c>
      <c r="M284">
        <v>208</v>
      </c>
      <c r="N284">
        <v>0.70099999999999996</v>
      </c>
      <c r="O284">
        <v>0.32</v>
      </c>
      <c r="P284">
        <v>-2.86</v>
      </c>
      <c r="Q284">
        <v>0</v>
      </c>
      <c r="R284">
        <v>3</v>
      </c>
      <c r="S284">
        <v>3</v>
      </c>
      <c r="T284">
        <v>3</v>
      </c>
      <c r="U284">
        <v>0</v>
      </c>
      <c r="V284">
        <v>0</v>
      </c>
      <c r="W284">
        <f t="shared" si="24"/>
        <v>3</v>
      </c>
      <c r="X284">
        <f t="shared" si="22"/>
        <v>4</v>
      </c>
      <c r="Y284" t="str">
        <f t="shared" si="23"/>
        <v>North Dakota State</v>
      </c>
      <c r="Z284" t="s">
        <v>1966</v>
      </c>
      <c r="AA284" t="s">
        <v>1788</v>
      </c>
      <c r="AB284" t="s">
        <v>1180</v>
      </c>
      <c r="AC284" t="s">
        <v>1731</v>
      </c>
    </row>
    <row r="285" spans="1:29" x14ac:dyDescent="0.25">
      <c r="A285" s="1">
        <v>284</v>
      </c>
      <c r="B285" t="s">
        <v>300</v>
      </c>
      <c r="C285" t="str">
        <f t="shared" si="20"/>
        <v>North Dakota</v>
      </c>
      <c r="D285" t="str">
        <f t="shared" si="21"/>
        <v>UND</v>
      </c>
      <c r="E285" t="s">
        <v>1065</v>
      </c>
      <c r="F285" t="s">
        <v>710</v>
      </c>
      <c r="G285" t="s">
        <v>1467</v>
      </c>
      <c r="H285">
        <v>1905</v>
      </c>
      <c r="I285">
        <v>2018</v>
      </c>
      <c r="J285">
        <v>25</v>
      </c>
      <c r="K285">
        <v>446</v>
      </c>
      <c r="L285">
        <v>274</v>
      </c>
      <c r="M285">
        <v>172</v>
      </c>
      <c r="N285">
        <v>0.61399999999999999</v>
      </c>
      <c r="O285">
        <v>-7.64</v>
      </c>
      <c r="P285">
        <v>-4.53</v>
      </c>
      <c r="Q285">
        <v>0</v>
      </c>
      <c r="R285">
        <v>1</v>
      </c>
      <c r="S285">
        <v>3</v>
      </c>
      <c r="T285">
        <v>1</v>
      </c>
      <c r="U285">
        <v>0</v>
      </c>
      <c r="V285">
        <v>0</v>
      </c>
      <c r="W285">
        <f t="shared" si="24"/>
        <v>2</v>
      </c>
      <c r="X285">
        <f t="shared" si="22"/>
        <v>3</v>
      </c>
      <c r="Y285" t="str">
        <f t="shared" si="23"/>
        <v>North Dakota</v>
      </c>
      <c r="Z285" t="s">
        <v>1966</v>
      </c>
      <c r="AA285" t="s">
        <v>1788</v>
      </c>
      <c r="AB285" t="s">
        <v>1974</v>
      </c>
    </row>
    <row r="286" spans="1:29" x14ac:dyDescent="0.25">
      <c r="A286" s="1">
        <v>285</v>
      </c>
      <c r="B286" t="s">
        <v>301</v>
      </c>
      <c r="C286" t="str">
        <f t="shared" si="20"/>
        <v>North Florida</v>
      </c>
      <c r="D286" t="str">
        <f t="shared" si="21"/>
        <v>Ospreys</v>
      </c>
      <c r="E286" t="s">
        <v>634</v>
      </c>
      <c r="F286" t="s">
        <v>591</v>
      </c>
      <c r="G286" t="s">
        <v>1468</v>
      </c>
      <c r="H286">
        <v>2010</v>
      </c>
      <c r="I286">
        <v>2018</v>
      </c>
      <c r="J286">
        <v>9</v>
      </c>
      <c r="K286">
        <v>291</v>
      </c>
      <c r="L286">
        <v>144</v>
      </c>
      <c r="M286">
        <v>147</v>
      </c>
      <c r="N286">
        <v>0.495</v>
      </c>
      <c r="O286">
        <v>-6.21</v>
      </c>
      <c r="P286">
        <v>-2.23</v>
      </c>
      <c r="Q286">
        <v>0</v>
      </c>
      <c r="R286">
        <v>2</v>
      </c>
      <c r="S286">
        <v>1</v>
      </c>
      <c r="T286">
        <v>1</v>
      </c>
      <c r="U286">
        <v>0</v>
      </c>
      <c r="V286">
        <v>0</v>
      </c>
      <c r="W286">
        <f t="shared" si="24"/>
        <v>2</v>
      </c>
      <c r="X286">
        <f t="shared" si="22"/>
        <v>3</v>
      </c>
      <c r="Y286" t="str">
        <f t="shared" si="23"/>
        <v>North Florida</v>
      </c>
      <c r="Z286" t="s">
        <v>1966</v>
      </c>
      <c r="AA286" t="s">
        <v>591</v>
      </c>
      <c r="AB286" t="s">
        <v>1975</v>
      </c>
    </row>
    <row r="287" spans="1:29" x14ac:dyDescent="0.25">
      <c r="A287" s="1">
        <v>286</v>
      </c>
      <c r="B287" t="s">
        <v>302</v>
      </c>
      <c r="C287" t="str">
        <f t="shared" si="20"/>
        <v>North Texas</v>
      </c>
      <c r="D287" t="str">
        <f t="shared" si="21"/>
        <v>Mean Green</v>
      </c>
      <c r="E287" t="s">
        <v>1066</v>
      </c>
      <c r="F287" t="s">
        <v>795</v>
      </c>
      <c r="G287" t="s">
        <v>1469</v>
      </c>
      <c r="H287">
        <v>1922</v>
      </c>
      <c r="I287">
        <v>2018</v>
      </c>
      <c r="J287">
        <v>63</v>
      </c>
      <c r="K287">
        <v>1715</v>
      </c>
      <c r="L287">
        <v>754</v>
      </c>
      <c r="M287">
        <v>961</v>
      </c>
      <c r="N287">
        <v>0.44</v>
      </c>
      <c r="O287">
        <v>-5.21</v>
      </c>
      <c r="P287">
        <v>-0.38</v>
      </c>
      <c r="Q287">
        <v>0</v>
      </c>
      <c r="R287">
        <v>3</v>
      </c>
      <c r="S287">
        <v>3</v>
      </c>
      <c r="T287">
        <v>3</v>
      </c>
      <c r="U287">
        <v>0</v>
      </c>
      <c r="V287">
        <v>0</v>
      </c>
      <c r="W287">
        <v>2</v>
      </c>
      <c r="X287">
        <f t="shared" si="22"/>
        <v>4</v>
      </c>
      <c r="Y287" t="str">
        <f t="shared" si="23"/>
        <v>North Texas</v>
      </c>
      <c r="Z287" t="s">
        <v>1966</v>
      </c>
      <c r="AA287" t="s">
        <v>795</v>
      </c>
      <c r="AB287" t="s">
        <v>1976</v>
      </c>
      <c r="AC287" t="s">
        <v>1727</v>
      </c>
    </row>
    <row r="288" spans="1:29" x14ac:dyDescent="0.25">
      <c r="A288" s="1">
        <v>287</v>
      </c>
      <c r="B288" t="s">
        <v>303</v>
      </c>
      <c r="C288" t="str">
        <f t="shared" si="20"/>
        <v>Northeastern</v>
      </c>
      <c r="D288" t="str">
        <f t="shared" si="21"/>
        <v>Huskies</v>
      </c>
      <c r="E288" t="s">
        <v>905</v>
      </c>
      <c r="F288" t="s">
        <v>664</v>
      </c>
      <c r="G288" t="s">
        <v>1470</v>
      </c>
      <c r="H288">
        <v>1938</v>
      </c>
      <c r="I288">
        <v>2018</v>
      </c>
      <c r="J288">
        <v>55</v>
      </c>
      <c r="K288">
        <v>1496</v>
      </c>
      <c r="L288">
        <v>777</v>
      </c>
      <c r="M288">
        <v>719</v>
      </c>
      <c r="N288">
        <v>0.51900000000000002</v>
      </c>
      <c r="O288">
        <v>-4.8499999999999996</v>
      </c>
      <c r="P288">
        <v>-4.34</v>
      </c>
      <c r="Q288">
        <v>0</v>
      </c>
      <c r="R288">
        <v>12</v>
      </c>
      <c r="S288">
        <v>8</v>
      </c>
      <c r="T288">
        <v>8</v>
      </c>
      <c r="U288">
        <v>0</v>
      </c>
      <c r="V288">
        <v>0</v>
      </c>
      <c r="W288">
        <f t="shared" si="24"/>
        <v>1</v>
      </c>
      <c r="X288">
        <f t="shared" si="22"/>
        <v>2</v>
      </c>
      <c r="Y288" t="str">
        <f t="shared" si="23"/>
        <v>Northeastern</v>
      </c>
      <c r="Z288" t="s">
        <v>713</v>
      </c>
      <c r="AA288" t="s">
        <v>1722</v>
      </c>
    </row>
    <row r="289" spans="1:29" x14ac:dyDescent="0.25">
      <c r="A289" s="1">
        <v>288</v>
      </c>
      <c r="B289" t="s">
        <v>304</v>
      </c>
      <c r="C289" t="str">
        <f t="shared" si="20"/>
        <v>Northeastern Illinois</v>
      </c>
      <c r="D289" t="str">
        <f t="shared" si="21"/>
        <v>Golden Eagles</v>
      </c>
      <c r="E289" t="s">
        <v>930</v>
      </c>
      <c r="F289" t="s">
        <v>623</v>
      </c>
      <c r="G289" t="s">
        <v>1471</v>
      </c>
      <c r="H289">
        <v>1991</v>
      </c>
      <c r="I289">
        <v>1998</v>
      </c>
      <c r="J289">
        <v>8</v>
      </c>
      <c r="K289">
        <v>216</v>
      </c>
      <c r="L289">
        <v>78</v>
      </c>
      <c r="M289">
        <v>138</v>
      </c>
      <c r="N289">
        <v>0.36099999999999999</v>
      </c>
      <c r="O289">
        <v>-14.9</v>
      </c>
      <c r="P289">
        <v>-6.67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2</v>
      </c>
      <c r="X289">
        <f t="shared" si="22"/>
        <v>4</v>
      </c>
      <c r="Y289" t="str">
        <f t="shared" si="23"/>
        <v>Northeastern Illinois</v>
      </c>
      <c r="Z289" t="s">
        <v>713</v>
      </c>
      <c r="AA289" t="s">
        <v>623</v>
      </c>
      <c r="AB289" t="s">
        <v>936</v>
      </c>
      <c r="AC289" t="s">
        <v>1681</v>
      </c>
    </row>
    <row r="290" spans="1:29" x14ac:dyDescent="0.25">
      <c r="A290" s="1">
        <v>289</v>
      </c>
      <c r="B290" t="s">
        <v>305</v>
      </c>
      <c r="C290" t="str">
        <f t="shared" si="20"/>
        <v>Northern Arizona</v>
      </c>
      <c r="D290" t="str">
        <f t="shared" si="21"/>
        <v>Lumberjacks</v>
      </c>
      <c r="E290" t="s">
        <v>1067</v>
      </c>
      <c r="F290" t="s">
        <v>507</v>
      </c>
      <c r="G290" t="s">
        <v>1472</v>
      </c>
      <c r="H290">
        <v>1919</v>
      </c>
      <c r="I290">
        <v>2018</v>
      </c>
      <c r="J290">
        <v>79</v>
      </c>
      <c r="K290">
        <v>1867</v>
      </c>
      <c r="L290">
        <v>852</v>
      </c>
      <c r="M290">
        <v>1015</v>
      </c>
      <c r="N290">
        <v>0.45600000000000002</v>
      </c>
      <c r="O290">
        <v>-7.97</v>
      </c>
      <c r="P290">
        <v>-2.96</v>
      </c>
      <c r="Q290">
        <v>0</v>
      </c>
      <c r="R290">
        <v>6</v>
      </c>
      <c r="S290">
        <v>2</v>
      </c>
      <c r="T290">
        <v>2</v>
      </c>
      <c r="U290">
        <v>0</v>
      </c>
      <c r="V290">
        <v>0</v>
      </c>
      <c r="W290">
        <f t="shared" si="24"/>
        <v>2</v>
      </c>
      <c r="X290">
        <f t="shared" si="22"/>
        <v>3</v>
      </c>
      <c r="Y290" t="str">
        <f t="shared" si="23"/>
        <v>Northern Arizona</v>
      </c>
      <c r="Z290" t="s">
        <v>1977</v>
      </c>
      <c r="AA290" t="s">
        <v>507</v>
      </c>
      <c r="AB290" t="s">
        <v>1978</v>
      </c>
    </row>
    <row r="291" spans="1:29" x14ac:dyDescent="0.25">
      <c r="A291" s="1">
        <v>290</v>
      </c>
      <c r="B291" t="s">
        <v>306</v>
      </c>
      <c r="C291" t="str">
        <f t="shared" si="20"/>
        <v>Northern Colorado</v>
      </c>
      <c r="D291" t="str">
        <f t="shared" si="21"/>
        <v>Bears</v>
      </c>
      <c r="E291" t="s">
        <v>1068</v>
      </c>
      <c r="F291" t="s">
        <v>555</v>
      </c>
      <c r="G291" t="s">
        <v>1473</v>
      </c>
      <c r="H291">
        <v>1911</v>
      </c>
      <c r="I291">
        <v>2018</v>
      </c>
      <c r="J291">
        <v>39</v>
      </c>
      <c r="K291">
        <v>689</v>
      </c>
      <c r="L291">
        <v>360</v>
      </c>
      <c r="M291">
        <v>329</v>
      </c>
      <c r="N291">
        <v>0.52200000000000002</v>
      </c>
      <c r="O291">
        <v>-4.8099999999999996</v>
      </c>
      <c r="P291">
        <v>-3.97</v>
      </c>
      <c r="Q291">
        <v>0</v>
      </c>
      <c r="R291">
        <v>3</v>
      </c>
      <c r="S291">
        <v>1</v>
      </c>
      <c r="T291">
        <v>1</v>
      </c>
      <c r="U291">
        <v>0</v>
      </c>
      <c r="V291">
        <v>0</v>
      </c>
      <c r="W291">
        <f t="shared" si="24"/>
        <v>2</v>
      </c>
      <c r="X291">
        <f t="shared" si="22"/>
        <v>3</v>
      </c>
      <c r="Y291" t="str">
        <f t="shared" si="23"/>
        <v>Northern Colorado</v>
      </c>
      <c r="Z291" t="s">
        <v>1977</v>
      </c>
      <c r="AA291" t="s">
        <v>555</v>
      </c>
      <c r="AB291" t="s">
        <v>1716</v>
      </c>
    </row>
    <row r="292" spans="1:29" x14ac:dyDescent="0.25">
      <c r="A292" s="1">
        <v>291</v>
      </c>
      <c r="B292" t="s">
        <v>307</v>
      </c>
      <c r="C292" t="str">
        <f t="shared" si="20"/>
        <v>Northern Illinois</v>
      </c>
      <c r="D292" t="str">
        <f t="shared" si="21"/>
        <v>Huskies</v>
      </c>
      <c r="E292" t="s">
        <v>1069</v>
      </c>
      <c r="F292" t="s">
        <v>623</v>
      </c>
      <c r="G292" t="s">
        <v>1474</v>
      </c>
      <c r="H292">
        <v>1927</v>
      </c>
      <c r="I292">
        <v>2018</v>
      </c>
      <c r="J292">
        <v>52</v>
      </c>
      <c r="K292">
        <v>1444</v>
      </c>
      <c r="L292">
        <v>649</v>
      </c>
      <c r="M292">
        <v>795</v>
      </c>
      <c r="N292">
        <v>0.44900000000000001</v>
      </c>
      <c r="O292">
        <v>-3.96</v>
      </c>
      <c r="P292">
        <v>-1.1599999999999999</v>
      </c>
      <c r="Q292">
        <v>0</v>
      </c>
      <c r="R292">
        <v>3</v>
      </c>
      <c r="S292">
        <v>2</v>
      </c>
      <c r="T292">
        <v>3</v>
      </c>
      <c r="U292">
        <v>0</v>
      </c>
      <c r="V292">
        <v>0</v>
      </c>
      <c r="W292">
        <f t="shared" si="24"/>
        <v>2</v>
      </c>
      <c r="X292">
        <f t="shared" si="22"/>
        <v>3</v>
      </c>
      <c r="Y292" t="str">
        <f t="shared" si="23"/>
        <v>Northern Illinois</v>
      </c>
      <c r="Z292" t="s">
        <v>1977</v>
      </c>
      <c r="AA292" t="s">
        <v>623</v>
      </c>
      <c r="AB292" t="s">
        <v>1722</v>
      </c>
    </row>
    <row r="293" spans="1:29" x14ac:dyDescent="0.25">
      <c r="A293" s="1">
        <v>292</v>
      </c>
      <c r="B293" t="s">
        <v>308</v>
      </c>
      <c r="C293" t="str">
        <f t="shared" si="20"/>
        <v>Northern Iowa</v>
      </c>
      <c r="D293" t="str">
        <f t="shared" si="21"/>
        <v>Panthers</v>
      </c>
      <c r="E293" t="s">
        <v>1070</v>
      </c>
      <c r="F293" t="s">
        <v>629</v>
      </c>
      <c r="G293" t="s">
        <v>1475</v>
      </c>
      <c r="H293">
        <v>1981</v>
      </c>
      <c r="I293">
        <v>2018</v>
      </c>
      <c r="J293">
        <v>38</v>
      </c>
      <c r="K293">
        <v>1143</v>
      </c>
      <c r="L293">
        <v>601</v>
      </c>
      <c r="M293">
        <v>542</v>
      </c>
      <c r="N293">
        <v>0.52600000000000002</v>
      </c>
      <c r="O293">
        <v>1.03</v>
      </c>
      <c r="P293">
        <v>1.62</v>
      </c>
      <c r="Q293">
        <v>1</v>
      </c>
      <c r="R293">
        <v>2</v>
      </c>
      <c r="S293">
        <v>6</v>
      </c>
      <c r="T293">
        <v>8</v>
      </c>
      <c r="U293">
        <v>0</v>
      </c>
      <c r="V293">
        <v>0</v>
      </c>
      <c r="W293">
        <f t="shared" si="24"/>
        <v>2</v>
      </c>
      <c r="X293">
        <f t="shared" si="22"/>
        <v>3</v>
      </c>
      <c r="Y293" t="str">
        <f t="shared" si="23"/>
        <v>Northern Iowa</v>
      </c>
      <c r="Z293" t="s">
        <v>1977</v>
      </c>
      <c r="AA293" t="s">
        <v>629</v>
      </c>
      <c r="AB293" t="s">
        <v>1721</v>
      </c>
    </row>
    <row r="294" spans="1:29" x14ac:dyDescent="0.25">
      <c r="A294" s="1">
        <v>293</v>
      </c>
      <c r="B294" t="s">
        <v>309</v>
      </c>
      <c r="C294" t="str">
        <f t="shared" si="20"/>
        <v>Northern Kentucky</v>
      </c>
      <c r="D294" t="str">
        <f t="shared" si="21"/>
        <v>Norse</v>
      </c>
      <c r="E294" t="s">
        <v>1071</v>
      </c>
      <c r="F294" t="s">
        <v>641</v>
      </c>
      <c r="G294" t="s">
        <v>1476</v>
      </c>
      <c r="H294">
        <v>2013</v>
      </c>
      <c r="I294">
        <v>2018</v>
      </c>
      <c r="J294">
        <v>6</v>
      </c>
      <c r="K294">
        <v>177</v>
      </c>
      <c r="L294">
        <v>84</v>
      </c>
      <c r="M294">
        <v>93</v>
      </c>
      <c r="N294">
        <v>0.47499999999999998</v>
      </c>
      <c r="O294">
        <v>-4.29</v>
      </c>
      <c r="P294">
        <v>-3.68</v>
      </c>
      <c r="Q294">
        <v>0</v>
      </c>
      <c r="R294">
        <v>0</v>
      </c>
      <c r="S294">
        <v>1</v>
      </c>
      <c r="T294">
        <v>1</v>
      </c>
      <c r="U294">
        <v>0</v>
      </c>
      <c r="V294">
        <v>0</v>
      </c>
      <c r="W294">
        <f t="shared" si="24"/>
        <v>2</v>
      </c>
      <c r="X294">
        <f t="shared" si="22"/>
        <v>3</v>
      </c>
      <c r="Y294" t="str">
        <f t="shared" si="23"/>
        <v>Northern Kentucky</v>
      </c>
      <c r="Z294" t="s">
        <v>1977</v>
      </c>
      <c r="AA294" t="s">
        <v>641</v>
      </c>
      <c r="AB294" t="s">
        <v>1979</v>
      </c>
    </row>
    <row r="295" spans="1:29" x14ac:dyDescent="0.25">
      <c r="A295" s="1">
        <v>294</v>
      </c>
      <c r="B295" t="s">
        <v>310</v>
      </c>
      <c r="C295" t="str">
        <f t="shared" si="20"/>
        <v>Northwest Missouri State</v>
      </c>
      <c r="D295" t="str">
        <f t="shared" si="21"/>
        <v>Bearcats</v>
      </c>
      <c r="E295" t="s">
        <v>1072</v>
      </c>
      <c r="F295" t="s">
        <v>676</v>
      </c>
      <c r="G295" t="s">
        <v>1477</v>
      </c>
      <c r="H295">
        <v>1930</v>
      </c>
      <c r="I295">
        <v>1932</v>
      </c>
      <c r="J295">
        <v>3</v>
      </c>
      <c r="K295">
        <v>97</v>
      </c>
      <c r="L295">
        <v>89</v>
      </c>
      <c r="M295">
        <v>8</v>
      </c>
      <c r="N295">
        <v>0.91800000000000004</v>
      </c>
      <c r="Q295">
        <v>0</v>
      </c>
      <c r="R295">
        <v>0</v>
      </c>
      <c r="S295">
        <v>0</v>
      </c>
      <c r="W295">
        <f t="shared" si="24"/>
        <v>3</v>
      </c>
      <c r="X295">
        <f t="shared" si="22"/>
        <v>4</v>
      </c>
      <c r="Y295" t="str">
        <f t="shared" si="23"/>
        <v>Northwest Missouri State</v>
      </c>
      <c r="Z295" t="s">
        <v>1980</v>
      </c>
      <c r="AA295" t="s">
        <v>676</v>
      </c>
      <c r="AB295" t="s">
        <v>1180</v>
      </c>
      <c r="AC295" t="s">
        <v>1719</v>
      </c>
    </row>
    <row r="296" spans="1:29" x14ac:dyDescent="0.25">
      <c r="A296" s="1">
        <v>295</v>
      </c>
      <c r="B296" t="s">
        <v>311</v>
      </c>
      <c r="C296" t="str">
        <f t="shared" si="20"/>
        <v>Northwestern State</v>
      </c>
      <c r="D296" t="str">
        <f t="shared" si="21"/>
        <v>Demons</v>
      </c>
      <c r="E296" t="s">
        <v>1073</v>
      </c>
      <c r="F296" t="s">
        <v>866</v>
      </c>
      <c r="G296" t="s">
        <v>1478</v>
      </c>
      <c r="H296">
        <v>1977</v>
      </c>
      <c r="I296">
        <v>2018</v>
      </c>
      <c r="J296">
        <v>42</v>
      </c>
      <c r="K296">
        <v>1206</v>
      </c>
      <c r="L296">
        <v>537</v>
      </c>
      <c r="M296">
        <v>669</v>
      </c>
      <c r="N296">
        <v>0.44500000000000001</v>
      </c>
      <c r="O296">
        <v>-9.6999999999999993</v>
      </c>
      <c r="P296">
        <v>-5.57</v>
      </c>
      <c r="Q296">
        <v>0</v>
      </c>
      <c r="R296">
        <v>3</v>
      </c>
      <c r="S296">
        <v>3</v>
      </c>
      <c r="T296">
        <v>3</v>
      </c>
      <c r="U296">
        <v>0</v>
      </c>
      <c r="V296">
        <v>0</v>
      </c>
      <c r="W296">
        <f t="shared" si="24"/>
        <v>2</v>
      </c>
      <c r="X296">
        <f t="shared" si="22"/>
        <v>3</v>
      </c>
      <c r="Y296" t="str">
        <f t="shared" si="23"/>
        <v>Northwestern State</v>
      </c>
      <c r="Z296" t="s">
        <v>716</v>
      </c>
      <c r="AA296" t="s">
        <v>1180</v>
      </c>
      <c r="AB296" t="s">
        <v>1795</v>
      </c>
    </row>
    <row r="297" spans="1:29" x14ac:dyDescent="0.25">
      <c r="A297" s="1">
        <v>296</v>
      </c>
      <c r="B297" t="s">
        <v>312</v>
      </c>
      <c r="C297" t="str">
        <f t="shared" si="20"/>
        <v>Northwestern</v>
      </c>
      <c r="D297" t="str">
        <f t="shared" si="21"/>
        <v>Wildcats</v>
      </c>
      <c r="E297" t="s">
        <v>1074</v>
      </c>
      <c r="F297" t="s">
        <v>623</v>
      </c>
      <c r="G297" t="s">
        <v>1479</v>
      </c>
      <c r="H297">
        <v>1905</v>
      </c>
      <c r="I297">
        <v>2018</v>
      </c>
      <c r="J297">
        <v>113</v>
      </c>
      <c r="K297">
        <v>2569</v>
      </c>
      <c r="L297">
        <v>1075</v>
      </c>
      <c r="M297">
        <v>1493</v>
      </c>
      <c r="N297">
        <v>0.41899999999999998</v>
      </c>
      <c r="O297">
        <v>3.27</v>
      </c>
      <c r="P297">
        <v>7.31</v>
      </c>
      <c r="Q297">
        <v>0</v>
      </c>
      <c r="R297">
        <v>2</v>
      </c>
      <c r="S297">
        <v>0</v>
      </c>
      <c r="T297">
        <v>1</v>
      </c>
      <c r="U297">
        <v>0</v>
      </c>
      <c r="V297">
        <v>0</v>
      </c>
      <c r="W297">
        <f t="shared" si="24"/>
        <v>1</v>
      </c>
      <c r="X297">
        <f t="shared" si="22"/>
        <v>2</v>
      </c>
      <c r="Y297" t="str">
        <f t="shared" si="23"/>
        <v>Northwestern</v>
      </c>
      <c r="Z297" t="s">
        <v>716</v>
      </c>
      <c r="AA297" t="s">
        <v>1663</v>
      </c>
    </row>
    <row r="298" spans="1:29" x14ac:dyDescent="0.25">
      <c r="A298" s="1">
        <v>297</v>
      </c>
      <c r="B298" t="s">
        <v>313</v>
      </c>
      <c r="C298" t="str">
        <f t="shared" si="20"/>
        <v>Notre Dame</v>
      </c>
      <c r="D298" t="str">
        <f t="shared" si="21"/>
        <v>Fighting Irish</v>
      </c>
      <c r="E298" t="s">
        <v>718</v>
      </c>
      <c r="F298" t="s">
        <v>626</v>
      </c>
      <c r="G298" t="s">
        <v>1480</v>
      </c>
      <c r="H298">
        <v>1897</v>
      </c>
      <c r="I298">
        <v>2018</v>
      </c>
      <c r="J298">
        <v>114</v>
      </c>
      <c r="K298">
        <v>2867</v>
      </c>
      <c r="L298">
        <v>1861</v>
      </c>
      <c r="M298">
        <v>1005</v>
      </c>
      <c r="N298">
        <v>0.64900000000000002</v>
      </c>
      <c r="O298">
        <v>10.08</v>
      </c>
      <c r="P298">
        <v>5.67</v>
      </c>
      <c r="Q298">
        <v>25</v>
      </c>
      <c r="R298">
        <v>1</v>
      </c>
      <c r="S298">
        <v>1</v>
      </c>
      <c r="T298">
        <v>36</v>
      </c>
      <c r="U298">
        <v>1</v>
      </c>
      <c r="V298">
        <v>0</v>
      </c>
      <c r="W298">
        <v>2</v>
      </c>
      <c r="X298">
        <f t="shared" si="22"/>
        <v>4</v>
      </c>
      <c r="Y298" t="str">
        <f t="shared" si="23"/>
        <v>Notre Dame</v>
      </c>
      <c r="Z298" t="s">
        <v>1981</v>
      </c>
      <c r="AA298" t="s">
        <v>1982</v>
      </c>
      <c r="AB298" t="s">
        <v>1741</v>
      </c>
      <c r="AC298" t="s">
        <v>1983</v>
      </c>
    </row>
    <row r="299" spans="1:29" x14ac:dyDescent="0.25">
      <c r="A299" s="1">
        <v>298</v>
      </c>
      <c r="B299" t="s">
        <v>314</v>
      </c>
      <c r="C299" t="str">
        <f t="shared" si="20"/>
        <v>Oakland</v>
      </c>
      <c r="D299" t="str">
        <f t="shared" si="21"/>
        <v>Golden Grizzlies</v>
      </c>
      <c r="E299" t="s">
        <v>1075</v>
      </c>
      <c r="F299" t="s">
        <v>671</v>
      </c>
      <c r="G299" t="s">
        <v>1481</v>
      </c>
      <c r="H299">
        <v>2000</v>
      </c>
      <c r="I299">
        <v>2018</v>
      </c>
      <c r="J299">
        <v>19</v>
      </c>
      <c r="K299">
        <v>606</v>
      </c>
      <c r="L299">
        <v>334</v>
      </c>
      <c r="M299">
        <v>272</v>
      </c>
      <c r="N299">
        <v>0.55100000000000005</v>
      </c>
      <c r="O299">
        <v>-0.68</v>
      </c>
      <c r="P299">
        <v>-1.1200000000000001</v>
      </c>
      <c r="Q299">
        <v>0</v>
      </c>
      <c r="R299">
        <v>4</v>
      </c>
      <c r="S299">
        <v>3</v>
      </c>
      <c r="T299">
        <v>3</v>
      </c>
      <c r="U299">
        <v>0</v>
      </c>
      <c r="V299">
        <v>0</v>
      </c>
      <c r="W299">
        <v>1</v>
      </c>
      <c r="X299">
        <f t="shared" si="22"/>
        <v>3</v>
      </c>
      <c r="Y299" t="str">
        <f t="shared" si="23"/>
        <v>Oakland</v>
      </c>
      <c r="Z299" t="s">
        <v>719</v>
      </c>
      <c r="AA299" t="s">
        <v>936</v>
      </c>
      <c r="AB299" t="s">
        <v>1814</v>
      </c>
    </row>
    <row r="300" spans="1:29" x14ac:dyDescent="0.25">
      <c r="A300" s="1">
        <v>299</v>
      </c>
      <c r="B300" t="s">
        <v>315</v>
      </c>
      <c r="C300" t="str">
        <f t="shared" si="20"/>
        <v>Oberlin</v>
      </c>
      <c r="D300" t="str">
        <f t="shared" si="21"/>
        <v>Yeomen</v>
      </c>
      <c r="E300" t="s">
        <v>1076</v>
      </c>
      <c r="F300" t="s">
        <v>720</v>
      </c>
      <c r="G300" t="s">
        <v>1482</v>
      </c>
      <c r="H300">
        <v>1905</v>
      </c>
      <c r="I300">
        <v>1921</v>
      </c>
      <c r="J300">
        <v>7</v>
      </c>
      <c r="K300">
        <v>82</v>
      </c>
      <c r="L300">
        <v>61</v>
      </c>
      <c r="M300">
        <v>21</v>
      </c>
      <c r="N300">
        <v>0.74399999999999999</v>
      </c>
      <c r="Q300">
        <v>0</v>
      </c>
      <c r="R300">
        <v>0</v>
      </c>
      <c r="S300">
        <v>0</v>
      </c>
      <c r="W300">
        <f t="shared" si="24"/>
        <v>1</v>
      </c>
      <c r="X300">
        <f t="shared" si="22"/>
        <v>2</v>
      </c>
      <c r="Y300" t="str">
        <f t="shared" si="23"/>
        <v>Oberlin</v>
      </c>
      <c r="Z300" t="s">
        <v>1076</v>
      </c>
      <c r="AA300" t="s">
        <v>1984</v>
      </c>
    </row>
    <row r="301" spans="1:29" x14ac:dyDescent="0.25">
      <c r="A301" s="1">
        <v>300</v>
      </c>
      <c r="B301" t="s">
        <v>316</v>
      </c>
      <c r="C301" t="str">
        <f t="shared" si="20"/>
        <v>Ohio</v>
      </c>
      <c r="D301" t="str">
        <f t="shared" si="21"/>
        <v>Bobcats</v>
      </c>
      <c r="E301" t="s">
        <v>971</v>
      </c>
      <c r="F301" t="s">
        <v>720</v>
      </c>
      <c r="G301" t="s">
        <v>1483</v>
      </c>
      <c r="H301">
        <v>1908</v>
      </c>
      <c r="I301">
        <v>2018</v>
      </c>
      <c r="J301">
        <v>111</v>
      </c>
      <c r="K301">
        <v>2646</v>
      </c>
      <c r="L301">
        <v>1512</v>
      </c>
      <c r="M301">
        <v>1134</v>
      </c>
      <c r="N301">
        <v>0.57099999999999995</v>
      </c>
      <c r="O301">
        <v>0.51</v>
      </c>
      <c r="P301">
        <v>-0.22</v>
      </c>
      <c r="Q301">
        <v>0</v>
      </c>
      <c r="R301">
        <v>10</v>
      </c>
      <c r="S301">
        <v>6</v>
      </c>
      <c r="T301">
        <v>13</v>
      </c>
      <c r="U301">
        <v>0</v>
      </c>
      <c r="V301">
        <v>0</v>
      </c>
      <c r="W301">
        <f t="shared" si="24"/>
        <v>1</v>
      </c>
      <c r="X301">
        <f t="shared" si="22"/>
        <v>2</v>
      </c>
      <c r="Y301" t="str">
        <f t="shared" si="23"/>
        <v>Ohio</v>
      </c>
      <c r="Z301" t="s">
        <v>720</v>
      </c>
      <c r="AA301" t="s">
        <v>1938</v>
      </c>
    </row>
    <row r="302" spans="1:29" x14ac:dyDescent="0.25">
      <c r="A302" s="1">
        <v>301</v>
      </c>
      <c r="B302" t="s">
        <v>317</v>
      </c>
      <c r="C302" t="str">
        <f t="shared" si="20"/>
        <v>Ohio State</v>
      </c>
      <c r="D302" t="str">
        <f t="shared" si="21"/>
        <v>Buckeyes</v>
      </c>
      <c r="E302" t="s">
        <v>1077</v>
      </c>
      <c r="F302" t="s">
        <v>720</v>
      </c>
      <c r="G302" t="s">
        <v>1484</v>
      </c>
      <c r="H302">
        <v>1899</v>
      </c>
      <c r="I302">
        <v>2018</v>
      </c>
      <c r="J302">
        <v>119</v>
      </c>
      <c r="K302">
        <v>2843</v>
      </c>
      <c r="L302">
        <v>1744</v>
      </c>
      <c r="M302">
        <v>1099</v>
      </c>
      <c r="N302">
        <v>0.61299999999999999</v>
      </c>
      <c r="O302">
        <v>11.64</v>
      </c>
      <c r="P302">
        <v>7.29</v>
      </c>
      <c r="Q302">
        <v>21</v>
      </c>
      <c r="R302">
        <v>22</v>
      </c>
      <c r="S302">
        <v>5</v>
      </c>
      <c r="T302">
        <v>31</v>
      </c>
      <c r="U302">
        <v>11</v>
      </c>
      <c r="V302">
        <v>1</v>
      </c>
      <c r="W302">
        <f t="shared" si="24"/>
        <v>2</v>
      </c>
      <c r="X302">
        <f t="shared" si="22"/>
        <v>3</v>
      </c>
      <c r="Y302" t="str">
        <f t="shared" si="23"/>
        <v>Ohio State</v>
      </c>
      <c r="Z302" t="s">
        <v>720</v>
      </c>
      <c r="AA302" t="s">
        <v>1180</v>
      </c>
      <c r="AB302" t="s">
        <v>1985</v>
      </c>
    </row>
    <row r="303" spans="1:29" x14ac:dyDescent="0.25">
      <c r="A303" s="1">
        <v>302</v>
      </c>
      <c r="B303" t="s">
        <v>318</v>
      </c>
      <c r="C303" t="str">
        <f t="shared" si="20"/>
        <v>Ohio Wesleyan</v>
      </c>
      <c r="D303" t="str">
        <f t="shared" si="21"/>
        <v>Battling Bishops</v>
      </c>
      <c r="E303" t="s">
        <v>569</v>
      </c>
      <c r="F303" t="s">
        <v>720</v>
      </c>
      <c r="G303" t="s">
        <v>1485</v>
      </c>
      <c r="H303">
        <v>1929</v>
      </c>
      <c r="I303">
        <v>1935</v>
      </c>
      <c r="J303">
        <v>2</v>
      </c>
      <c r="K303">
        <v>40</v>
      </c>
      <c r="L303">
        <v>35</v>
      </c>
      <c r="M303">
        <v>5</v>
      </c>
      <c r="N303">
        <v>0.875</v>
      </c>
      <c r="Q303">
        <v>0</v>
      </c>
      <c r="R303">
        <v>0</v>
      </c>
      <c r="S303">
        <v>0</v>
      </c>
      <c r="W303">
        <v>2</v>
      </c>
      <c r="X303">
        <f t="shared" si="22"/>
        <v>4</v>
      </c>
      <c r="Y303" t="str">
        <f t="shared" si="23"/>
        <v>Ohio Wesleyan</v>
      </c>
      <c r="Z303" t="s">
        <v>720</v>
      </c>
      <c r="AA303" t="s">
        <v>1789</v>
      </c>
      <c r="AB303" t="s">
        <v>1986</v>
      </c>
      <c r="AC303" t="s">
        <v>1987</v>
      </c>
    </row>
    <row r="304" spans="1:29" x14ac:dyDescent="0.25">
      <c r="A304" s="1">
        <v>303</v>
      </c>
      <c r="B304" t="s">
        <v>319</v>
      </c>
      <c r="C304" t="str">
        <f t="shared" si="20"/>
        <v>Oklahoma City</v>
      </c>
      <c r="D304" t="str">
        <f t="shared" si="21"/>
        <v>Chiefs</v>
      </c>
      <c r="E304" t="s">
        <v>1078</v>
      </c>
      <c r="F304" t="s">
        <v>723</v>
      </c>
      <c r="G304" t="s">
        <v>1486</v>
      </c>
      <c r="H304">
        <v>1951</v>
      </c>
      <c r="I304">
        <v>1985</v>
      </c>
      <c r="J304">
        <v>35</v>
      </c>
      <c r="K304">
        <v>948</v>
      </c>
      <c r="L304">
        <v>530</v>
      </c>
      <c r="M304">
        <v>418</v>
      </c>
      <c r="N304">
        <v>0.55900000000000005</v>
      </c>
      <c r="O304">
        <v>0.45</v>
      </c>
      <c r="P304">
        <v>-0.93</v>
      </c>
      <c r="Q304">
        <v>3</v>
      </c>
      <c r="R304">
        <v>0</v>
      </c>
      <c r="S304">
        <v>1</v>
      </c>
      <c r="T304">
        <v>11</v>
      </c>
      <c r="U304">
        <v>0</v>
      </c>
      <c r="V304">
        <v>0</v>
      </c>
      <c r="W304">
        <f t="shared" si="24"/>
        <v>2</v>
      </c>
      <c r="X304">
        <f t="shared" si="22"/>
        <v>3</v>
      </c>
      <c r="Y304" t="str">
        <f t="shared" si="23"/>
        <v>Oklahoma City</v>
      </c>
      <c r="Z304" t="s">
        <v>723</v>
      </c>
      <c r="AA304" t="s">
        <v>1179</v>
      </c>
      <c r="AB304" t="s">
        <v>1988</v>
      </c>
    </row>
    <row r="305" spans="1:29" x14ac:dyDescent="0.25">
      <c r="A305" s="1">
        <v>304</v>
      </c>
      <c r="B305" t="s">
        <v>320</v>
      </c>
      <c r="C305" t="str">
        <f t="shared" si="20"/>
        <v>Oklahoma</v>
      </c>
      <c r="D305" t="str">
        <f t="shared" si="21"/>
        <v>Sooners</v>
      </c>
      <c r="E305" t="s">
        <v>1079</v>
      </c>
      <c r="F305" t="s">
        <v>723</v>
      </c>
      <c r="G305" t="s">
        <v>1487</v>
      </c>
      <c r="H305">
        <v>1908</v>
      </c>
      <c r="I305">
        <v>2018</v>
      </c>
      <c r="J305">
        <v>111</v>
      </c>
      <c r="K305">
        <v>2725</v>
      </c>
      <c r="L305">
        <v>1663</v>
      </c>
      <c r="M305">
        <v>1062</v>
      </c>
      <c r="N305">
        <v>0.61</v>
      </c>
      <c r="O305">
        <v>9.51</v>
      </c>
      <c r="P305">
        <v>6.31</v>
      </c>
      <c r="Q305">
        <v>19</v>
      </c>
      <c r="R305">
        <v>14</v>
      </c>
      <c r="S305">
        <v>7</v>
      </c>
      <c r="T305">
        <v>30</v>
      </c>
      <c r="U305">
        <v>5</v>
      </c>
      <c r="V305">
        <v>0</v>
      </c>
      <c r="W305">
        <f t="shared" si="24"/>
        <v>1</v>
      </c>
      <c r="X305">
        <f t="shared" si="22"/>
        <v>2</v>
      </c>
      <c r="Y305" t="str">
        <f t="shared" si="23"/>
        <v>Oklahoma</v>
      </c>
      <c r="Z305" t="s">
        <v>723</v>
      </c>
      <c r="AA305" t="s">
        <v>1989</v>
      </c>
    </row>
    <row r="306" spans="1:29" x14ac:dyDescent="0.25">
      <c r="A306" s="1">
        <v>305</v>
      </c>
      <c r="B306" t="s">
        <v>321</v>
      </c>
      <c r="C306" t="str">
        <f t="shared" si="20"/>
        <v>Oklahoma State</v>
      </c>
      <c r="D306" t="str">
        <f t="shared" si="21"/>
        <v>Cowboys</v>
      </c>
      <c r="E306" t="s">
        <v>1080</v>
      </c>
      <c r="F306" t="s">
        <v>723</v>
      </c>
      <c r="G306" t="s">
        <v>1488</v>
      </c>
      <c r="H306">
        <v>1908</v>
      </c>
      <c r="I306">
        <v>2018</v>
      </c>
      <c r="J306">
        <v>109</v>
      </c>
      <c r="K306">
        <v>2793</v>
      </c>
      <c r="L306">
        <v>1641</v>
      </c>
      <c r="M306">
        <v>1152</v>
      </c>
      <c r="N306">
        <v>0.58799999999999997</v>
      </c>
      <c r="O306">
        <v>8.66</v>
      </c>
      <c r="P306">
        <v>5.6</v>
      </c>
      <c r="Q306">
        <v>18</v>
      </c>
      <c r="R306">
        <v>19</v>
      </c>
      <c r="S306">
        <v>4</v>
      </c>
      <c r="T306">
        <v>28</v>
      </c>
      <c r="U306">
        <v>6</v>
      </c>
      <c r="V306">
        <v>2</v>
      </c>
      <c r="W306">
        <f t="shared" si="24"/>
        <v>2</v>
      </c>
      <c r="X306">
        <f t="shared" si="22"/>
        <v>3</v>
      </c>
      <c r="Y306" t="str">
        <f t="shared" si="23"/>
        <v>Oklahoma State</v>
      </c>
      <c r="Z306" t="s">
        <v>723</v>
      </c>
      <c r="AA306" t="s">
        <v>1180</v>
      </c>
      <c r="AB306" t="s">
        <v>1833</v>
      </c>
    </row>
    <row r="307" spans="1:29" x14ac:dyDescent="0.25">
      <c r="A307" s="1">
        <v>306</v>
      </c>
      <c r="B307" t="s">
        <v>322</v>
      </c>
      <c r="C307" t="str">
        <f t="shared" si="20"/>
        <v>Old Dominion</v>
      </c>
      <c r="D307" t="str">
        <f t="shared" si="21"/>
        <v>Monarchs</v>
      </c>
      <c r="E307" t="s">
        <v>1057</v>
      </c>
      <c r="F307" t="s">
        <v>833</v>
      </c>
      <c r="G307" t="s">
        <v>1489</v>
      </c>
      <c r="H307">
        <v>1977</v>
      </c>
      <c r="I307">
        <v>2018</v>
      </c>
      <c r="J307">
        <v>42</v>
      </c>
      <c r="K307">
        <v>1305</v>
      </c>
      <c r="L307">
        <v>795</v>
      </c>
      <c r="M307">
        <v>510</v>
      </c>
      <c r="N307">
        <v>0.60899999999999999</v>
      </c>
      <c r="O307">
        <v>3.3</v>
      </c>
      <c r="P307">
        <v>-0.08</v>
      </c>
      <c r="Q307">
        <v>0</v>
      </c>
      <c r="R307">
        <v>8</v>
      </c>
      <c r="S307">
        <v>6</v>
      </c>
      <c r="T307">
        <v>11</v>
      </c>
      <c r="U307">
        <v>0</v>
      </c>
      <c r="V307">
        <v>0</v>
      </c>
      <c r="W307">
        <f t="shared" si="24"/>
        <v>2</v>
      </c>
      <c r="X307">
        <f t="shared" si="22"/>
        <v>3</v>
      </c>
      <c r="Y307" t="str">
        <f t="shared" si="23"/>
        <v>Old Dominion</v>
      </c>
      <c r="Z307" t="s">
        <v>1990</v>
      </c>
      <c r="AA307" t="s">
        <v>1991</v>
      </c>
      <c r="AB307" t="s">
        <v>1992</v>
      </c>
    </row>
    <row r="308" spans="1:29" x14ac:dyDescent="0.25">
      <c r="A308" s="1">
        <v>307</v>
      </c>
      <c r="B308" t="s">
        <v>323</v>
      </c>
      <c r="C308" t="str">
        <f t="shared" si="20"/>
        <v>Oral Roberts</v>
      </c>
      <c r="D308" t="str">
        <f t="shared" si="21"/>
        <v>Golden Eagles</v>
      </c>
      <c r="E308" t="s">
        <v>804</v>
      </c>
      <c r="F308" t="s">
        <v>723</v>
      </c>
      <c r="G308" t="s">
        <v>1490</v>
      </c>
      <c r="H308">
        <v>1972</v>
      </c>
      <c r="I308">
        <v>2018</v>
      </c>
      <c r="J308">
        <v>43</v>
      </c>
      <c r="K308">
        <v>1277</v>
      </c>
      <c r="L308">
        <v>724</v>
      </c>
      <c r="M308">
        <v>553</v>
      </c>
      <c r="N308">
        <v>0.56699999999999995</v>
      </c>
      <c r="O308">
        <v>0.65</v>
      </c>
      <c r="P308">
        <v>-0.99</v>
      </c>
      <c r="Q308">
        <v>2</v>
      </c>
      <c r="R308">
        <v>7</v>
      </c>
      <c r="S308">
        <v>5</v>
      </c>
      <c r="T308">
        <v>5</v>
      </c>
      <c r="U308">
        <v>0</v>
      </c>
      <c r="V308">
        <v>0</v>
      </c>
      <c r="W308">
        <v>2</v>
      </c>
      <c r="X308">
        <f t="shared" si="22"/>
        <v>4</v>
      </c>
      <c r="Y308" t="str">
        <f t="shared" si="23"/>
        <v>Oral Roberts</v>
      </c>
      <c r="Z308" t="s">
        <v>1993</v>
      </c>
      <c r="AA308" t="s">
        <v>1994</v>
      </c>
      <c r="AB308" t="s">
        <v>936</v>
      </c>
      <c r="AC308" t="s">
        <v>1681</v>
      </c>
    </row>
    <row r="309" spans="1:29" x14ac:dyDescent="0.25">
      <c r="A309" s="1">
        <v>308</v>
      </c>
      <c r="B309" t="s">
        <v>324</v>
      </c>
      <c r="C309" t="str">
        <f t="shared" si="20"/>
        <v>Oregon</v>
      </c>
      <c r="D309" t="str">
        <f t="shared" si="21"/>
        <v>Ducks</v>
      </c>
      <c r="E309" t="s">
        <v>1081</v>
      </c>
      <c r="F309" t="s">
        <v>727</v>
      </c>
      <c r="G309" t="s">
        <v>1491</v>
      </c>
      <c r="H309">
        <v>1903</v>
      </c>
      <c r="I309">
        <v>2018</v>
      </c>
      <c r="J309">
        <v>113</v>
      </c>
      <c r="K309">
        <v>2981</v>
      </c>
      <c r="L309">
        <v>1635</v>
      </c>
      <c r="M309">
        <v>1346</v>
      </c>
      <c r="N309">
        <v>0.54800000000000004</v>
      </c>
      <c r="O309">
        <v>5.79</v>
      </c>
      <c r="P309">
        <v>5.73</v>
      </c>
      <c r="Q309">
        <v>5</v>
      </c>
      <c r="R309">
        <v>6</v>
      </c>
      <c r="S309">
        <v>4</v>
      </c>
      <c r="T309">
        <v>15</v>
      </c>
      <c r="U309">
        <v>2</v>
      </c>
      <c r="V309">
        <v>1</v>
      </c>
      <c r="W309">
        <f t="shared" si="24"/>
        <v>1</v>
      </c>
      <c r="X309">
        <f t="shared" si="22"/>
        <v>2</v>
      </c>
      <c r="Y309" t="str">
        <f t="shared" si="23"/>
        <v>Oregon</v>
      </c>
      <c r="Z309" t="s">
        <v>727</v>
      </c>
      <c r="AA309" t="s">
        <v>1995</v>
      </c>
    </row>
    <row r="310" spans="1:29" x14ac:dyDescent="0.25">
      <c r="A310" s="1">
        <v>309</v>
      </c>
      <c r="B310" t="s">
        <v>325</v>
      </c>
      <c r="C310" t="str">
        <f t="shared" si="20"/>
        <v>Oregon State</v>
      </c>
      <c r="D310" t="str">
        <f t="shared" si="21"/>
        <v>Beavers</v>
      </c>
      <c r="E310" t="s">
        <v>1082</v>
      </c>
      <c r="F310" t="s">
        <v>727</v>
      </c>
      <c r="G310" t="s">
        <v>1492</v>
      </c>
      <c r="H310">
        <v>1902</v>
      </c>
      <c r="I310">
        <v>2018</v>
      </c>
      <c r="J310">
        <v>117</v>
      </c>
      <c r="K310">
        <v>3060</v>
      </c>
      <c r="L310">
        <v>1738</v>
      </c>
      <c r="M310">
        <v>1322</v>
      </c>
      <c r="N310">
        <v>0.56799999999999995</v>
      </c>
      <c r="O310">
        <v>6.05</v>
      </c>
      <c r="P310">
        <v>5.51</v>
      </c>
      <c r="Q310">
        <v>8</v>
      </c>
      <c r="R310">
        <v>12</v>
      </c>
      <c r="S310">
        <v>0</v>
      </c>
      <c r="T310">
        <v>17</v>
      </c>
      <c r="U310">
        <v>2</v>
      </c>
      <c r="V310">
        <v>0</v>
      </c>
      <c r="W310">
        <f t="shared" si="24"/>
        <v>2</v>
      </c>
      <c r="X310">
        <f t="shared" si="22"/>
        <v>3</v>
      </c>
      <c r="Y310" t="str">
        <f t="shared" si="23"/>
        <v>Oregon State</v>
      </c>
      <c r="Z310" t="s">
        <v>727</v>
      </c>
      <c r="AA310" t="s">
        <v>1180</v>
      </c>
      <c r="AB310" t="s">
        <v>1770</v>
      </c>
    </row>
    <row r="311" spans="1:29" x14ac:dyDescent="0.25">
      <c r="A311" s="1">
        <v>310</v>
      </c>
      <c r="B311" t="s">
        <v>326</v>
      </c>
      <c r="C311" t="str">
        <f t="shared" si="20"/>
        <v>Pacific</v>
      </c>
      <c r="D311" t="str">
        <f t="shared" si="21"/>
        <v>Tigers</v>
      </c>
      <c r="E311" t="s">
        <v>1083</v>
      </c>
      <c r="F311" t="s">
        <v>538</v>
      </c>
      <c r="G311" t="s">
        <v>1493</v>
      </c>
      <c r="H311">
        <v>1938</v>
      </c>
      <c r="I311">
        <v>2018</v>
      </c>
      <c r="J311">
        <v>68</v>
      </c>
      <c r="K311">
        <v>1911</v>
      </c>
      <c r="L311">
        <v>968</v>
      </c>
      <c r="M311">
        <v>943</v>
      </c>
      <c r="N311">
        <v>0.50700000000000001</v>
      </c>
      <c r="O311">
        <v>-1.2</v>
      </c>
      <c r="P311">
        <v>-0.16</v>
      </c>
      <c r="Q311">
        <v>1</v>
      </c>
      <c r="R311">
        <v>10</v>
      </c>
      <c r="S311">
        <v>5</v>
      </c>
      <c r="T311">
        <v>9</v>
      </c>
      <c r="U311">
        <v>0</v>
      </c>
      <c r="V311">
        <v>0</v>
      </c>
      <c r="W311">
        <f t="shared" si="24"/>
        <v>1</v>
      </c>
      <c r="X311">
        <f t="shared" si="22"/>
        <v>2</v>
      </c>
      <c r="Y311" t="str">
        <f t="shared" si="23"/>
        <v>Pacific</v>
      </c>
      <c r="Z311" t="s">
        <v>729</v>
      </c>
      <c r="AA311" t="s">
        <v>1701</v>
      </c>
    </row>
    <row r="312" spans="1:29" x14ac:dyDescent="0.25">
      <c r="A312" s="1">
        <v>311</v>
      </c>
      <c r="B312" t="s">
        <v>327</v>
      </c>
      <c r="C312" t="str">
        <f t="shared" si="20"/>
        <v>Penn State</v>
      </c>
      <c r="D312" t="str">
        <f t="shared" si="21"/>
        <v>Nittany Lions</v>
      </c>
      <c r="E312" t="s">
        <v>1084</v>
      </c>
      <c r="F312" t="s">
        <v>1181</v>
      </c>
      <c r="G312" t="s">
        <v>1494</v>
      </c>
      <c r="H312">
        <v>1897</v>
      </c>
      <c r="I312">
        <v>2018</v>
      </c>
      <c r="J312">
        <v>122</v>
      </c>
      <c r="K312">
        <v>2619</v>
      </c>
      <c r="L312">
        <v>1453</v>
      </c>
      <c r="M312">
        <v>1165</v>
      </c>
      <c r="N312">
        <v>0.55500000000000005</v>
      </c>
      <c r="O312">
        <v>2.06</v>
      </c>
      <c r="P312">
        <v>1.8</v>
      </c>
      <c r="Q312">
        <v>2</v>
      </c>
      <c r="R312">
        <v>1</v>
      </c>
      <c r="S312">
        <v>1</v>
      </c>
      <c r="T312">
        <v>9</v>
      </c>
      <c r="U312">
        <v>1</v>
      </c>
      <c r="V312">
        <v>0</v>
      </c>
      <c r="W312">
        <v>2</v>
      </c>
      <c r="X312">
        <f t="shared" si="22"/>
        <v>4</v>
      </c>
      <c r="Y312" t="str">
        <f t="shared" si="23"/>
        <v>Penn State</v>
      </c>
      <c r="Z312" t="s">
        <v>730</v>
      </c>
      <c r="AA312" t="s">
        <v>1180</v>
      </c>
      <c r="AB312" t="s">
        <v>1996</v>
      </c>
      <c r="AC312" t="s">
        <v>1696</v>
      </c>
    </row>
    <row r="313" spans="1:29" x14ac:dyDescent="0.25">
      <c r="A313" s="1">
        <v>312</v>
      </c>
      <c r="B313" t="s">
        <v>328</v>
      </c>
      <c r="C313" t="str">
        <f t="shared" si="20"/>
        <v>Pennsylvania</v>
      </c>
      <c r="D313" t="str">
        <f t="shared" si="21"/>
        <v>Quakers</v>
      </c>
      <c r="E313" t="s">
        <v>951</v>
      </c>
      <c r="F313" t="s">
        <v>1181</v>
      </c>
      <c r="G313" t="s">
        <v>1495</v>
      </c>
      <c r="H313">
        <v>1897</v>
      </c>
      <c r="I313">
        <v>2018</v>
      </c>
      <c r="J313">
        <v>117</v>
      </c>
      <c r="K313">
        <v>2853</v>
      </c>
      <c r="L313">
        <v>1758</v>
      </c>
      <c r="M313">
        <v>1094</v>
      </c>
      <c r="N313">
        <v>0.61599999999999999</v>
      </c>
      <c r="O313">
        <v>0.13</v>
      </c>
      <c r="P313">
        <v>-3.06</v>
      </c>
      <c r="Q313">
        <v>6</v>
      </c>
      <c r="R313">
        <v>37</v>
      </c>
      <c r="S313">
        <v>0</v>
      </c>
      <c r="T313">
        <v>23</v>
      </c>
      <c r="U313">
        <v>1</v>
      </c>
      <c r="V313">
        <v>0</v>
      </c>
      <c r="W313">
        <f t="shared" si="24"/>
        <v>1</v>
      </c>
      <c r="X313">
        <f t="shared" si="22"/>
        <v>2</v>
      </c>
      <c r="Y313" t="str">
        <f t="shared" si="23"/>
        <v>Pennsylvania</v>
      </c>
      <c r="Z313" t="s">
        <v>1181</v>
      </c>
      <c r="AA313" t="s">
        <v>1997</v>
      </c>
    </row>
    <row r="314" spans="1:29" x14ac:dyDescent="0.25">
      <c r="A314" s="1">
        <v>313</v>
      </c>
      <c r="B314" t="s">
        <v>329</v>
      </c>
      <c r="C314" t="str">
        <f t="shared" si="20"/>
        <v>Pepperdine</v>
      </c>
      <c r="D314" t="str">
        <f t="shared" si="21"/>
        <v>Waves</v>
      </c>
      <c r="E314" t="s">
        <v>1085</v>
      </c>
      <c r="F314" t="s">
        <v>538</v>
      </c>
      <c r="G314" t="s">
        <v>1496</v>
      </c>
      <c r="H314">
        <v>1944</v>
      </c>
      <c r="I314">
        <v>2018</v>
      </c>
      <c r="J314">
        <v>64</v>
      </c>
      <c r="K314">
        <v>1825</v>
      </c>
      <c r="L314">
        <v>910</v>
      </c>
      <c r="M314">
        <v>915</v>
      </c>
      <c r="N314">
        <v>0.499</v>
      </c>
      <c r="O314">
        <v>-2.4700000000000002</v>
      </c>
      <c r="P314">
        <v>0.03</v>
      </c>
      <c r="Q314">
        <v>1</v>
      </c>
      <c r="R314">
        <v>12</v>
      </c>
      <c r="S314">
        <v>3</v>
      </c>
      <c r="T314">
        <v>13</v>
      </c>
      <c r="U314">
        <v>0</v>
      </c>
      <c r="V314">
        <v>0</v>
      </c>
      <c r="W314">
        <f t="shared" si="24"/>
        <v>1</v>
      </c>
      <c r="X314">
        <f t="shared" si="22"/>
        <v>2</v>
      </c>
      <c r="Y314" t="str">
        <f t="shared" si="23"/>
        <v>Pepperdine</v>
      </c>
      <c r="Z314" t="s">
        <v>732</v>
      </c>
      <c r="AA314" t="s">
        <v>1998</v>
      </c>
    </row>
    <row r="315" spans="1:29" x14ac:dyDescent="0.25">
      <c r="A315" s="1">
        <v>314</v>
      </c>
      <c r="B315" t="s">
        <v>330</v>
      </c>
      <c r="C315" t="str">
        <f t="shared" si="20"/>
        <v>Phillips</v>
      </c>
      <c r="D315" t="str">
        <f t="shared" si="21"/>
        <v>Haymakers</v>
      </c>
      <c r="E315" t="s">
        <v>1086</v>
      </c>
      <c r="F315" t="s">
        <v>723</v>
      </c>
      <c r="G315" t="s">
        <v>1497</v>
      </c>
      <c r="H315">
        <v>1920</v>
      </c>
      <c r="I315">
        <v>1920</v>
      </c>
      <c r="J315">
        <v>1</v>
      </c>
      <c r="K315">
        <v>3</v>
      </c>
      <c r="L315">
        <v>2</v>
      </c>
      <c r="M315">
        <v>1</v>
      </c>
      <c r="N315">
        <v>0.66700000000000004</v>
      </c>
      <c r="Q315">
        <v>0</v>
      </c>
      <c r="R315">
        <v>0</v>
      </c>
      <c r="S315">
        <v>0</v>
      </c>
      <c r="W315">
        <f t="shared" si="24"/>
        <v>1</v>
      </c>
      <c r="X315">
        <f t="shared" si="22"/>
        <v>2</v>
      </c>
      <c r="Y315" t="str">
        <f t="shared" si="23"/>
        <v>Phillips</v>
      </c>
      <c r="Z315" t="s">
        <v>1999</v>
      </c>
      <c r="AA315" t="s">
        <v>2000</v>
      </c>
    </row>
    <row r="316" spans="1:29" x14ac:dyDescent="0.25">
      <c r="A316" s="1">
        <v>315</v>
      </c>
      <c r="B316" t="s">
        <v>331</v>
      </c>
      <c r="C316" t="str">
        <f t="shared" si="20"/>
        <v>Pittsburg State</v>
      </c>
      <c r="D316" t="str">
        <f t="shared" si="21"/>
        <v>Gorillas</v>
      </c>
      <c r="E316" t="s">
        <v>1087</v>
      </c>
      <c r="F316" t="s">
        <v>637</v>
      </c>
      <c r="G316" t="s">
        <v>1498</v>
      </c>
      <c r="H316">
        <v>1927</v>
      </c>
      <c r="I316">
        <v>1931</v>
      </c>
      <c r="J316">
        <v>5</v>
      </c>
      <c r="K316">
        <v>103</v>
      </c>
      <c r="L316">
        <v>86</v>
      </c>
      <c r="M316">
        <v>17</v>
      </c>
      <c r="N316">
        <v>0.83499999999999996</v>
      </c>
      <c r="Q316">
        <v>0</v>
      </c>
      <c r="R316">
        <v>0</v>
      </c>
      <c r="S316">
        <v>0</v>
      </c>
      <c r="W316">
        <f t="shared" si="24"/>
        <v>2</v>
      </c>
      <c r="X316">
        <f t="shared" si="22"/>
        <v>3</v>
      </c>
      <c r="Y316" t="str">
        <f t="shared" si="23"/>
        <v>Pittsburg State</v>
      </c>
      <c r="Z316" t="s">
        <v>1087</v>
      </c>
      <c r="AA316" t="s">
        <v>1180</v>
      </c>
      <c r="AB316" t="s">
        <v>2001</v>
      </c>
    </row>
    <row r="317" spans="1:29" x14ac:dyDescent="0.25">
      <c r="A317" s="1">
        <v>316</v>
      </c>
      <c r="B317" t="s">
        <v>332</v>
      </c>
      <c r="C317" t="str">
        <f t="shared" si="20"/>
        <v>Pittsburgh</v>
      </c>
      <c r="D317" t="str">
        <f t="shared" si="21"/>
        <v>Panthers</v>
      </c>
      <c r="E317" t="s">
        <v>733</v>
      </c>
      <c r="F317" t="s">
        <v>1181</v>
      </c>
      <c r="G317" t="s">
        <v>1499</v>
      </c>
      <c r="H317">
        <v>1906</v>
      </c>
      <c r="I317">
        <v>2018</v>
      </c>
      <c r="J317">
        <v>111</v>
      </c>
      <c r="K317">
        <v>2746</v>
      </c>
      <c r="L317">
        <v>1601</v>
      </c>
      <c r="M317">
        <v>1145</v>
      </c>
      <c r="N317">
        <v>0.58299999999999996</v>
      </c>
      <c r="O317">
        <v>5.15</v>
      </c>
      <c r="P317">
        <v>4.05</v>
      </c>
      <c r="Q317">
        <v>13</v>
      </c>
      <c r="R317">
        <v>11</v>
      </c>
      <c r="S317">
        <v>4</v>
      </c>
      <c r="T317">
        <v>26</v>
      </c>
      <c r="U317">
        <v>1</v>
      </c>
      <c r="V317">
        <v>0</v>
      </c>
      <c r="W317">
        <f t="shared" si="24"/>
        <v>1</v>
      </c>
      <c r="X317">
        <f t="shared" si="22"/>
        <v>2</v>
      </c>
      <c r="Y317" t="str">
        <f t="shared" si="23"/>
        <v>Pittsburgh</v>
      </c>
      <c r="Z317" t="s">
        <v>733</v>
      </c>
      <c r="AA317" t="s">
        <v>1721</v>
      </c>
    </row>
    <row r="318" spans="1:29" x14ac:dyDescent="0.25">
      <c r="A318" s="1">
        <v>317</v>
      </c>
      <c r="B318" t="s">
        <v>333</v>
      </c>
      <c r="C318" t="str">
        <f t="shared" si="20"/>
        <v>Portland</v>
      </c>
      <c r="D318" t="str">
        <f t="shared" si="21"/>
        <v>Pilots</v>
      </c>
      <c r="E318" t="s">
        <v>734</v>
      </c>
      <c r="F318" t="s">
        <v>727</v>
      </c>
      <c r="G318" t="s">
        <v>1500</v>
      </c>
      <c r="H318">
        <v>1954</v>
      </c>
      <c r="I318">
        <v>2018</v>
      </c>
      <c r="J318">
        <v>65</v>
      </c>
      <c r="K318">
        <v>1827</v>
      </c>
      <c r="L318">
        <v>779</v>
      </c>
      <c r="M318">
        <v>1048</v>
      </c>
      <c r="N318">
        <v>0.42599999999999999</v>
      </c>
      <c r="O318">
        <v>-5.17</v>
      </c>
      <c r="P318">
        <v>0.66</v>
      </c>
      <c r="Q318">
        <v>0</v>
      </c>
      <c r="R318">
        <v>0</v>
      </c>
      <c r="S318">
        <v>1</v>
      </c>
      <c r="T318">
        <v>2</v>
      </c>
      <c r="U318">
        <v>0</v>
      </c>
      <c r="V318">
        <v>0</v>
      </c>
      <c r="W318">
        <f t="shared" si="24"/>
        <v>1</v>
      </c>
      <c r="X318">
        <f t="shared" si="22"/>
        <v>2</v>
      </c>
      <c r="Y318" t="str">
        <f t="shared" si="23"/>
        <v>Portland</v>
      </c>
      <c r="Z318" t="s">
        <v>734</v>
      </c>
      <c r="AA318" t="s">
        <v>2002</v>
      </c>
    </row>
    <row r="319" spans="1:29" x14ac:dyDescent="0.25">
      <c r="A319" s="1">
        <v>318</v>
      </c>
      <c r="B319" t="s">
        <v>334</v>
      </c>
      <c r="C319" t="str">
        <f t="shared" si="20"/>
        <v>Portland State</v>
      </c>
      <c r="D319" t="str">
        <f t="shared" si="21"/>
        <v>Vikings</v>
      </c>
      <c r="E319" t="s">
        <v>734</v>
      </c>
      <c r="F319" t="s">
        <v>727</v>
      </c>
      <c r="G319" t="s">
        <v>1501</v>
      </c>
      <c r="H319">
        <v>1973</v>
      </c>
      <c r="I319">
        <v>2018</v>
      </c>
      <c r="J319">
        <v>29</v>
      </c>
      <c r="K319">
        <v>826</v>
      </c>
      <c r="L319">
        <v>402</v>
      </c>
      <c r="M319">
        <v>424</v>
      </c>
      <c r="N319">
        <v>0.48699999999999999</v>
      </c>
      <c r="O319">
        <v>-5.85</v>
      </c>
      <c r="P319">
        <v>-2.76</v>
      </c>
      <c r="Q319">
        <v>0</v>
      </c>
      <c r="R319">
        <v>2</v>
      </c>
      <c r="S319">
        <v>2</v>
      </c>
      <c r="T319">
        <v>2</v>
      </c>
      <c r="U319">
        <v>0</v>
      </c>
      <c r="V319">
        <v>0</v>
      </c>
      <c r="W319">
        <f t="shared" si="24"/>
        <v>2</v>
      </c>
      <c r="X319">
        <f t="shared" si="22"/>
        <v>3</v>
      </c>
      <c r="Y319" t="str">
        <f t="shared" si="23"/>
        <v>Portland State</v>
      </c>
      <c r="Z319" t="s">
        <v>734</v>
      </c>
      <c r="AA319" t="s">
        <v>1180</v>
      </c>
      <c r="AB319" t="s">
        <v>1705</v>
      </c>
    </row>
    <row r="320" spans="1:29" x14ac:dyDescent="0.25">
      <c r="A320" s="1">
        <v>319</v>
      </c>
      <c r="B320" t="s">
        <v>335</v>
      </c>
      <c r="C320" t="str">
        <f t="shared" si="20"/>
        <v>Prairie View</v>
      </c>
      <c r="D320" t="str">
        <f t="shared" si="21"/>
        <v>Panthers</v>
      </c>
      <c r="E320" t="s">
        <v>736</v>
      </c>
      <c r="F320" t="s">
        <v>795</v>
      </c>
      <c r="G320" t="s">
        <v>1502</v>
      </c>
      <c r="H320">
        <v>1981</v>
      </c>
      <c r="I320">
        <v>2018</v>
      </c>
      <c r="J320">
        <v>38</v>
      </c>
      <c r="K320">
        <v>1089</v>
      </c>
      <c r="L320">
        <v>300</v>
      </c>
      <c r="M320">
        <v>789</v>
      </c>
      <c r="N320">
        <v>0.27500000000000002</v>
      </c>
      <c r="O320">
        <v>-21.41</v>
      </c>
      <c r="P320">
        <v>-8.0399999999999991</v>
      </c>
      <c r="Q320">
        <v>0</v>
      </c>
      <c r="R320">
        <v>1</v>
      </c>
      <c r="S320">
        <v>1</v>
      </c>
      <c r="T320">
        <v>1</v>
      </c>
      <c r="U320">
        <v>0</v>
      </c>
      <c r="V320">
        <v>0</v>
      </c>
      <c r="W320">
        <f t="shared" si="24"/>
        <v>2</v>
      </c>
      <c r="X320">
        <f t="shared" si="22"/>
        <v>3</v>
      </c>
      <c r="Y320" t="str">
        <f t="shared" si="23"/>
        <v>Prairie View</v>
      </c>
      <c r="Z320" t="s">
        <v>1951</v>
      </c>
      <c r="AA320" t="s">
        <v>2003</v>
      </c>
      <c r="AB320" t="s">
        <v>1721</v>
      </c>
    </row>
    <row r="321" spans="1:28" x14ac:dyDescent="0.25">
      <c r="A321" s="1">
        <v>320</v>
      </c>
      <c r="B321" t="s">
        <v>336</v>
      </c>
      <c r="C321" t="str">
        <f t="shared" si="20"/>
        <v>Pratt Institute</v>
      </c>
      <c r="D321" t="str">
        <f t="shared" si="21"/>
        <v>Cannoneers</v>
      </c>
      <c r="E321" t="s">
        <v>529</v>
      </c>
      <c r="F321" t="s">
        <v>931</v>
      </c>
      <c r="G321" t="s">
        <v>1503</v>
      </c>
      <c r="H321">
        <v>1934</v>
      </c>
      <c r="I321">
        <v>1934</v>
      </c>
      <c r="J321">
        <v>1</v>
      </c>
      <c r="K321">
        <v>14</v>
      </c>
      <c r="L321">
        <v>8</v>
      </c>
      <c r="M321">
        <v>6</v>
      </c>
      <c r="N321">
        <v>0.57099999999999995</v>
      </c>
      <c r="Q321">
        <v>0</v>
      </c>
      <c r="R321">
        <v>0</v>
      </c>
      <c r="S321">
        <v>0</v>
      </c>
      <c r="W321">
        <f t="shared" si="24"/>
        <v>2</v>
      </c>
      <c r="X321">
        <f t="shared" si="22"/>
        <v>3</v>
      </c>
      <c r="Y321" t="str">
        <f t="shared" si="23"/>
        <v>Pratt Institute</v>
      </c>
      <c r="Z321" t="s">
        <v>2004</v>
      </c>
      <c r="AA321" t="s">
        <v>1838</v>
      </c>
      <c r="AB321" t="s">
        <v>2005</v>
      </c>
    </row>
    <row r="322" spans="1:28" x14ac:dyDescent="0.25">
      <c r="A322" s="1">
        <v>321</v>
      </c>
      <c r="B322" t="s">
        <v>337</v>
      </c>
      <c r="C322" t="str">
        <f t="shared" si="20"/>
        <v>Presbyterian</v>
      </c>
      <c r="D322" t="str">
        <f t="shared" si="21"/>
        <v>Blue Hose</v>
      </c>
      <c r="E322" t="s">
        <v>1088</v>
      </c>
      <c r="F322" t="s">
        <v>771</v>
      </c>
      <c r="G322" t="s">
        <v>1504</v>
      </c>
      <c r="H322">
        <v>2011</v>
      </c>
      <c r="I322">
        <v>2018</v>
      </c>
      <c r="J322">
        <v>8</v>
      </c>
      <c r="K322">
        <v>243</v>
      </c>
      <c r="L322">
        <v>77</v>
      </c>
      <c r="M322">
        <v>166</v>
      </c>
      <c r="N322">
        <v>0.317</v>
      </c>
      <c r="O322">
        <v>-14.96</v>
      </c>
      <c r="P322">
        <v>-5.03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f t="shared" si="22"/>
        <v>3</v>
      </c>
      <c r="Y322" t="str">
        <f t="shared" si="23"/>
        <v>Presbyterian</v>
      </c>
      <c r="Z322" t="s">
        <v>737</v>
      </c>
      <c r="AA322" t="s">
        <v>1756</v>
      </c>
      <c r="AB322" t="s">
        <v>2006</v>
      </c>
    </row>
    <row r="323" spans="1:28" x14ac:dyDescent="0.25">
      <c r="A323" s="1">
        <v>322</v>
      </c>
      <c r="B323" t="s">
        <v>338</v>
      </c>
      <c r="C323" t="str">
        <f t="shared" ref="C323:C386" si="25">Y323</f>
        <v>Princeton</v>
      </c>
      <c r="D323" t="str">
        <f t="shared" ref="D323:D386" si="26">TRIM(SUBSTITUTE(B323,C323,""))</f>
        <v>Tigers</v>
      </c>
      <c r="E323" t="s">
        <v>738</v>
      </c>
      <c r="F323" t="s">
        <v>1183</v>
      </c>
      <c r="G323" t="s">
        <v>1505</v>
      </c>
      <c r="H323">
        <v>1901</v>
      </c>
      <c r="I323">
        <v>2018</v>
      </c>
      <c r="J323">
        <v>118</v>
      </c>
      <c r="K323">
        <v>2802</v>
      </c>
      <c r="L323">
        <v>1729</v>
      </c>
      <c r="M323">
        <v>1072</v>
      </c>
      <c r="N323">
        <v>0.61699999999999999</v>
      </c>
      <c r="O323">
        <v>1.53</v>
      </c>
      <c r="P323">
        <v>-3.61</v>
      </c>
      <c r="Q323">
        <v>4</v>
      </c>
      <c r="R323">
        <v>30</v>
      </c>
      <c r="S323">
        <v>1</v>
      </c>
      <c r="T323">
        <v>25</v>
      </c>
      <c r="U323">
        <v>1</v>
      </c>
      <c r="V323">
        <v>0</v>
      </c>
      <c r="W323">
        <f t="shared" ref="W323:W386" si="27">X323-1</f>
        <v>1</v>
      </c>
      <c r="X323">
        <f t="shared" ref="X323:X386" si="28">COUNTA(Z323:AD323)</f>
        <v>2</v>
      </c>
      <c r="Y323" t="str">
        <f t="shared" ref="Y323:Y386" si="29">Z323&amp;IF(W323&gt;1," "&amp;AA323,"")&amp;IF(W323&gt;2," "&amp;AB323,"")&amp;IF(W323&gt;3," "&amp;AC323,"")&amp;IF(W323&gt;4," "&amp;AD323,"")</f>
        <v>Princeton</v>
      </c>
      <c r="Z323" t="s">
        <v>738</v>
      </c>
      <c r="AA323" t="s">
        <v>1701</v>
      </c>
    </row>
    <row r="324" spans="1:28" x14ac:dyDescent="0.25">
      <c r="A324" s="1">
        <v>323</v>
      </c>
      <c r="B324" t="s">
        <v>339</v>
      </c>
      <c r="C324" t="str">
        <f t="shared" si="25"/>
        <v>Providence</v>
      </c>
      <c r="D324" t="str">
        <f t="shared" si="26"/>
        <v>Friars</v>
      </c>
      <c r="E324" t="s">
        <v>739</v>
      </c>
      <c r="F324" t="s">
        <v>743</v>
      </c>
      <c r="G324" t="s">
        <v>1506</v>
      </c>
      <c r="H324">
        <v>1929</v>
      </c>
      <c r="I324">
        <v>2018</v>
      </c>
      <c r="J324">
        <v>69</v>
      </c>
      <c r="K324">
        <v>1976</v>
      </c>
      <c r="L324">
        <v>1212</v>
      </c>
      <c r="M324">
        <v>764</v>
      </c>
      <c r="N324">
        <v>0.61299999999999999</v>
      </c>
      <c r="O324">
        <v>7.42</v>
      </c>
      <c r="P324">
        <v>4.2</v>
      </c>
      <c r="Q324">
        <v>6</v>
      </c>
      <c r="R324">
        <v>0</v>
      </c>
      <c r="S324">
        <v>2</v>
      </c>
      <c r="T324">
        <v>19</v>
      </c>
      <c r="U324">
        <v>2</v>
      </c>
      <c r="V324">
        <v>0</v>
      </c>
      <c r="W324">
        <f t="shared" si="27"/>
        <v>1</v>
      </c>
      <c r="X324">
        <f t="shared" si="28"/>
        <v>2</v>
      </c>
      <c r="Y324" t="str">
        <f t="shared" si="29"/>
        <v>Providence</v>
      </c>
      <c r="Z324" t="s">
        <v>739</v>
      </c>
      <c r="AA324" t="s">
        <v>2007</v>
      </c>
    </row>
    <row r="325" spans="1:28" x14ac:dyDescent="0.25">
      <c r="A325" s="1">
        <v>324</v>
      </c>
      <c r="B325" t="s">
        <v>340</v>
      </c>
      <c r="C325" t="str">
        <f t="shared" si="25"/>
        <v>Purdue</v>
      </c>
      <c r="D325" t="str">
        <f t="shared" si="26"/>
        <v>Boilermakers</v>
      </c>
      <c r="E325" t="s">
        <v>1089</v>
      </c>
      <c r="F325" t="s">
        <v>626</v>
      </c>
      <c r="G325" t="s">
        <v>1507</v>
      </c>
      <c r="H325">
        <v>1897</v>
      </c>
      <c r="I325">
        <v>2018</v>
      </c>
      <c r="J325">
        <v>120</v>
      </c>
      <c r="K325">
        <v>2794</v>
      </c>
      <c r="L325">
        <v>1788</v>
      </c>
      <c r="M325">
        <v>1006</v>
      </c>
      <c r="N325">
        <v>0.64</v>
      </c>
      <c r="O325">
        <v>11.66</v>
      </c>
      <c r="P325">
        <v>7.51</v>
      </c>
      <c r="Q325">
        <v>20</v>
      </c>
      <c r="R325">
        <v>23</v>
      </c>
      <c r="S325">
        <v>1</v>
      </c>
      <c r="T325">
        <v>29</v>
      </c>
      <c r="U325">
        <v>2</v>
      </c>
      <c r="V325">
        <v>0</v>
      </c>
      <c r="W325">
        <f t="shared" si="27"/>
        <v>1</v>
      </c>
      <c r="X325">
        <f t="shared" si="28"/>
        <v>2</v>
      </c>
      <c r="Y325" t="str">
        <f t="shared" si="29"/>
        <v>Purdue</v>
      </c>
      <c r="Z325" t="s">
        <v>740</v>
      </c>
      <c r="AA325" t="s">
        <v>2008</v>
      </c>
    </row>
    <row r="326" spans="1:28" x14ac:dyDescent="0.25">
      <c r="A326" s="1">
        <v>325</v>
      </c>
      <c r="B326" t="s">
        <v>341</v>
      </c>
      <c r="C326" t="str">
        <f t="shared" si="25"/>
        <v>Quinnipiac</v>
      </c>
      <c r="D326" t="str">
        <f t="shared" si="26"/>
        <v>Bobcats</v>
      </c>
      <c r="E326" t="s">
        <v>1090</v>
      </c>
      <c r="F326" t="s">
        <v>558</v>
      </c>
      <c r="G326" t="s">
        <v>1508</v>
      </c>
      <c r="H326">
        <v>1999</v>
      </c>
      <c r="I326">
        <v>2018</v>
      </c>
      <c r="J326">
        <v>20</v>
      </c>
      <c r="K326">
        <v>591</v>
      </c>
      <c r="L326">
        <v>280</v>
      </c>
      <c r="M326">
        <v>311</v>
      </c>
      <c r="N326">
        <v>0.47399999999999998</v>
      </c>
      <c r="O326">
        <v>-8.36</v>
      </c>
      <c r="P326">
        <v>-6.64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f t="shared" si="27"/>
        <v>1</v>
      </c>
      <c r="X326">
        <f t="shared" si="28"/>
        <v>2</v>
      </c>
      <c r="Y326" t="str">
        <f t="shared" si="29"/>
        <v>Quinnipiac</v>
      </c>
      <c r="Z326" t="s">
        <v>741</v>
      </c>
      <c r="AA326" t="s">
        <v>1938</v>
      </c>
    </row>
    <row r="327" spans="1:28" x14ac:dyDescent="0.25">
      <c r="A327" s="1">
        <v>326</v>
      </c>
      <c r="B327" t="s">
        <v>342</v>
      </c>
      <c r="C327" t="str">
        <f t="shared" si="25"/>
        <v>Radford</v>
      </c>
      <c r="D327" t="str">
        <f t="shared" si="26"/>
        <v>Highlanders</v>
      </c>
      <c r="E327" t="s">
        <v>742</v>
      </c>
      <c r="F327" t="s">
        <v>833</v>
      </c>
      <c r="G327" t="s">
        <v>1509</v>
      </c>
      <c r="H327">
        <v>1985</v>
      </c>
      <c r="I327">
        <v>2018</v>
      </c>
      <c r="J327">
        <v>34</v>
      </c>
      <c r="K327">
        <v>1008</v>
      </c>
      <c r="L327">
        <v>515</v>
      </c>
      <c r="M327">
        <v>493</v>
      </c>
      <c r="N327">
        <v>0.51100000000000001</v>
      </c>
      <c r="O327">
        <v>-9.4600000000000009</v>
      </c>
      <c r="P327">
        <v>-7.2</v>
      </c>
      <c r="Q327">
        <v>0</v>
      </c>
      <c r="R327">
        <v>4</v>
      </c>
      <c r="S327">
        <v>2</v>
      </c>
      <c r="T327">
        <v>2</v>
      </c>
      <c r="U327">
        <v>0</v>
      </c>
      <c r="V327">
        <v>0</v>
      </c>
      <c r="W327">
        <f t="shared" si="27"/>
        <v>1</v>
      </c>
      <c r="X327">
        <f t="shared" si="28"/>
        <v>2</v>
      </c>
      <c r="Y327" t="str">
        <f t="shared" si="29"/>
        <v>Radford</v>
      </c>
      <c r="Z327" t="s">
        <v>742</v>
      </c>
      <c r="AA327" t="s">
        <v>1965</v>
      </c>
    </row>
    <row r="328" spans="1:28" x14ac:dyDescent="0.25">
      <c r="A328" s="1">
        <v>327</v>
      </c>
      <c r="B328" t="s">
        <v>343</v>
      </c>
      <c r="C328" t="str">
        <f t="shared" si="25"/>
        <v>Regis (CO)</v>
      </c>
      <c r="D328" t="str">
        <f t="shared" si="26"/>
        <v>Rangers</v>
      </c>
      <c r="E328" t="s">
        <v>571</v>
      </c>
      <c r="F328" t="s">
        <v>555</v>
      </c>
      <c r="G328" t="s">
        <v>1510</v>
      </c>
      <c r="H328">
        <v>1962</v>
      </c>
      <c r="I328">
        <v>1964</v>
      </c>
      <c r="J328">
        <v>3</v>
      </c>
      <c r="K328">
        <v>66</v>
      </c>
      <c r="L328">
        <v>37</v>
      </c>
      <c r="M328">
        <v>29</v>
      </c>
      <c r="N328">
        <v>0.56100000000000005</v>
      </c>
      <c r="O328">
        <v>-4.7699999999999996</v>
      </c>
      <c r="P328">
        <v>0.04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f t="shared" si="27"/>
        <v>2</v>
      </c>
      <c r="X328">
        <f t="shared" si="28"/>
        <v>3</v>
      </c>
      <c r="Y328" t="str">
        <f t="shared" si="29"/>
        <v>Regis (CO)</v>
      </c>
      <c r="Z328" t="s">
        <v>2009</v>
      </c>
      <c r="AA328" t="s">
        <v>2010</v>
      </c>
      <c r="AB328" t="s">
        <v>2011</v>
      </c>
    </row>
    <row r="329" spans="1:28" x14ac:dyDescent="0.25">
      <c r="A329" s="1">
        <v>328</v>
      </c>
      <c r="B329" t="s">
        <v>344</v>
      </c>
      <c r="C329" t="str">
        <f t="shared" si="25"/>
        <v>Rensselaer</v>
      </c>
      <c r="D329" t="str">
        <f t="shared" si="26"/>
        <v>Engineers</v>
      </c>
      <c r="E329" t="s">
        <v>802</v>
      </c>
      <c r="F329" t="s">
        <v>931</v>
      </c>
      <c r="G329" t="s">
        <v>1511</v>
      </c>
      <c r="H329">
        <v>1901</v>
      </c>
      <c r="I329">
        <v>1924</v>
      </c>
      <c r="J329">
        <v>4</v>
      </c>
      <c r="K329">
        <v>39</v>
      </c>
      <c r="L329">
        <v>28</v>
      </c>
      <c r="M329">
        <v>11</v>
      </c>
      <c r="N329">
        <v>0.71799999999999997</v>
      </c>
      <c r="Q329">
        <v>0</v>
      </c>
      <c r="R329">
        <v>0</v>
      </c>
      <c r="S329">
        <v>0</v>
      </c>
      <c r="W329">
        <f t="shared" si="27"/>
        <v>1</v>
      </c>
      <c r="X329">
        <f t="shared" si="28"/>
        <v>2</v>
      </c>
      <c r="Y329" t="str">
        <f t="shared" si="29"/>
        <v>Rensselaer</v>
      </c>
      <c r="Z329" t="s">
        <v>2012</v>
      </c>
      <c r="AA329" t="s">
        <v>1915</v>
      </c>
    </row>
    <row r="330" spans="1:28" x14ac:dyDescent="0.25">
      <c r="A330" s="1">
        <v>329</v>
      </c>
      <c r="B330" t="s">
        <v>345</v>
      </c>
      <c r="C330" t="str">
        <f t="shared" si="25"/>
        <v>Rhode Island</v>
      </c>
      <c r="D330" t="str">
        <f t="shared" si="26"/>
        <v>Rams</v>
      </c>
      <c r="E330" t="s">
        <v>1091</v>
      </c>
      <c r="F330" t="s">
        <v>743</v>
      </c>
      <c r="G330" t="s">
        <v>1512</v>
      </c>
      <c r="H330">
        <v>1904</v>
      </c>
      <c r="I330">
        <v>2018</v>
      </c>
      <c r="J330">
        <v>112</v>
      </c>
      <c r="K330">
        <v>2605</v>
      </c>
      <c r="L330">
        <v>1489</v>
      </c>
      <c r="M330">
        <v>1116</v>
      </c>
      <c r="N330">
        <v>0.57199999999999995</v>
      </c>
      <c r="O330">
        <v>-1.28</v>
      </c>
      <c r="P330">
        <v>-0.77</v>
      </c>
      <c r="Q330">
        <v>0</v>
      </c>
      <c r="R330">
        <v>14</v>
      </c>
      <c r="S330">
        <v>2</v>
      </c>
      <c r="T330">
        <v>9</v>
      </c>
      <c r="U330">
        <v>0</v>
      </c>
      <c r="V330">
        <v>0</v>
      </c>
      <c r="W330">
        <f t="shared" si="27"/>
        <v>2</v>
      </c>
      <c r="X330">
        <f t="shared" si="28"/>
        <v>3</v>
      </c>
      <c r="Y330" t="str">
        <f t="shared" si="29"/>
        <v>Rhode Island</v>
      </c>
      <c r="Z330" t="s">
        <v>2013</v>
      </c>
      <c r="AA330" t="s">
        <v>1888</v>
      </c>
      <c r="AB330" t="s">
        <v>1779</v>
      </c>
    </row>
    <row r="331" spans="1:28" x14ac:dyDescent="0.25">
      <c r="A331" s="1">
        <v>330</v>
      </c>
      <c r="B331" t="s">
        <v>346</v>
      </c>
      <c r="C331" t="str">
        <f t="shared" si="25"/>
        <v>Rice</v>
      </c>
      <c r="D331" t="str">
        <f t="shared" si="26"/>
        <v>Owls</v>
      </c>
      <c r="E331" t="s">
        <v>617</v>
      </c>
      <c r="F331" t="s">
        <v>795</v>
      </c>
      <c r="G331" t="s">
        <v>1513</v>
      </c>
      <c r="H331">
        <v>1915</v>
      </c>
      <c r="I331">
        <v>2018</v>
      </c>
      <c r="J331">
        <v>104</v>
      </c>
      <c r="K331">
        <v>2515</v>
      </c>
      <c r="L331">
        <v>1098</v>
      </c>
      <c r="M331">
        <v>1417</v>
      </c>
      <c r="N331">
        <v>0.437</v>
      </c>
      <c r="O331">
        <v>-3.23</v>
      </c>
      <c r="P331">
        <v>0.83</v>
      </c>
      <c r="Q331">
        <v>0</v>
      </c>
      <c r="R331">
        <v>10</v>
      </c>
      <c r="S331">
        <v>0</v>
      </c>
      <c r="T331">
        <v>4</v>
      </c>
      <c r="U331">
        <v>0</v>
      </c>
      <c r="V331">
        <v>0</v>
      </c>
      <c r="W331">
        <f t="shared" si="27"/>
        <v>1</v>
      </c>
      <c r="X331">
        <f t="shared" si="28"/>
        <v>2</v>
      </c>
      <c r="Y331" t="str">
        <f t="shared" si="29"/>
        <v>Rice</v>
      </c>
      <c r="Z331" t="s">
        <v>744</v>
      </c>
      <c r="AA331" t="s">
        <v>1809</v>
      </c>
    </row>
    <row r="332" spans="1:28" x14ac:dyDescent="0.25">
      <c r="A332" s="1">
        <v>331</v>
      </c>
      <c r="B332" t="s">
        <v>347</v>
      </c>
      <c r="C332" t="str">
        <f t="shared" si="25"/>
        <v>Richmond</v>
      </c>
      <c r="D332" t="str">
        <f t="shared" si="26"/>
        <v>Spiders</v>
      </c>
      <c r="E332" t="s">
        <v>745</v>
      </c>
      <c r="F332" t="s">
        <v>833</v>
      </c>
      <c r="G332" t="s">
        <v>1514</v>
      </c>
      <c r="H332">
        <v>1913</v>
      </c>
      <c r="I332">
        <v>2018</v>
      </c>
      <c r="J332">
        <v>106</v>
      </c>
      <c r="K332">
        <v>2542</v>
      </c>
      <c r="L332">
        <v>1357</v>
      </c>
      <c r="M332">
        <v>1185</v>
      </c>
      <c r="N332">
        <v>0.53400000000000003</v>
      </c>
      <c r="O332">
        <v>-2.38</v>
      </c>
      <c r="P332">
        <v>-1.55</v>
      </c>
      <c r="Q332">
        <v>1</v>
      </c>
      <c r="R332">
        <v>6</v>
      </c>
      <c r="S332">
        <v>6</v>
      </c>
      <c r="T332">
        <v>9</v>
      </c>
      <c r="U332">
        <v>0</v>
      </c>
      <c r="V332">
        <v>0</v>
      </c>
      <c r="W332">
        <f t="shared" si="27"/>
        <v>1</v>
      </c>
      <c r="X332">
        <f t="shared" si="28"/>
        <v>2</v>
      </c>
      <c r="Y332" t="str">
        <f t="shared" si="29"/>
        <v>Richmond</v>
      </c>
      <c r="Z332" t="s">
        <v>745</v>
      </c>
      <c r="AA332" t="s">
        <v>2014</v>
      </c>
    </row>
    <row r="333" spans="1:28" x14ac:dyDescent="0.25">
      <c r="A333" s="1">
        <v>332</v>
      </c>
      <c r="B333" t="s">
        <v>348</v>
      </c>
      <c r="C333" t="str">
        <f t="shared" si="25"/>
        <v>Rider</v>
      </c>
      <c r="D333" t="str">
        <f t="shared" si="26"/>
        <v>Broncs</v>
      </c>
      <c r="E333" t="s">
        <v>1092</v>
      </c>
      <c r="F333" t="s">
        <v>1183</v>
      </c>
      <c r="G333" t="s">
        <v>1515</v>
      </c>
      <c r="H333">
        <v>1929</v>
      </c>
      <c r="I333">
        <v>2018</v>
      </c>
      <c r="J333">
        <v>55</v>
      </c>
      <c r="K333">
        <v>1551</v>
      </c>
      <c r="L333">
        <v>817</v>
      </c>
      <c r="M333">
        <v>734</v>
      </c>
      <c r="N333">
        <v>0.52700000000000002</v>
      </c>
      <c r="O333">
        <v>-7.48</v>
      </c>
      <c r="P333">
        <v>-6.05</v>
      </c>
      <c r="Q333">
        <v>0</v>
      </c>
      <c r="R333">
        <v>11</v>
      </c>
      <c r="S333">
        <v>3</v>
      </c>
      <c r="T333">
        <v>3</v>
      </c>
      <c r="U333">
        <v>0</v>
      </c>
      <c r="V333">
        <v>0</v>
      </c>
      <c r="W333">
        <f t="shared" si="27"/>
        <v>1</v>
      </c>
      <c r="X333">
        <f t="shared" si="28"/>
        <v>2</v>
      </c>
      <c r="Y333" t="str">
        <f t="shared" si="29"/>
        <v>Rider</v>
      </c>
      <c r="Z333" t="s">
        <v>746</v>
      </c>
      <c r="AA333" t="s">
        <v>2015</v>
      </c>
    </row>
    <row r="334" spans="1:28" x14ac:dyDescent="0.25">
      <c r="A334" s="1">
        <v>333</v>
      </c>
      <c r="B334" t="s">
        <v>349</v>
      </c>
      <c r="C334" t="str">
        <f t="shared" si="25"/>
        <v>Ripon</v>
      </c>
      <c r="D334" t="str">
        <f t="shared" si="26"/>
        <v>Red Hawks</v>
      </c>
      <c r="E334" t="s">
        <v>1093</v>
      </c>
      <c r="F334" t="s">
        <v>853</v>
      </c>
      <c r="G334" t="s">
        <v>1516</v>
      </c>
      <c r="H334">
        <v>1902</v>
      </c>
      <c r="I334">
        <v>1922</v>
      </c>
      <c r="J334">
        <v>5</v>
      </c>
      <c r="K334">
        <v>59</v>
      </c>
      <c r="L334">
        <v>46</v>
      </c>
      <c r="M334">
        <v>13</v>
      </c>
      <c r="N334">
        <v>0.78</v>
      </c>
      <c r="Q334">
        <v>0</v>
      </c>
      <c r="R334">
        <v>0</v>
      </c>
      <c r="S334">
        <v>0</v>
      </c>
      <c r="W334">
        <v>1</v>
      </c>
      <c r="X334">
        <f t="shared" si="28"/>
        <v>3</v>
      </c>
      <c r="Y334" t="str">
        <f t="shared" si="29"/>
        <v>Ripon</v>
      </c>
      <c r="Z334" t="s">
        <v>1093</v>
      </c>
      <c r="AA334" t="s">
        <v>1689</v>
      </c>
      <c r="AB334" t="s">
        <v>1834</v>
      </c>
    </row>
    <row r="335" spans="1:28" x14ac:dyDescent="0.25">
      <c r="A335" s="1">
        <v>334</v>
      </c>
      <c r="B335" t="s">
        <v>350</v>
      </c>
      <c r="C335" t="str">
        <f t="shared" si="25"/>
        <v>Roanoke</v>
      </c>
      <c r="D335" t="str">
        <f t="shared" si="26"/>
        <v>Maroons</v>
      </c>
      <c r="E335" t="s">
        <v>1094</v>
      </c>
      <c r="F335" t="s">
        <v>833</v>
      </c>
      <c r="G335" t="s">
        <v>1517</v>
      </c>
      <c r="H335">
        <v>1912</v>
      </c>
      <c r="I335">
        <v>1919</v>
      </c>
      <c r="J335">
        <v>8</v>
      </c>
      <c r="K335">
        <v>92</v>
      </c>
      <c r="L335">
        <v>67</v>
      </c>
      <c r="M335">
        <v>25</v>
      </c>
      <c r="N335">
        <v>0.72799999999999998</v>
      </c>
      <c r="Q335">
        <v>0</v>
      </c>
      <c r="R335">
        <v>0</v>
      </c>
      <c r="S335">
        <v>0</v>
      </c>
      <c r="W335">
        <f t="shared" si="27"/>
        <v>1</v>
      </c>
      <c r="X335">
        <f t="shared" si="28"/>
        <v>2</v>
      </c>
      <c r="Y335" t="str">
        <f t="shared" si="29"/>
        <v>Roanoke</v>
      </c>
      <c r="Z335" t="s">
        <v>2016</v>
      </c>
      <c r="AA335" t="s">
        <v>1766</v>
      </c>
    </row>
    <row r="336" spans="1:28" x14ac:dyDescent="0.25">
      <c r="A336" s="1">
        <v>335</v>
      </c>
      <c r="B336" t="s">
        <v>351</v>
      </c>
      <c r="C336" t="str">
        <f t="shared" si="25"/>
        <v>Robert Morris</v>
      </c>
      <c r="D336" t="str">
        <f t="shared" si="26"/>
        <v>Colonials</v>
      </c>
      <c r="E336" t="s">
        <v>1095</v>
      </c>
      <c r="F336" t="s">
        <v>1181</v>
      </c>
      <c r="G336" t="s">
        <v>1518</v>
      </c>
      <c r="H336">
        <v>1977</v>
      </c>
      <c r="I336">
        <v>2018</v>
      </c>
      <c r="J336">
        <v>42</v>
      </c>
      <c r="K336">
        <v>1242</v>
      </c>
      <c r="L336">
        <v>608</v>
      </c>
      <c r="M336">
        <v>634</v>
      </c>
      <c r="N336">
        <v>0.49</v>
      </c>
      <c r="O336">
        <v>-8.7799999999999994</v>
      </c>
      <c r="P336">
        <v>-6.74</v>
      </c>
      <c r="Q336">
        <v>0</v>
      </c>
      <c r="R336">
        <v>11</v>
      </c>
      <c r="S336">
        <v>8</v>
      </c>
      <c r="T336">
        <v>8</v>
      </c>
      <c r="U336">
        <v>0</v>
      </c>
      <c r="V336">
        <v>0</v>
      </c>
      <c r="W336">
        <f t="shared" si="27"/>
        <v>2</v>
      </c>
      <c r="X336">
        <f t="shared" si="28"/>
        <v>3</v>
      </c>
      <c r="Y336" t="str">
        <f t="shared" si="29"/>
        <v>Robert Morris</v>
      </c>
      <c r="Z336" t="s">
        <v>2017</v>
      </c>
      <c r="AA336" t="s">
        <v>1940</v>
      </c>
      <c r="AB336" t="s">
        <v>1822</v>
      </c>
    </row>
    <row r="337" spans="1:30" x14ac:dyDescent="0.25">
      <c r="A337" s="1">
        <v>336</v>
      </c>
      <c r="B337" t="s">
        <v>352</v>
      </c>
      <c r="C337" t="str">
        <f t="shared" si="25"/>
        <v>Rochester (NY)</v>
      </c>
      <c r="D337" t="str">
        <f t="shared" si="26"/>
        <v>Yellowjackets</v>
      </c>
      <c r="E337" t="s">
        <v>1075</v>
      </c>
      <c r="F337" t="s">
        <v>931</v>
      </c>
      <c r="G337" t="s">
        <v>1519</v>
      </c>
      <c r="H337">
        <v>1910</v>
      </c>
      <c r="I337">
        <v>1944</v>
      </c>
      <c r="J337">
        <v>7</v>
      </c>
      <c r="K337">
        <v>111</v>
      </c>
      <c r="L337">
        <v>74</v>
      </c>
      <c r="M337">
        <v>37</v>
      </c>
      <c r="N337">
        <v>0.66700000000000004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f t="shared" si="27"/>
        <v>2</v>
      </c>
      <c r="X337">
        <f t="shared" si="28"/>
        <v>3</v>
      </c>
      <c r="Y337" t="str">
        <f t="shared" si="29"/>
        <v>Rochester (NY)</v>
      </c>
      <c r="Z337" t="s">
        <v>1075</v>
      </c>
      <c r="AA337" t="s">
        <v>1675</v>
      </c>
      <c r="AB337" t="s">
        <v>2018</v>
      </c>
    </row>
    <row r="338" spans="1:30" x14ac:dyDescent="0.25">
      <c r="A338" s="1">
        <v>337</v>
      </c>
      <c r="B338" t="s">
        <v>353</v>
      </c>
      <c r="C338" t="str">
        <f t="shared" si="25"/>
        <v>Rose-Hulman</v>
      </c>
      <c r="D338" t="str">
        <f t="shared" si="26"/>
        <v>Fightin' Engineers</v>
      </c>
      <c r="E338" t="s">
        <v>992</v>
      </c>
      <c r="F338" t="s">
        <v>626</v>
      </c>
      <c r="G338" t="s">
        <v>1520</v>
      </c>
      <c r="H338">
        <v>1898</v>
      </c>
      <c r="I338">
        <v>1898</v>
      </c>
      <c r="J338">
        <v>1</v>
      </c>
      <c r="K338">
        <v>4</v>
      </c>
      <c r="L338">
        <v>2</v>
      </c>
      <c r="M338">
        <v>2</v>
      </c>
      <c r="N338">
        <v>0.5</v>
      </c>
      <c r="Q338">
        <v>0</v>
      </c>
      <c r="R338">
        <v>0</v>
      </c>
      <c r="S338">
        <v>0</v>
      </c>
      <c r="W338">
        <v>1</v>
      </c>
      <c r="X338">
        <f t="shared" si="28"/>
        <v>3</v>
      </c>
      <c r="Y338" t="str">
        <f t="shared" si="29"/>
        <v>Rose-Hulman</v>
      </c>
      <c r="Z338" t="s">
        <v>2019</v>
      </c>
      <c r="AA338" t="s">
        <v>1791</v>
      </c>
      <c r="AB338" t="s">
        <v>1915</v>
      </c>
    </row>
    <row r="339" spans="1:30" x14ac:dyDescent="0.25">
      <c r="A339" s="1">
        <v>338</v>
      </c>
      <c r="B339" t="s">
        <v>354</v>
      </c>
      <c r="C339" t="str">
        <f t="shared" si="25"/>
        <v>Rutgers</v>
      </c>
      <c r="D339" t="str">
        <f t="shared" si="26"/>
        <v>Scarlet Knights</v>
      </c>
      <c r="E339" t="s">
        <v>1096</v>
      </c>
      <c r="F339" t="s">
        <v>1183</v>
      </c>
      <c r="G339" t="s">
        <v>1521</v>
      </c>
      <c r="H339">
        <v>1914</v>
      </c>
      <c r="I339">
        <v>2018</v>
      </c>
      <c r="J339">
        <v>104</v>
      </c>
      <c r="K339">
        <v>2413</v>
      </c>
      <c r="L339">
        <v>1223</v>
      </c>
      <c r="M339">
        <v>1190</v>
      </c>
      <c r="N339">
        <v>0.50700000000000001</v>
      </c>
      <c r="O339">
        <v>-1.3</v>
      </c>
      <c r="P339">
        <v>0.34</v>
      </c>
      <c r="Q339">
        <v>2</v>
      </c>
      <c r="R339">
        <v>9</v>
      </c>
      <c r="S339">
        <v>2</v>
      </c>
      <c r="T339">
        <v>6</v>
      </c>
      <c r="U339">
        <v>1</v>
      </c>
      <c r="V339">
        <v>0</v>
      </c>
      <c r="W339">
        <v>1</v>
      </c>
      <c r="X339">
        <f t="shared" si="28"/>
        <v>3</v>
      </c>
      <c r="Y339" t="str">
        <f t="shared" si="29"/>
        <v>Rutgers</v>
      </c>
      <c r="Z339" t="s">
        <v>748</v>
      </c>
      <c r="AA339" t="s">
        <v>2020</v>
      </c>
      <c r="AB339" t="s">
        <v>1700</v>
      </c>
    </row>
    <row r="340" spans="1:30" x14ac:dyDescent="0.25">
      <c r="A340" s="1">
        <v>339</v>
      </c>
      <c r="B340" t="s">
        <v>355</v>
      </c>
      <c r="C340" t="str">
        <f t="shared" si="25"/>
        <v>Sacramento State</v>
      </c>
      <c r="D340" t="str">
        <f t="shared" si="26"/>
        <v>Hornets</v>
      </c>
      <c r="E340" t="s">
        <v>1097</v>
      </c>
      <c r="F340" t="s">
        <v>538</v>
      </c>
      <c r="G340" t="s">
        <v>1522</v>
      </c>
      <c r="H340">
        <v>1992</v>
      </c>
      <c r="I340">
        <v>2018</v>
      </c>
      <c r="J340">
        <v>27</v>
      </c>
      <c r="K340">
        <v>761</v>
      </c>
      <c r="L340">
        <v>227</v>
      </c>
      <c r="M340">
        <v>534</v>
      </c>
      <c r="N340">
        <v>0.29799999999999999</v>
      </c>
      <c r="O340">
        <v>-12.82</v>
      </c>
      <c r="P340">
        <v>-2.89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f t="shared" si="27"/>
        <v>2</v>
      </c>
      <c r="X340">
        <f t="shared" si="28"/>
        <v>3</v>
      </c>
      <c r="Y340" t="str">
        <f t="shared" si="29"/>
        <v>Sacramento State</v>
      </c>
      <c r="Z340" t="s">
        <v>1097</v>
      </c>
      <c r="AA340" t="s">
        <v>1180</v>
      </c>
      <c r="AB340" t="s">
        <v>1672</v>
      </c>
    </row>
    <row r="341" spans="1:30" x14ac:dyDescent="0.25">
      <c r="A341" s="1">
        <v>340</v>
      </c>
      <c r="B341" t="s">
        <v>356</v>
      </c>
      <c r="C341" t="str">
        <f t="shared" si="25"/>
        <v>Sacred Heart</v>
      </c>
      <c r="D341" t="str">
        <f t="shared" si="26"/>
        <v>Pioneers</v>
      </c>
      <c r="E341" t="s">
        <v>588</v>
      </c>
      <c r="F341" t="s">
        <v>558</v>
      </c>
      <c r="G341" t="s">
        <v>1523</v>
      </c>
      <c r="H341">
        <v>2000</v>
      </c>
      <c r="I341">
        <v>2018</v>
      </c>
      <c r="J341">
        <v>19</v>
      </c>
      <c r="K341">
        <v>560</v>
      </c>
      <c r="L341">
        <v>207</v>
      </c>
      <c r="M341">
        <v>353</v>
      </c>
      <c r="N341">
        <v>0.37</v>
      </c>
      <c r="O341">
        <v>-11.41</v>
      </c>
      <c r="P341">
        <v>-6.86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f t="shared" si="27"/>
        <v>2</v>
      </c>
      <c r="X341">
        <f t="shared" si="28"/>
        <v>3</v>
      </c>
      <c r="Y341" t="str">
        <f t="shared" si="29"/>
        <v>Sacred Heart</v>
      </c>
      <c r="Z341" t="s">
        <v>2021</v>
      </c>
      <c r="AA341" t="s">
        <v>2022</v>
      </c>
      <c r="AB341" t="s">
        <v>1794</v>
      </c>
    </row>
    <row r="342" spans="1:30" x14ac:dyDescent="0.25">
      <c r="A342" s="1">
        <v>341</v>
      </c>
      <c r="B342" t="s">
        <v>357</v>
      </c>
      <c r="C342" t="str">
        <f t="shared" si="25"/>
        <v>Saint Francis (PA)</v>
      </c>
      <c r="D342" t="str">
        <f t="shared" si="26"/>
        <v>Red Flash</v>
      </c>
      <c r="E342" t="s">
        <v>1098</v>
      </c>
      <c r="F342" t="s">
        <v>1181</v>
      </c>
      <c r="G342" t="s">
        <v>1524</v>
      </c>
      <c r="H342">
        <v>1956</v>
      </c>
      <c r="I342">
        <v>2018</v>
      </c>
      <c r="J342">
        <v>63</v>
      </c>
      <c r="K342">
        <v>1703</v>
      </c>
      <c r="L342">
        <v>755</v>
      </c>
      <c r="M342">
        <v>948</v>
      </c>
      <c r="N342">
        <v>0.443</v>
      </c>
      <c r="O342">
        <v>-9.26</v>
      </c>
      <c r="P342">
        <v>-4.38</v>
      </c>
      <c r="Q342">
        <v>0</v>
      </c>
      <c r="R342">
        <v>1</v>
      </c>
      <c r="S342">
        <v>1</v>
      </c>
      <c r="T342">
        <v>1</v>
      </c>
      <c r="U342">
        <v>0</v>
      </c>
      <c r="V342">
        <v>0</v>
      </c>
      <c r="W342">
        <v>3</v>
      </c>
      <c r="X342">
        <f t="shared" si="28"/>
        <v>5</v>
      </c>
      <c r="Y342" t="str">
        <f t="shared" si="29"/>
        <v>Saint Francis (PA)</v>
      </c>
      <c r="Z342" t="s">
        <v>2023</v>
      </c>
      <c r="AA342" t="s">
        <v>2024</v>
      </c>
      <c r="AB342" t="s">
        <v>2025</v>
      </c>
      <c r="AC342" t="s">
        <v>1689</v>
      </c>
      <c r="AD342" t="s">
        <v>2026</v>
      </c>
    </row>
    <row r="343" spans="1:30" x14ac:dyDescent="0.25">
      <c r="A343" s="1">
        <v>342</v>
      </c>
      <c r="B343" t="s">
        <v>358</v>
      </c>
      <c r="C343" t="str">
        <f t="shared" si="25"/>
        <v>Saint Joseph's</v>
      </c>
      <c r="D343" t="str">
        <f t="shared" si="26"/>
        <v>Hawks</v>
      </c>
      <c r="E343" t="s">
        <v>951</v>
      </c>
      <c r="F343" t="s">
        <v>1181</v>
      </c>
      <c r="G343" t="s">
        <v>1525</v>
      </c>
      <c r="H343">
        <v>1910</v>
      </c>
      <c r="I343">
        <v>2018</v>
      </c>
      <c r="J343">
        <v>109</v>
      </c>
      <c r="K343">
        <v>2732</v>
      </c>
      <c r="L343">
        <v>1625</v>
      </c>
      <c r="M343">
        <v>1107</v>
      </c>
      <c r="N343">
        <v>0.59499999999999997</v>
      </c>
      <c r="O343">
        <v>4.0199999999999996</v>
      </c>
      <c r="P343">
        <v>1.8</v>
      </c>
      <c r="Q343">
        <v>6</v>
      </c>
      <c r="R343">
        <v>20</v>
      </c>
      <c r="S343">
        <v>6</v>
      </c>
      <c r="T343">
        <v>21</v>
      </c>
      <c r="U343">
        <v>1</v>
      </c>
      <c r="V343">
        <v>0</v>
      </c>
      <c r="W343">
        <f t="shared" si="27"/>
        <v>2</v>
      </c>
      <c r="X343">
        <f t="shared" si="28"/>
        <v>3</v>
      </c>
      <c r="Y343" t="str">
        <f t="shared" si="29"/>
        <v>Saint Joseph's</v>
      </c>
      <c r="Z343" t="s">
        <v>2023</v>
      </c>
      <c r="AA343" t="s">
        <v>2027</v>
      </c>
      <c r="AB343" t="s">
        <v>1834</v>
      </c>
    </row>
    <row r="344" spans="1:30" x14ac:dyDescent="0.25">
      <c r="A344" s="1">
        <v>343</v>
      </c>
      <c r="B344" t="s">
        <v>359</v>
      </c>
      <c r="C344" t="str">
        <f t="shared" si="25"/>
        <v>Saint Louis</v>
      </c>
      <c r="D344" t="str">
        <f t="shared" si="26"/>
        <v>Billikens</v>
      </c>
      <c r="E344" t="s">
        <v>938</v>
      </c>
      <c r="F344" t="s">
        <v>676</v>
      </c>
      <c r="G344" t="s">
        <v>1526</v>
      </c>
      <c r="H344">
        <v>1916</v>
      </c>
      <c r="I344">
        <v>2018</v>
      </c>
      <c r="J344">
        <v>102</v>
      </c>
      <c r="K344">
        <v>2610</v>
      </c>
      <c r="L344">
        <v>1404</v>
      </c>
      <c r="M344">
        <v>1206</v>
      </c>
      <c r="N344">
        <v>0.53800000000000003</v>
      </c>
      <c r="O344">
        <v>4.95</v>
      </c>
      <c r="P344">
        <v>4.01</v>
      </c>
      <c r="Q344">
        <v>10</v>
      </c>
      <c r="R344">
        <v>7</v>
      </c>
      <c r="S344">
        <v>2</v>
      </c>
      <c r="T344">
        <v>9</v>
      </c>
      <c r="U344">
        <v>0</v>
      </c>
      <c r="V344">
        <v>0</v>
      </c>
      <c r="W344">
        <f t="shared" si="27"/>
        <v>2</v>
      </c>
      <c r="X344">
        <f t="shared" si="28"/>
        <v>3</v>
      </c>
      <c r="Y344" t="str">
        <f t="shared" si="29"/>
        <v>Saint Louis</v>
      </c>
      <c r="Z344" t="s">
        <v>2023</v>
      </c>
      <c r="AA344" t="s">
        <v>2028</v>
      </c>
      <c r="AB344" t="s">
        <v>2029</v>
      </c>
    </row>
    <row r="345" spans="1:30" x14ac:dyDescent="0.25">
      <c r="A345" s="1">
        <v>344</v>
      </c>
      <c r="B345" t="s">
        <v>360</v>
      </c>
      <c r="C345" t="str">
        <f t="shared" si="25"/>
        <v>Saint Mary's (CA)</v>
      </c>
      <c r="D345" t="str">
        <f t="shared" si="26"/>
        <v>Gaels</v>
      </c>
      <c r="E345" t="s">
        <v>1099</v>
      </c>
      <c r="F345" t="s">
        <v>538</v>
      </c>
      <c r="G345" t="s">
        <v>1527</v>
      </c>
      <c r="H345">
        <v>1910</v>
      </c>
      <c r="I345">
        <v>2018</v>
      </c>
      <c r="J345">
        <v>109</v>
      </c>
      <c r="K345">
        <v>2536</v>
      </c>
      <c r="L345">
        <v>1313</v>
      </c>
      <c r="M345">
        <v>1223</v>
      </c>
      <c r="N345">
        <v>0.51800000000000002</v>
      </c>
      <c r="O345">
        <v>-1.36</v>
      </c>
      <c r="P345">
        <v>0.17</v>
      </c>
      <c r="Q345">
        <v>3</v>
      </c>
      <c r="R345">
        <v>7</v>
      </c>
      <c r="S345">
        <v>3</v>
      </c>
      <c r="T345">
        <v>9</v>
      </c>
      <c r="U345">
        <v>0</v>
      </c>
      <c r="V345">
        <v>0</v>
      </c>
      <c r="W345">
        <f t="shared" si="27"/>
        <v>3</v>
      </c>
      <c r="X345">
        <f t="shared" si="28"/>
        <v>4</v>
      </c>
      <c r="Y345" t="str">
        <f t="shared" si="29"/>
        <v>Saint Mary's (CA)</v>
      </c>
      <c r="Z345" t="s">
        <v>2023</v>
      </c>
      <c r="AA345" t="s">
        <v>1943</v>
      </c>
      <c r="AB345" t="s">
        <v>2030</v>
      </c>
      <c r="AC345" t="s">
        <v>1861</v>
      </c>
    </row>
    <row r="346" spans="1:30" x14ac:dyDescent="0.25">
      <c r="A346" s="1">
        <v>345</v>
      </c>
      <c r="B346" t="s">
        <v>361</v>
      </c>
      <c r="C346" t="str">
        <f t="shared" si="25"/>
        <v>Saint Peter's</v>
      </c>
      <c r="D346" t="str">
        <f t="shared" si="26"/>
        <v>Peacocks</v>
      </c>
      <c r="E346" t="s">
        <v>1100</v>
      </c>
      <c r="F346" t="s">
        <v>1183</v>
      </c>
      <c r="G346" t="s">
        <v>1528</v>
      </c>
      <c r="H346">
        <v>1966</v>
      </c>
      <c r="I346">
        <v>2018</v>
      </c>
      <c r="J346">
        <v>53</v>
      </c>
      <c r="K346">
        <v>1505</v>
      </c>
      <c r="L346">
        <v>748</v>
      </c>
      <c r="M346">
        <v>757</v>
      </c>
      <c r="N346">
        <v>0.497</v>
      </c>
      <c r="O346">
        <v>-4.96</v>
      </c>
      <c r="P346">
        <v>-3.92</v>
      </c>
      <c r="Q346">
        <v>0</v>
      </c>
      <c r="R346">
        <v>6</v>
      </c>
      <c r="S346">
        <v>3</v>
      </c>
      <c r="T346">
        <v>3</v>
      </c>
      <c r="U346">
        <v>0</v>
      </c>
      <c r="V346">
        <v>0</v>
      </c>
      <c r="W346">
        <f t="shared" si="27"/>
        <v>2</v>
      </c>
      <c r="X346">
        <f t="shared" si="28"/>
        <v>3</v>
      </c>
      <c r="Y346" t="str">
        <f t="shared" si="29"/>
        <v>Saint Peter's</v>
      </c>
      <c r="Z346" t="s">
        <v>2023</v>
      </c>
      <c r="AA346" t="s">
        <v>2031</v>
      </c>
      <c r="AB346" t="s">
        <v>2032</v>
      </c>
    </row>
    <row r="347" spans="1:30" x14ac:dyDescent="0.25">
      <c r="A347" s="1">
        <v>346</v>
      </c>
      <c r="B347" t="s">
        <v>362</v>
      </c>
      <c r="C347" t="str">
        <f t="shared" si="25"/>
        <v>Sam Houston State</v>
      </c>
      <c r="D347" t="str">
        <f t="shared" si="26"/>
        <v>Bearkats</v>
      </c>
      <c r="E347" t="s">
        <v>1101</v>
      </c>
      <c r="F347" t="s">
        <v>795</v>
      </c>
      <c r="G347" t="s">
        <v>1529</v>
      </c>
      <c r="H347">
        <v>1987</v>
      </c>
      <c r="I347">
        <v>2018</v>
      </c>
      <c r="J347">
        <v>32</v>
      </c>
      <c r="K347">
        <v>939</v>
      </c>
      <c r="L347">
        <v>486</v>
      </c>
      <c r="M347">
        <v>453</v>
      </c>
      <c r="N347">
        <v>0.51800000000000002</v>
      </c>
      <c r="O347">
        <v>-7.18</v>
      </c>
      <c r="P347">
        <v>-5.32</v>
      </c>
      <c r="Q347">
        <v>0</v>
      </c>
      <c r="R347">
        <v>5</v>
      </c>
      <c r="S347">
        <v>2</v>
      </c>
      <c r="T347">
        <v>2</v>
      </c>
      <c r="U347">
        <v>0</v>
      </c>
      <c r="V347">
        <v>0</v>
      </c>
      <c r="W347">
        <f t="shared" si="27"/>
        <v>3</v>
      </c>
      <c r="X347">
        <f t="shared" si="28"/>
        <v>4</v>
      </c>
      <c r="Y347" t="str">
        <f t="shared" si="29"/>
        <v>Sam Houston State</v>
      </c>
      <c r="Z347" t="s">
        <v>2033</v>
      </c>
      <c r="AA347" t="s">
        <v>617</v>
      </c>
      <c r="AB347" t="s">
        <v>1180</v>
      </c>
      <c r="AC347" t="s">
        <v>2034</v>
      </c>
    </row>
    <row r="348" spans="1:30" x14ac:dyDescent="0.25">
      <c r="A348" s="1">
        <v>347</v>
      </c>
      <c r="B348" t="s">
        <v>363</v>
      </c>
      <c r="C348" t="str">
        <f t="shared" si="25"/>
        <v>Samford</v>
      </c>
      <c r="D348" t="str">
        <f t="shared" si="26"/>
        <v>Bulldogs</v>
      </c>
      <c r="E348" t="s">
        <v>879</v>
      </c>
      <c r="F348" t="s">
        <v>499</v>
      </c>
      <c r="G348" t="s">
        <v>1530</v>
      </c>
      <c r="H348">
        <v>1973</v>
      </c>
      <c r="I348">
        <v>2018</v>
      </c>
      <c r="J348">
        <v>46</v>
      </c>
      <c r="K348">
        <v>1320</v>
      </c>
      <c r="L348">
        <v>574</v>
      </c>
      <c r="M348">
        <v>746</v>
      </c>
      <c r="N348">
        <v>0.435</v>
      </c>
      <c r="O348">
        <v>-9.2200000000000006</v>
      </c>
      <c r="P348">
        <v>-5.44</v>
      </c>
      <c r="Q348">
        <v>0</v>
      </c>
      <c r="R348">
        <v>3</v>
      </c>
      <c r="S348">
        <v>2</v>
      </c>
      <c r="T348">
        <v>2</v>
      </c>
      <c r="U348">
        <v>0</v>
      </c>
      <c r="V348">
        <v>0</v>
      </c>
      <c r="W348">
        <f t="shared" si="27"/>
        <v>1</v>
      </c>
      <c r="X348">
        <f t="shared" si="28"/>
        <v>2</v>
      </c>
      <c r="Y348" t="str">
        <f t="shared" si="29"/>
        <v>Samford</v>
      </c>
      <c r="Z348" t="s">
        <v>754</v>
      </c>
      <c r="AA348" t="s">
        <v>1669</v>
      </c>
    </row>
    <row r="349" spans="1:30" x14ac:dyDescent="0.25">
      <c r="A349" s="1">
        <v>348</v>
      </c>
      <c r="B349" t="s">
        <v>364</v>
      </c>
      <c r="C349" t="str">
        <f t="shared" si="25"/>
        <v>San Diego State</v>
      </c>
      <c r="D349" t="str">
        <f t="shared" si="26"/>
        <v>Aztecs</v>
      </c>
      <c r="E349" t="s">
        <v>755</v>
      </c>
      <c r="F349" t="s">
        <v>538</v>
      </c>
      <c r="G349" t="s">
        <v>1531</v>
      </c>
      <c r="H349">
        <v>1971</v>
      </c>
      <c r="I349">
        <v>2018</v>
      </c>
      <c r="J349">
        <v>48</v>
      </c>
      <c r="K349">
        <v>1432</v>
      </c>
      <c r="L349">
        <v>767</v>
      </c>
      <c r="M349">
        <v>665</v>
      </c>
      <c r="N349">
        <v>0.53600000000000003</v>
      </c>
      <c r="O349">
        <v>3.23</v>
      </c>
      <c r="P349">
        <v>3.31</v>
      </c>
      <c r="Q349">
        <v>3</v>
      </c>
      <c r="R349">
        <v>8</v>
      </c>
      <c r="S349">
        <v>6</v>
      </c>
      <c r="T349">
        <v>11</v>
      </c>
      <c r="U349">
        <v>0</v>
      </c>
      <c r="V349">
        <v>0</v>
      </c>
      <c r="W349">
        <f t="shared" si="27"/>
        <v>3</v>
      </c>
      <c r="X349">
        <f t="shared" si="28"/>
        <v>4</v>
      </c>
      <c r="Y349" t="str">
        <f t="shared" si="29"/>
        <v>San Diego State</v>
      </c>
      <c r="Z349" t="s">
        <v>2035</v>
      </c>
      <c r="AA349" t="s">
        <v>2036</v>
      </c>
      <c r="AB349" t="s">
        <v>1180</v>
      </c>
      <c r="AC349" t="s">
        <v>2037</v>
      </c>
    </row>
    <row r="350" spans="1:30" x14ac:dyDescent="0.25">
      <c r="A350" s="1">
        <v>349</v>
      </c>
      <c r="B350" t="s">
        <v>365</v>
      </c>
      <c r="C350" t="str">
        <f t="shared" si="25"/>
        <v>San Diego</v>
      </c>
      <c r="D350" t="str">
        <f t="shared" si="26"/>
        <v>Toreros</v>
      </c>
      <c r="E350" t="s">
        <v>755</v>
      </c>
      <c r="F350" t="s">
        <v>538</v>
      </c>
      <c r="G350" t="s">
        <v>1532</v>
      </c>
      <c r="H350">
        <v>1980</v>
      </c>
      <c r="I350">
        <v>2018</v>
      </c>
      <c r="J350">
        <v>39</v>
      </c>
      <c r="K350">
        <v>1136</v>
      </c>
      <c r="L350">
        <v>566</v>
      </c>
      <c r="M350">
        <v>570</v>
      </c>
      <c r="N350">
        <v>0.498</v>
      </c>
      <c r="O350">
        <v>-0.35</v>
      </c>
      <c r="P350">
        <v>0.39</v>
      </c>
      <c r="Q350">
        <v>0</v>
      </c>
      <c r="R350">
        <v>2</v>
      </c>
      <c r="S350">
        <v>2</v>
      </c>
      <c r="T350">
        <v>4</v>
      </c>
      <c r="U350">
        <v>0</v>
      </c>
      <c r="V350">
        <v>0</v>
      </c>
      <c r="W350">
        <f t="shared" si="27"/>
        <v>2</v>
      </c>
      <c r="X350">
        <f t="shared" si="28"/>
        <v>3</v>
      </c>
      <c r="Y350" t="str">
        <f t="shared" si="29"/>
        <v>San Diego</v>
      </c>
      <c r="Z350" t="s">
        <v>2035</v>
      </c>
      <c r="AA350" t="s">
        <v>2036</v>
      </c>
      <c r="AB350" t="s">
        <v>2038</v>
      </c>
    </row>
    <row r="351" spans="1:30" x14ac:dyDescent="0.25">
      <c r="A351" s="1">
        <v>350</v>
      </c>
      <c r="B351" t="s">
        <v>366</v>
      </c>
      <c r="C351" t="str">
        <f t="shared" si="25"/>
        <v>San Francisco</v>
      </c>
      <c r="D351" t="str">
        <f t="shared" si="26"/>
        <v>Dons</v>
      </c>
      <c r="E351" t="s">
        <v>757</v>
      </c>
      <c r="F351" t="s">
        <v>538</v>
      </c>
      <c r="G351" t="s">
        <v>1533</v>
      </c>
      <c r="H351">
        <v>1924</v>
      </c>
      <c r="I351">
        <v>2018</v>
      </c>
      <c r="J351">
        <v>91</v>
      </c>
      <c r="K351">
        <v>2353</v>
      </c>
      <c r="L351">
        <v>1357</v>
      </c>
      <c r="M351">
        <v>996</v>
      </c>
      <c r="N351">
        <v>0.57699999999999996</v>
      </c>
      <c r="O351">
        <v>2.1800000000000002</v>
      </c>
      <c r="P351">
        <v>0.57999999999999996</v>
      </c>
      <c r="Q351">
        <v>9</v>
      </c>
      <c r="R351">
        <v>15</v>
      </c>
      <c r="S351">
        <v>1</v>
      </c>
      <c r="T351">
        <v>16</v>
      </c>
      <c r="U351">
        <v>3</v>
      </c>
      <c r="V351">
        <v>2</v>
      </c>
      <c r="W351">
        <f t="shared" si="27"/>
        <v>2</v>
      </c>
      <c r="X351">
        <f t="shared" si="28"/>
        <v>3</v>
      </c>
      <c r="Y351" t="str">
        <f t="shared" si="29"/>
        <v>San Francisco</v>
      </c>
      <c r="Z351" t="s">
        <v>2035</v>
      </c>
      <c r="AA351" t="s">
        <v>2039</v>
      </c>
      <c r="AB351" t="s">
        <v>2040</v>
      </c>
    </row>
    <row r="352" spans="1:30" x14ac:dyDescent="0.25">
      <c r="A352" s="1">
        <v>351</v>
      </c>
      <c r="B352" t="s">
        <v>367</v>
      </c>
      <c r="C352" t="str">
        <f t="shared" si="25"/>
        <v>San Jose State</v>
      </c>
      <c r="D352" t="str">
        <f t="shared" si="26"/>
        <v>Spartans</v>
      </c>
      <c r="E352" t="s">
        <v>1102</v>
      </c>
      <c r="F352" t="s">
        <v>538</v>
      </c>
      <c r="G352" t="s">
        <v>1534</v>
      </c>
      <c r="H352">
        <v>1938</v>
      </c>
      <c r="I352">
        <v>2018</v>
      </c>
      <c r="J352">
        <v>68</v>
      </c>
      <c r="K352">
        <v>1850</v>
      </c>
      <c r="L352">
        <v>749</v>
      </c>
      <c r="M352">
        <v>1101</v>
      </c>
      <c r="N352">
        <v>0.40500000000000003</v>
      </c>
      <c r="O352">
        <v>-3.95</v>
      </c>
      <c r="P352">
        <v>0.75</v>
      </c>
      <c r="Q352">
        <v>0</v>
      </c>
      <c r="R352">
        <v>1</v>
      </c>
      <c r="S352">
        <v>2</v>
      </c>
      <c r="T352">
        <v>2</v>
      </c>
      <c r="U352">
        <v>0</v>
      </c>
      <c r="V352">
        <v>0</v>
      </c>
      <c r="W352">
        <f t="shared" si="27"/>
        <v>3</v>
      </c>
      <c r="X352">
        <f t="shared" si="28"/>
        <v>4</v>
      </c>
      <c r="Y352" t="str">
        <f t="shared" si="29"/>
        <v>San Jose State</v>
      </c>
      <c r="Z352" t="s">
        <v>2035</v>
      </c>
      <c r="AA352" t="s">
        <v>2041</v>
      </c>
      <c r="AB352" t="s">
        <v>1180</v>
      </c>
      <c r="AC352" t="s">
        <v>1751</v>
      </c>
    </row>
    <row r="353" spans="1:30" x14ac:dyDescent="0.25">
      <c r="A353" s="1">
        <v>352</v>
      </c>
      <c r="B353" t="s">
        <v>368</v>
      </c>
      <c r="C353" t="str">
        <f t="shared" si="25"/>
        <v>Santa Clara</v>
      </c>
      <c r="D353" t="str">
        <f t="shared" si="26"/>
        <v>Broncos</v>
      </c>
      <c r="E353" t="s">
        <v>760</v>
      </c>
      <c r="F353" t="s">
        <v>538</v>
      </c>
      <c r="G353" t="s">
        <v>1535</v>
      </c>
      <c r="H353">
        <v>1909</v>
      </c>
      <c r="I353">
        <v>2018</v>
      </c>
      <c r="J353">
        <v>109</v>
      </c>
      <c r="K353">
        <v>2564</v>
      </c>
      <c r="L353">
        <v>1470</v>
      </c>
      <c r="M353">
        <v>1094</v>
      </c>
      <c r="N353">
        <v>0.57299999999999995</v>
      </c>
      <c r="O353">
        <v>1.38</v>
      </c>
      <c r="P353">
        <v>0.56000000000000005</v>
      </c>
      <c r="Q353">
        <v>2</v>
      </c>
      <c r="R353">
        <v>11</v>
      </c>
      <c r="S353">
        <v>2</v>
      </c>
      <c r="T353">
        <v>11</v>
      </c>
      <c r="U353">
        <v>1</v>
      </c>
      <c r="V353">
        <v>0</v>
      </c>
      <c r="W353">
        <f t="shared" si="27"/>
        <v>2</v>
      </c>
      <c r="X353">
        <f t="shared" si="28"/>
        <v>3</v>
      </c>
      <c r="Y353" t="str">
        <f t="shared" si="29"/>
        <v>Santa Clara</v>
      </c>
      <c r="Z353" t="s">
        <v>2042</v>
      </c>
      <c r="AA353" t="s">
        <v>2043</v>
      </c>
      <c r="AB353" t="s">
        <v>1723</v>
      </c>
    </row>
    <row r="354" spans="1:30" x14ac:dyDescent="0.25">
      <c r="A354" s="1">
        <v>353</v>
      </c>
      <c r="B354" t="s">
        <v>369</v>
      </c>
      <c r="C354" t="str">
        <f t="shared" si="25"/>
        <v>Savage School of Physical Education</v>
      </c>
      <c r="D354" t="str">
        <f t="shared" si="26"/>
        <v/>
      </c>
      <c r="E354" t="s">
        <v>931</v>
      </c>
      <c r="F354" t="s">
        <v>931</v>
      </c>
      <c r="G354" t="s">
        <v>1536</v>
      </c>
      <c r="H354">
        <v>1896</v>
      </c>
      <c r="I354">
        <v>1898</v>
      </c>
      <c r="J354">
        <v>2</v>
      </c>
      <c r="K354">
        <v>8</v>
      </c>
      <c r="L354">
        <v>6</v>
      </c>
      <c r="M354">
        <v>2</v>
      </c>
      <c r="N354">
        <v>0.75</v>
      </c>
      <c r="Q354">
        <v>0</v>
      </c>
      <c r="R354">
        <v>0</v>
      </c>
      <c r="S354">
        <v>0</v>
      </c>
      <c r="W354">
        <v>5</v>
      </c>
      <c r="X354">
        <f t="shared" si="28"/>
        <v>5</v>
      </c>
      <c r="Y354" t="str">
        <f t="shared" si="29"/>
        <v>Savage School of Physical Education</v>
      </c>
      <c r="Z354" t="s">
        <v>2044</v>
      </c>
      <c r="AA354" t="s">
        <v>1</v>
      </c>
      <c r="AB354" t="s">
        <v>1767</v>
      </c>
      <c r="AC354" t="s">
        <v>2045</v>
      </c>
      <c r="AD354" t="s">
        <v>2046</v>
      </c>
    </row>
    <row r="355" spans="1:30" x14ac:dyDescent="0.25">
      <c r="A355" s="1">
        <v>354</v>
      </c>
      <c r="B355" t="s">
        <v>370</v>
      </c>
      <c r="C355" t="str">
        <f t="shared" si="25"/>
        <v>Savannah State</v>
      </c>
      <c r="D355" t="str">
        <f t="shared" si="26"/>
        <v>Tigers</v>
      </c>
      <c r="E355" t="s">
        <v>890</v>
      </c>
      <c r="F355" t="s">
        <v>603</v>
      </c>
      <c r="G355" t="s">
        <v>1537</v>
      </c>
      <c r="H355">
        <v>2003</v>
      </c>
      <c r="I355">
        <v>2018</v>
      </c>
      <c r="J355">
        <v>16</v>
      </c>
      <c r="K355">
        <v>474</v>
      </c>
      <c r="L355">
        <v>174</v>
      </c>
      <c r="M355">
        <v>300</v>
      </c>
      <c r="N355">
        <v>0.36699999999999999</v>
      </c>
      <c r="O355">
        <v>-16.440000000000001</v>
      </c>
      <c r="P355">
        <v>-4.91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f t="shared" si="27"/>
        <v>2</v>
      </c>
      <c r="X355">
        <f t="shared" si="28"/>
        <v>3</v>
      </c>
      <c r="Y355" t="str">
        <f t="shared" si="29"/>
        <v>Savannah State</v>
      </c>
      <c r="Z355" t="s">
        <v>890</v>
      </c>
      <c r="AA355" t="s">
        <v>1180</v>
      </c>
      <c r="AB355" t="s">
        <v>1701</v>
      </c>
    </row>
    <row r="356" spans="1:30" x14ac:dyDescent="0.25">
      <c r="A356" s="1">
        <v>355</v>
      </c>
      <c r="B356" t="s">
        <v>371</v>
      </c>
      <c r="C356" t="str">
        <f t="shared" si="25"/>
        <v>Scranton</v>
      </c>
      <c r="D356" t="str">
        <f t="shared" si="26"/>
        <v>Royals</v>
      </c>
      <c r="E356" t="s">
        <v>1103</v>
      </c>
      <c r="F356" t="s">
        <v>1181</v>
      </c>
      <c r="G356" t="s">
        <v>1538</v>
      </c>
      <c r="H356">
        <v>1948</v>
      </c>
      <c r="I356">
        <v>1948</v>
      </c>
      <c r="J356">
        <v>1</v>
      </c>
      <c r="K356">
        <v>27</v>
      </c>
      <c r="L356">
        <v>7</v>
      </c>
      <c r="M356">
        <v>20</v>
      </c>
      <c r="N356">
        <v>0.25900000000000001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f t="shared" si="27"/>
        <v>1</v>
      </c>
      <c r="X356">
        <f t="shared" si="28"/>
        <v>2</v>
      </c>
      <c r="Y356" t="str">
        <f t="shared" si="29"/>
        <v>Scranton</v>
      </c>
      <c r="Z356" t="s">
        <v>1103</v>
      </c>
      <c r="AA356" t="s">
        <v>2047</v>
      </c>
    </row>
    <row r="357" spans="1:30" x14ac:dyDescent="0.25">
      <c r="A357" s="1">
        <v>356</v>
      </c>
      <c r="B357" t="s">
        <v>372</v>
      </c>
      <c r="C357" t="str">
        <f t="shared" si="25"/>
        <v>Seattle</v>
      </c>
      <c r="D357" t="str">
        <f t="shared" si="26"/>
        <v>Redhawks</v>
      </c>
      <c r="E357" t="s">
        <v>765</v>
      </c>
      <c r="F357" t="s">
        <v>844</v>
      </c>
      <c r="G357" t="s">
        <v>1539</v>
      </c>
      <c r="H357">
        <v>1953</v>
      </c>
      <c r="I357">
        <v>2018</v>
      </c>
      <c r="J357">
        <v>36</v>
      </c>
      <c r="K357">
        <v>994</v>
      </c>
      <c r="L357">
        <v>590</v>
      </c>
      <c r="M357">
        <v>404</v>
      </c>
      <c r="N357">
        <v>0.59399999999999997</v>
      </c>
      <c r="O357">
        <v>1.27</v>
      </c>
      <c r="P357">
        <v>-1.0900000000000001</v>
      </c>
      <c r="Q357">
        <v>5</v>
      </c>
      <c r="R357">
        <v>0</v>
      </c>
      <c r="S357">
        <v>0</v>
      </c>
      <c r="T357">
        <v>11</v>
      </c>
      <c r="U357">
        <v>1</v>
      </c>
      <c r="V357">
        <v>0</v>
      </c>
      <c r="W357">
        <f t="shared" si="27"/>
        <v>1</v>
      </c>
      <c r="X357">
        <f t="shared" si="28"/>
        <v>2</v>
      </c>
      <c r="Y357" t="str">
        <f t="shared" si="29"/>
        <v>Seattle</v>
      </c>
      <c r="Z357" t="s">
        <v>765</v>
      </c>
      <c r="AA357" t="s">
        <v>2048</v>
      </c>
    </row>
    <row r="358" spans="1:30" x14ac:dyDescent="0.25">
      <c r="A358" s="1">
        <v>357</v>
      </c>
      <c r="B358" t="s">
        <v>373</v>
      </c>
      <c r="C358" t="str">
        <f t="shared" si="25"/>
        <v>Seton Hall</v>
      </c>
      <c r="D358" t="str">
        <f t="shared" si="26"/>
        <v>Pirates</v>
      </c>
      <c r="E358" t="s">
        <v>1104</v>
      </c>
      <c r="F358" t="s">
        <v>1183</v>
      </c>
      <c r="G358" t="s">
        <v>1540</v>
      </c>
      <c r="H358">
        <v>1909</v>
      </c>
      <c r="I358">
        <v>2018</v>
      </c>
      <c r="J358">
        <v>105</v>
      </c>
      <c r="K358">
        <v>2555</v>
      </c>
      <c r="L358">
        <v>1489</v>
      </c>
      <c r="M358">
        <v>1065</v>
      </c>
      <c r="N358">
        <v>0.58299999999999996</v>
      </c>
      <c r="O358">
        <v>3.36</v>
      </c>
      <c r="P358">
        <v>3.41</v>
      </c>
      <c r="Q358">
        <v>7</v>
      </c>
      <c r="R358">
        <v>3</v>
      </c>
      <c r="S358">
        <v>3</v>
      </c>
      <c r="T358">
        <v>11</v>
      </c>
      <c r="U358">
        <v>1</v>
      </c>
      <c r="V358">
        <v>0</v>
      </c>
      <c r="W358">
        <f t="shared" si="27"/>
        <v>2</v>
      </c>
      <c r="X358">
        <f t="shared" si="28"/>
        <v>3</v>
      </c>
      <c r="Y358" t="str">
        <f t="shared" si="29"/>
        <v>Seton Hall</v>
      </c>
      <c r="Z358" t="s">
        <v>2049</v>
      </c>
      <c r="AA358" t="s">
        <v>2050</v>
      </c>
      <c r="AB358" t="s">
        <v>1698</v>
      </c>
    </row>
    <row r="359" spans="1:30" x14ac:dyDescent="0.25">
      <c r="A359" s="1">
        <v>358</v>
      </c>
      <c r="B359" t="s">
        <v>374</v>
      </c>
      <c r="C359" t="str">
        <f t="shared" si="25"/>
        <v>Sewanee</v>
      </c>
      <c r="D359" t="str">
        <f t="shared" si="26"/>
        <v>Tigers</v>
      </c>
      <c r="E359" t="s">
        <v>1105</v>
      </c>
      <c r="F359" t="s">
        <v>792</v>
      </c>
      <c r="G359" t="s">
        <v>1541</v>
      </c>
      <c r="H359">
        <v>1923</v>
      </c>
      <c r="I359">
        <v>1941</v>
      </c>
      <c r="J359">
        <v>19</v>
      </c>
      <c r="K359">
        <v>248</v>
      </c>
      <c r="L359">
        <v>48</v>
      </c>
      <c r="M359">
        <v>200</v>
      </c>
      <c r="N359">
        <v>0.19400000000000001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f t="shared" si="27"/>
        <v>1</v>
      </c>
      <c r="X359">
        <f t="shared" si="28"/>
        <v>2</v>
      </c>
      <c r="Y359" t="str">
        <f t="shared" si="29"/>
        <v>Sewanee</v>
      </c>
      <c r="Z359" t="s">
        <v>1105</v>
      </c>
      <c r="AA359" t="s">
        <v>1701</v>
      </c>
    </row>
    <row r="360" spans="1:30" x14ac:dyDescent="0.25">
      <c r="A360" s="1">
        <v>359</v>
      </c>
      <c r="B360" t="s">
        <v>375</v>
      </c>
      <c r="C360" t="str">
        <f t="shared" si="25"/>
        <v>Siena</v>
      </c>
      <c r="D360" t="str">
        <f t="shared" si="26"/>
        <v>Saints</v>
      </c>
      <c r="E360" t="s">
        <v>1106</v>
      </c>
      <c r="F360" t="s">
        <v>931</v>
      </c>
      <c r="G360" t="s">
        <v>1542</v>
      </c>
      <c r="H360">
        <v>1939</v>
      </c>
      <c r="I360">
        <v>2018</v>
      </c>
      <c r="J360">
        <v>60</v>
      </c>
      <c r="K360">
        <v>1643</v>
      </c>
      <c r="L360">
        <v>900</v>
      </c>
      <c r="M360">
        <v>743</v>
      </c>
      <c r="N360">
        <v>0.54800000000000004</v>
      </c>
      <c r="O360">
        <v>-4.07</v>
      </c>
      <c r="P360">
        <v>-3.35</v>
      </c>
      <c r="Q360">
        <v>1</v>
      </c>
      <c r="R360">
        <v>9</v>
      </c>
      <c r="S360">
        <v>6</v>
      </c>
      <c r="T360">
        <v>6</v>
      </c>
      <c r="U360">
        <v>0</v>
      </c>
      <c r="V360">
        <v>0</v>
      </c>
      <c r="W360">
        <f t="shared" si="27"/>
        <v>1</v>
      </c>
      <c r="X360">
        <f t="shared" si="28"/>
        <v>2</v>
      </c>
      <c r="Y360" t="str">
        <f t="shared" si="29"/>
        <v>Siena</v>
      </c>
      <c r="Z360" t="s">
        <v>768</v>
      </c>
      <c r="AA360" t="s">
        <v>1882</v>
      </c>
    </row>
    <row r="361" spans="1:30" x14ac:dyDescent="0.25">
      <c r="A361" s="1">
        <v>360</v>
      </c>
      <c r="B361" t="s">
        <v>376</v>
      </c>
      <c r="C361" t="str">
        <f t="shared" si="25"/>
        <v>South Alabama</v>
      </c>
      <c r="D361" t="str">
        <f t="shared" si="26"/>
        <v>Jaguars</v>
      </c>
      <c r="E361" t="s">
        <v>1107</v>
      </c>
      <c r="F361" t="s">
        <v>499</v>
      </c>
      <c r="G361" t="s">
        <v>1543</v>
      </c>
      <c r="H361">
        <v>1972</v>
      </c>
      <c r="I361">
        <v>2018</v>
      </c>
      <c r="J361">
        <v>47</v>
      </c>
      <c r="K361">
        <v>1364</v>
      </c>
      <c r="L361">
        <v>768</v>
      </c>
      <c r="M361">
        <v>596</v>
      </c>
      <c r="N361">
        <v>0.56299999999999994</v>
      </c>
      <c r="O361">
        <v>-0.81</v>
      </c>
      <c r="P361">
        <v>-1.61</v>
      </c>
      <c r="Q361">
        <v>0</v>
      </c>
      <c r="R361">
        <v>12</v>
      </c>
      <c r="S361">
        <v>5</v>
      </c>
      <c r="T361">
        <v>8</v>
      </c>
      <c r="U361">
        <v>0</v>
      </c>
      <c r="V361">
        <v>0</v>
      </c>
      <c r="W361">
        <f t="shared" si="27"/>
        <v>2</v>
      </c>
      <c r="X361">
        <f t="shared" si="28"/>
        <v>3</v>
      </c>
      <c r="Y361" t="str">
        <f t="shared" si="29"/>
        <v>South Alabama</v>
      </c>
      <c r="Z361" t="s">
        <v>2051</v>
      </c>
      <c r="AA361" t="s">
        <v>499</v>
      </c>
      <c r="AB361" t="s">
        <v>1702</v>
      </c>
    </row>
    <row r="362" spans="1:30" x14ac:dyDescent="0.25">
      <c r="A362" s="1">
        <v>361</v>
      </c>
      <c r="B362" t="s">
        <v>377</v>
      </c>
      <c r="C362" t="str">
        <f t="shared" si="25"/>
        <v>South Carolina</v>
      </c>
      <c r="D362" t="str">
        <f t="shared" si="26"/>
        <v>Gamecocks</v>
      </c>
      <c r="E362" t="s">
        <v>557</v>
      </c>
      <c r="F362" t="s">
        <v>771</v>
      </c>
      <c r="G362" t="s">
        <v>1544</v>
      </c>
      <c r="H362">
        <v>1909</v>
      </c>
      <c r="I362">
        <v>2018</v>
      </c>
      <c r="J362">
        <v>110</v>
      </c>
      <c r="K362">
        <v>2641</v>
      </c>
      <c r="L362">
        <v>1406</v>
      </c>
      <c r="M362">
        <v>1234</v>
      </c>
      <c r="N362">
        <v>0.53300000000000003</v>
      </c>
      <c r="O362">
        <v>4.05</v>
      </c>
      <c r="P362">
        <v>3.29</v>
      </c>
      <c r="Q362">
        <v>8</v>
      </c>
      <c r="R362">
        <v>7</v>
      </c>
      <c r="S362">
        <v>2</v>
      </c>
      <c r="T362">
        <v>9</v>
      </c>
      <c r="U362">
        <v>1</v>
      </c>
      <c r="V362">
        <v>0</v>
      </c>
      <c r="W362">
        <f t="shared" si="27"/>
        <v>2</v>
      </c>
      <c r="X362">
        <f t="shared" si="28"/>
        <v>3</v>
      </c>
      <c r="Y362" t="str">
        <f t="shared" si="29"/>
        <v>South Carolina</v>
      </c>
      <c r="Z362" t="s">
        <v>2051</v>
      </c>
      <c r="AA362" t="s">
        <v>1772</v>
      </c>
      <c r="AB362" t="s">
        <v>1866</v>
      </c>
    </row>
    <row r="363" spans="1:30" x14ac:dyDescent="0.25">
      <c r="A363" s="1">
        <v>362</v>
      </c>
      <c r="B363" t="s">
        <v>378</v>
      </c>
      <c r="C363" t="str">
        <f t="shared" si="25"/>
        <v>South Carolina State</v>
      </c>
      <c r="D363" t="str">
        <f t="shared" si="26"/>
        <v>Bulldogs</v>
      </c>
      <c r="E363" t="s">
        <v>1108</v>
      </c>
      <c r="F363" t="s">
        <v>771</v>
      </c>
      <c r="G363" t="s">
        <v>1545</v>
      </c>
      <c r="H363">
        <v>1972</v>
      </c>
      <c r="I363">
        <v>2018</v>
      </c>
      <c r="J363">
        <v>47</v>
      </c>
      <c r="K363">
        <v>1378</v>
      </c>
      <c r="L363">
        <v>677</v>
      </c>
      <c r="M363">
        <v>701</v>
      </c>
      <c r="N363">
        <v>0.49099999999999999</v>
      </c>
      <c r="O363">
        <v>-13.13</v>
      </c>
      <c r="P363">
        <v>-10.57</v>
      </c>
      <c r="Q363">
        <v>0</v>
      </c>
      <c r="R363">
        <v>8</v>
      </c>
      <c r="S363">
        <v>5</v>
      </c>
      <c r="T363">
        <v>5</v>
      </c>
      <c r="U363">
        <v>0</v>
      </c>
      <c r="V363">
        <v>0</v>
      </c>
      <c r="W363">
        <f t="shared" si="27"/>
        <v>3</v>
      </c>
      <c r="X363">
        <f t="shared" si="28"/>
        <v>4</v>
      </c>
      <c r="Y363" t="str">
        <f t="shared" si="29"/>
        <v>South Carolina State</v>
      </c>
      <c r="Z363" t="s">
        <v>2051</v>
      </c>
      <c r="AA363" t="s">
        <v>1772</v>
      </c>
      <c r="AB363" t="s">
        <v>1180</v>
      </c>
      <c r="AC363" t="s">
        <v>1669</v>
      </c>
    </row>
    <row r="364" spans="1:30" x14ac:dyDescent="0.25">
      <c r="A364" s="1">
        <v>363</v>
      </c>
      <c r="B364" t="s">
        <v>379</v>
      </c>
      <c r="C364" t="str">
        <f t="shared" si="25"/>
        <v>South Carolina Upstate</v>
      </c>
      <c r="D364" t="str">
        <f t="shared" si="26"/>
        <v>Spartans</v>
      </c>
      <c r="E364" t="s">
        <v>1109</v>
      </c>
      <c r="F364" t="s">
        <v>771</v>
      </c>
      <c r="G364" t="s">
        <v>1546</v>
      </c>
      <c r="H364">
        <v>2011</v>
      </c>
      <c r="I364">
        <v>2018</v>
      </c>
      <c r="J364">
        <v>8</v>
      </c>
      <c r="K364">
        <v>259</v>
      </c>
      <c r="L364">
        <v>119</v>
      </c>
      <c r="M364">
        <v>140</v>
      </c>
      <c r="N364">
        <v>0.45900000000000002</v>
      </c>
      <c r="O364">
        <v>-7.38</v>
      </c>
      <c r="P364">
        <v>-4.1399999999999997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f t="shared" si="27"/>
        <v>3</v>
      </c>
      <c r="X364">
        <f t="shared" si="28"/>
        <v>4</v>
      </c>
      <c r="Y364" t="str">
        <f t="shared" si="29"/>
        <v>South Carolina Upstate</v>
      </c>
      <c r="Z364" t="s">
        <v>2051</v>
      </c>
      <c r="AA364" t="s">
        <v>1772</v>
      </c>
      <c r="AB364" t="s">
        <v>2052</v>
      </c>
      <c r="AC364" t="s">
        <v>1751</v>
      </c>
    </row>
    <row r="365" spans="1:30" x14ac:dyDescent="0.25">
      <c r="A365" s="1">
        <v>364</v>
      </c>
      <c r="B365" t="s">
        <v>380</v>
      </c>
      <c r="C365" t="str">
        <f t="shared" si="25"/>
        <v>South Dakota</v>
      </c>
      <c r="D365" t="str">
        <f t="shared" si="26"/>
        <v>Coyotes</v>
      </c>
      <c r="E365" t="s">
        <v>1110</v>
      </c>
      <c r="F365" t="s">
        <v>772</v>
      </c>
      <c r="G365" t="s">
        <v>1547</v>
      </c>
      <c r="H365">
        <v>2011</v>
      </c>
      <c r="I365">
        <v>2018</v>
      </c>
      <c r="J365">
        <v>8</v>
      </c>
      <c r="K365">
        <v>247</v>
      </c>
      <c r="L365">
        <v>124</v>
      </c>
      <c r="M365">
        <v>123</v>
      </c>
      <c r="N365">
        <v>0.502</v>
      </c>
      <c r="O365">
        <v>-4.7</v>
      </c>
      <c r="P365">
        <v>-3.27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f t="shared" si="27"/>
        <v>2</v>
      </c>
      <c r="X365">
        <f t="shared" si="28"/>
        <v>3</v>
      </c>
      <c r="Y365" t="str">
        <f t="shared" si="29"/>
        <v>South Dakota</v>
      </c>
      <c r="Z365" t="s">
        <v>2051</v>
      </c>
      <c r="AA365" t="s">
        <v>1788</v>
      </c>
      <c r="AB365" t="s">
        <v>2053</v>
      </c>
    </row>
    <row r="366" spans="1:30" x14ac:dyDescent="0.25">
      <c r="A366" s="1">
        <v>365</v>
      </c>
      <c r="B366" t="s">
        <v>381</v>
      </c>
      <c r="C366" t="str">
        <f t="shared" si="25"/>
        <v>South Dakota State</v>
      </c>
      <c r="D366" t="str">
        <f t="shared" si="26"/>
        <v>Jackrabbits</v>
      </c>
      <c r="E366" t="s">
        <v>1111</v>
      </c>
      <c r="F366" t="s">
        <v>772</v>
      </c>
      <c r="G366" t="s">
        <v>1548</v>
      </c>
      <c r="H366">
        <v>2009</v>
      </c>
      <c r="I366">
        <v>2018</v>
      </c>
      <c r="J366">
        <v>10</v>
      </c>
      <c r="K366">
        <v>327</v>
      </c>
      <c r="L366">
        <v>206</v>
      </c>
      <c r="M366">
        <v>121</v>
      </c>
      <c r="N366">
        <v>0.63</v>
      </c>
      <c r="O366">
        <v>1.38</v>
      </c>
      <c r="P366">
        <v>-2.2799999999999998</v>
      </c>
      <c r="Q366">
        <v>0</v>
      </c>
      <c r="R366">
        <v>3</v>
      </c>
      <c r="S366">
        <v>4</v>
      </c>
      <c r="T366">
        <v>4</v>
      </c>
      <c r="U366">
        <v>0</v>
      </c>
      <c r="V366">
        <v>0</v>
      </c>
      <c r="W366">
        <f t="shared" si="27"/>
        <v>3</v>
      </c>
      <c r="X366">
        <f t="shared" si="28"/>
        <v>4</v>
      </c>
      <c r="Y366" t="str">
        <f t="shared" si="29"/>
        <v>South Dakota State</v>
      </c>
      <c r="Z366" t="s">
        <v>2051</v>
      </c>
      <c r="AA366" t="s">
        <v>1788</v>
      </c>
      <c r="AB366" t="s">
        <v>1180</v>
      </c>
      <c r="AC366" t="s">
        <v>2054</v>
      </c>
    </row>
    <row r="367" spans="1:30" x14ac:dyDescent="0.25">
      <c r="A367" s="1">
        <v>366</v>
      </c>
      <c r="B367" t="s">
        <v>382</v>
      </c>
      <c r="C367" t="str">
        <f t="shared" si="25"/>
        <v>South Florida</v>
      </c>
      <c r="D367" t="str">
        <f t="shared" si="26"/>
        <v>Bulls</v>
      </c>
      <c r="E367" t="s">
        <v>1112</v>
      </c>
      <c r="F367" t="s">
        <v>591</v>
      </c>
      <c r="G367" t="s">
        <v>1549</v>
      </c>
      <c r="H367">
        <v>1974</v>
      </c>
      <c r="I367">
        <v>2018</v>
      </c>
      <c r="J367">
        <v>45</v>
      </c>
      <c r="K367">
        <v>1318</v>
      </c>
      <c r="L367">
        <v>597</v>
      </c>
      <c r="M367">
        <v>721</v>
      </c>
      <c r="N367">
        <v>0.45300000000000001</v>
      </c>
      <c r="O367">
        <v>1.02</v>
      </c>
      <c r="P367">
        <v>3.01</v>
      </c>
      <c r="Q367">
        <v>0</v>
      </c>
      <c r="R367">
        <v>1</v>
      </c>
      <c r="S367">
        <v>1</v>
      </c>
      <c r="T367">
        <v>3</v>
      </c>
      <c r="U367">
        <v>0</v>
      </c>
      <c r="V367">
        <v>0</v>
      </c>
      <c r="W367">
        <f t="shared" si="27"/>
        <v>2</v>
      </c>
      <c r="X367">
        <f t="shared" si="28"/>
        <v>3</v>
      </c>
      <c r="Y367" t="str">
        <f t="shared" si="29"/>
        <v>South Florida</v>
      </c>
      <c r="Z367" t="s">
        <v>2051</v>
      </c>
      <c r="AA367" t="s">
        <v>591</v>
      </c>
      <c r="AB367" t="s">
        <v>1732</v>
      </c>
    </row>
    <row r="368" spans="1:30" x14ac:dyDescent="0.25">
      <c r="A368" s="1">
        <v>367</v>
      </c>
      <c r="B368" t="s">
        <v>383</v>
      </c>
      <c r="C368" t="str">
        <f t="shared" si="25"/>
        <v>Southeast Missouri State</v>
      </c>
      <c r="D368" t="str">
        <f t="shared" si="26"/>
        <v>Redhawks</v>
      </c>
      <c r="E368" t="s">
        <v>1113</v>
      </c>
      <c r="F368" t="s">
        <v>676</v>
      </c>
      <c r="G368" t="s">
        <v>1550</v>
      </c>
      <c r="H368">
        <v>1992</v>
      </c>
      <c r="I368">
        <v>2018</v>
      </c>
      <c r="J368">
        <v>27</v>
      </c>
      <c r="K368">
        <v>792</v>
      </c>
      <c r="L368">
        <v>334</v>
      </c>
      <c r="M368">
        <v>458</v>
      </c>
      <c r="N368">
        <v>0.42199999999999999</v>
      </c>
      <c r="O368">
        <v>-8.5</v>
      </c>
      <c r="P368">
        <v>-4.6900000000000004</v>
      </c>
      <c r="Q368">
        <v>0</v>
      </c>
      <c r="R368">
        <v>1</v>
      </c>
      <c r="S368">
        <v>1</v>
      </c>
      <c r="T368">
        <v>1</v>
      </c>
      <c r="U368">
        <v>0</v>
      </c>
      <c r="V368">
        <v>0</v>
      </c>
      <c r="W368">
        <f t="shared" si="27"/>
        <v>3</v>
      </c>
      <c r="X368">
        <f t="shared" si="28"/>
        <v>4</v>
      </c>
      <c r="Y368" t="str">
        <f t="shared" si="29"/>
        <v>Southeast Missouri State</v>
      </c>
      <c r="Z368" t="s">
        <v>2055</v>
      </c>
      <c r="AA368" t="s">
        <v>676</v>
      </c>
      <c r="AB368" t="s">
        <v>1180</v>
      </c>
      <c r="AC368" t="s">
        <v>2048</v>
      </c>
    </row>
    <row r="369" spans="1:30" x14ac:dyDescent="0.25">
      <c r="A369" s="1">
        <v>368</v>
      </c>
      <c r="B369" t="s">
        <v>384</v>
      </c>
      <c r="C369" t="str">
        <f t="shared" si="25"/>
        <v>Southeastern Louisiana</v>
      </c>
      <c r="D369" t="str">
        <f t="shared" si="26"/>
        <v>Lions</v>
      </c>
      <c r="E369" t="s">
        <v>1114</v>
      </c>
      <c r="F369" t="s">
        <v>866</v>
      </c>
      <c r="G369" t="s">
        <v>1551</v>
      </c>
      <c r="H369">
        <v>1981</v>
      </c>
      <c r="I369">
        <v>2018</v>
      </c>
      <c r="J369">
        <v>37</v>
      </c>
      <c r="K369">
        <v>1057</v>
      </c>
      <c r="L369">
        <v>458</v>
      </c>
      <c r="M369">
        <v>599</v>
      </c>
      <c r="N369">
        <v>0.433</v>
      </c>
      <c r="O369">
        <v>-10.91</v>
      </c>
      <c r="P369">
        <v>-6.35</v>
      </c>
      <c r="Q369">
        <v>0</v>
      </c>
      <c r="R369">
        <v>4</v>
      </c>
      <c r="S369">
        <v>1</v>
      </c>
      <c r="T369">
        <v>1</v>
      </c>
      <c r="U369">
        <v>0</v>
      </c>
      <c r="V369">
        <v>0</v>
      </c>
      <c r="W369">
        <f t="shared" si="27"/>
        <v>2</v>
      </c>
      <c r="X369">
        <f t="shared" si="28"/>
        <v>3</v>
      </c>
      <c r="Y369" t="str">
        <f t="shared" si="29"/>
        <v>Southeastern Louisiana</v>
      </c>
      <c r="Z369" t="s">
        <v>2056</v>
      </c>
      <c r="AA369" t="s">
        <v>866</v>
      </c>
      <c r="AB369" t="s">
        <v>1696</v>
      </c>
    </row>
    <row r="370" spans="1:30" x14ac:dyDescent="0.25">
      <c r="A370" s="1">
        <v>369</v>
      </c>
      <c r="B370" t="s">
        <v>385</v>
      </c>
      <c r="C370" t="str">
        <f t="shared" si="25"/>
        <v>Southern California</v>
      </c>
      <c r="D370" t="str">
        <f t="shared" si="26"/>
        <v>Trojans</v>
      </c>
      <c r="E370" t="s">
        <v>915</v>
      </c>
      <c r="F370" t="s">
        <v>538</v>
      </c>
      <c r="G370" t="s">
        <v>1552</v>
      </c>
      <c r="H370">
        <v>1907</v>
      </c>
      <c r="I370">
        <v>2018</v>
      </c>
      <c r="J370">
        <v>112</v>
      </c>
      <c r="K370">
        <v>2788</v>
      </c>
      <c r="L370">
        <v>1596</v>
      </c>
      <c r="M370">
        <v>1192</v>
      </c>
      <c r="N370">
        <v>0.57199999999999995</v>
      </c>
      <c r="O370">
        <v>7.84</v>
      </c>
      <c r="P370">
        <v>6.2</v>
      </c>
      <c r="Q370">
        <v>9</v>
      </c>
      <c r="R370">
        <v>7</v>
      </c>
      <c r="S370">
        <v>1</v>
      </c>
      <c r="T370">
        <v>18</v>
      </c>
      <c r="U370">
        <v>2</v>
      </c>
      <c r="V370">
        <v>0</v>
      </c>
      <c r="W370">
        <f t="shared" si="27"/>
        <v>2</v>
      </c>
      <c r="X370">
        <f t="shared" si="28"/>
        <v>3</v>
      </c>
      <c r="Y370" t="str">
        <f t="shared" si="29"/>
        <v>Southern California</v>
      </c>
      <c r="Z370" t="s">
        <v>1762</v>
      </c>
      <c r="AA370" t="s">
        <v>538</v>
      </c>
      <c r="AB370" t="s">
        <v>1693</v>
      </c>
    </row>
    <row r="371" spans="1:30" x14ac:dyDescent="0.25">
      <c r="A371" s="1">
        <v>370</v>
      </c>
      <c r="B371" t="s">
        <v>386</v>
      </c>
      <c r="C371" t="str">
        <f t="shared" si="25"/>
        <v>Southern Illinois</v>
      </c>
      <c r="D371" t="str">
        <f t="shared" si="26"/>
        <v>Salukis</v>
      </c>
      <c r="E371" t="s">
        <v>1115</v>
      </c>
      <c r="F371" t="s">
        <v>623</v>
      </c>
      <c r="G371" t="s">
        <v>1553</v>
      </c>
      <c r="H371">
        <v>1968</v>
      </c>
      <c r="I371">
        <v>2018</v>
      </c>
      <c r="J371">
        <v>51</v>
      </c>
      <c r="K371">
        <v>1510</v>
      </c>
      <c r="L371">
        <v>841</v>
      </c>
      <c r="M371">
        <v>669</v>
      </c>
      <c r="N371">
        <v>0.55700000000000005</v>
      </c>
      <c r="O371">
        <v>2.84</v>
      </c>
      <c r="P371">
        <v>2.1800000000000002</v>
      </c>
      <c r="Q371">
        <v>1</v>
      </c>
      <c r="R371">
        <v>9</v>
      </c>
      <c r="S371">
        <v>5</v>
      </c>
      <c r="T371">
        <v>10</v>
      </c>
      <c r="U371">
        <v>0</v>
      </c>
      <c r="V371">
        <v>0</v>
      </c>
      <c r="W371">
        <f t="shared" si="27"/>
        <v>2</v>
      </c>
      <c r="X371">
        <f t="shared" si="28"/>
        <v>3</v>
      </c>
      <c r="Y371" t="str">
        <f t="shared" si="29"/>
        <v>Southern Illinois</v>
      </c>
      <c r="Z371" t="s">
        <v>1762</v>
      </c>
      <c r="AA371" t="s">
        <v>623</v>
      </c>
      <c r="AB371" t="s">
        <v>2057</v>
      </c>
    </row>
    <row r="372" spans="1:30" x14ac:dyDescent="0.25">
      <c r="A372" s="1">
        <v>371</v>
      </c>
      <c r="B372" t="s">
        <v>387</v>
      </c>
      <c r="C372" t="str">
        <f t="shared" si="25"/>
        <v>Southern Illinois-Edwardsville</v>
      </c>
      <c r="D372" t="str">
        <f t="shared" si="26"/>
        <v>Cougars</v>
      </c>
      <c r="E372" t="s">
        <v>583</v>
      </c>
      <c r="F372" t="s">
        <v>623</v>
      </c>
      <c r="G372" t="s">
        <v>1554</v>
      </c>
      <c r="H372">
        <v>2011</v>
      </c>
      <c r="I372">
        <v>2018</v>
      </c>
      <c r="J372">
        <v>8</v>
      </c>
      <c r="K372">
        <v>224</v>
      </c>
      <c r="L372">
        <v>70</v>
      </c>
      <c r="M372">
        <v>154</v>
      </c>
      <c r="N372">
        <v>0.313</v>
      </c>
      <c r="O372">
        <v>-12.54</v>
      </c>
      <c r="P372">
        <v>-4.05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f t="shared" si="27"/>
        <v>2</v>
      </c>
      <c r="X372">
        <f t="shared" si="28"/>
        <v>3</v>
      </c>
      <c r="Y372" t="str">
        <f t="shared" si="29"/>
        <v>Southern Illinois-Edwardsville</v>
      </c>
      <c r="Z372" t="s">
        <v>1762</v>
      </c>
      <c r="AA372" t="s">
        <v>2058</v>
      </c>
      <c r="AB372" t="s">
        <v>1730</v>
      </c>
    </row>
    <row r="373" spans="1:30" x14ac:dyDescent="0.25">
      <c r="A373" s="1">
        <v>372</v>
      </c>
      <c r="B373" t="s">
        <v>388</v>
      </c>
      <c r="C373" t="str">
        <f t="shared" si="25"/>
        <v>Southern</v>
      </c>
      <c r="D373" t="str">
        <f t="shared" si="26"/>
        <v>Jaguars</v>
      </c>
      <c r="E373" t="s">
        <v>1012</v>
      </c>
      <c r="F373" t="s">
        <v>866</v>
      </c>
      <c r="G373" t="s">
        <v>1555</v>
      </c>
      <c r="H373">
        <v>1978</v>
      </c>
      <c r="I373">
        <v>2018</v>
      </c>
      <c r="J373">
        <v>41</v>
      </c>
      <c r="K373">
        <v>1205</v>
      </c>
      <c r="L373">
        <v>637</v>
      </c>
      <c r="M373">
        <v>569</v>
      </c>
      <c r="N373">
        <v>0.52800000000000002</v>
      </c>
      <c r="O373">
        <v>-10.050000000000001</v>
      </c>
      <c r="P373">
        <v>-10</v>
      </c>
      <c r="Q373">
        <v>0</v>
      </c>
      <c r="R373">
        <v>8</v>
      </c>
      <c r="S373">
        <v>9</v>
      </c>
      <c r="T373">
        <v>9</v>
      </c>
      <c r="U373">
        <v>0</v>
      </c>
      <c r="V373">
        <v>0</v>
      </c>
      <c r="W373">
        <f t="shared" si="27"/>
        <v>1</v>
      </c>
      <c r="X373">
        <f t="shared" si="28"/>
        <v>2</v>
      </c>
      <c r="Y373" t="str">
        <f t="shared" si="29"/>
        <v>Southern</v>
      </c>
      <c r="Z373" t="s">
        <v>1762</v>
      </c>
      <c r="AA373" t="s">
        <v>1702</v>
      </c>
    </row>
    <row r="374" spans="1:30" x14ac:dyDescent="0.25">
      <c r="A374" s="1">
        <v>373</v>
      </c>
      <c r="B374" t="s">
        <v>389</v>
      </c>
      <c r="C374" t="str">
        <f t="shared" si="25"/>
        <v>Southern Methodist</v>
      </c>
      <c r="D374" t="str">
        <f t="shared" si="26"/>
        <v>Mustangs</v>
      </c>
      <c r="E374" t="s">
        <v>1116</v>
      </c>
      <c r="F374" t="s">
        <v>795</v>
      </c>
      <c r="G374" t="s">
        <v>1556</v>
      </c>
      <c r="H374">
        <v>1917</v>
      </c>
      <c r="I374">
        <v>2018</v>
      </c>
      <c r="J374">
        <v>102</v>
      </c>
      <c r="K374">
        <v>2530</v>
      </c>
      <c r="L374">
        <v>1329</v>
      </c>
      <c r="M374">
        <v>1201</v>
      </c>
      <c r="N374">
        <v>0.52500000000000002</v>
      </c>
      <c r="O374">
        <v>2.44</v>
      </c>
      <c r="P374">
        <v>1.75</v>
      </c>
      <c r="Q374">
        <v>5</v>
      </c>
      <c r="R374">
        <v>15</v>
      </c>
      <c r="S374">
        <v>3</v>
      </c>
      <c r="T374">
        <v>12</v>
      </c>
      <c r="U374">
        <v>1</v>
      </c>
      <c r="V374">
        <v>0</v>
      </c>
      <c r="W374">
        <f t="shared" si="27"/>
        <v>2</v>
      </c>
      <c r="X374">
        <f t="shared" si="28"/>
        <v>3</v>
      </c>
      <c r="Y374" t="str">
        <f t="shared" si="29"/>
        <v>Southern Methodist</v>
      </c>
      <c r="Z374" t="s">
        <v>1762</v>
      </c>
      <c r="AA374" t="s">
        <v>2059</v>
      </c>
      <c r="AB374" t="s">
        <v>1735</v>
      </c>
    </row>
    <row r="375" spans="1:30" x14ac:dyDescent="0.25">
      <c r="A375" s="1">
        <v>374</v>
      </c>
      <c r="B375" t="s">
        <v>390</v>
      </c>
      <c r="C375" t="str">
        <f t="shared" si="25"/>
        <v>Southern Mississippi</v>
      </c>
      <c r="D375" t="str">
        <f t="shared" si="26"/>
        <v>Golden Eagles</v>
      </c>
      <c r="E375" t="s">
        <v>1117</v>
      </c>
      <c r="F375" t="s">
        <v>674</v>
      </c>
      <c r="G375" t="s">
        <v>1557</v>
      </c>
      <c r="H375">
        <v>1967</v>
      </c>
      <c r="I375">
        <v>2018</v>
      </c>
      <c r="J375">
        <v>47</v>
      </c>
      <c r="K375">
        <v>1370</v>
      </c>
      <c r="L375">
        <v>716</v>
      </c>
      <c r="M375">
        <v>654</v>
      </c>
      <c r="N375">
        <v>0.52300000000000002</v>
      </c>
      <c r="O375">
        <v>0.76</v>
      </c>
      <c r="P375">
        <v>1.86</v>
      </c>
      <c r="Q375">
        <v>1</v>
      </c>
      <c r="R375">
        <v>2</v>
      </c>
      <c r="S375">
        <v>0</v>
      </c>
      <c r="T375">
        <v>3</v>
      </c>
      <c r="U375">
        <v>0</v>
      </c>
      <c r="V375">
        <v>0</v>
      </c>
      <c r="W375">
        <v>2</v>
      </c>
      <c r="X375">
        <f t="shared" si="28"/>
        <v>4</v>
      </c>
      <c r="Y375" t="str">
        <f t="shared" si="29"/>
        <v>Southern Mississippi</v>
      </c>
      <c r="Z375" t="s">
        <v>1762</v>
      </c>
      <c r="AA375" t="s">
        <v>674</v>
      </c>
      <c r="AB375" t="s">
        <v>936</v>
      </c>
      <c r="AC375" t="s">
        <v>1681</v>
      </c>
    </row>
    <row r="376" spans="1:30" x14ac:dyDescent="0.25">
      <c r="A376" s="1">
        <v>375</v>
      </c>
      <c r="B376" t="s">
        <v>391</v>
      </c>
      <c r="C376" t="str">
        <f t="shared" si="25"/>
        <v>Southern Utah</v>
      </c>
      <c r="D376" t="str">
        <f t="shared" si="26"/>
        <v>Thunderbirds</v>
      </c>
      <c r="E376" t="s">
        <v>1118</v>
      </c>
      <c r="F376" t="s">
        <v>823</v>
      </c>
      <c r="G376" t="s">
        <v>1558</v>
      </c>
      <c r="H376">
        <v>1989</v>
      </c>
      <c r="I376">
        <v>2018</v>
      </c>
      <c r="J376">
        <v>30</v>
      </c>
      <c r="K376">
        <v>861</v>
      </c>
      <c r="L376">
        <v>360</v>
      </c>
      <c r="M376">
        <v>501</v>
      </c>
      <c r="N376">
        <v>0.41799999999999998</v>
      </c>
      <c r="O376">
        <v>-7.67</v>
      </c>
      <c r="P376">
        <v>-3.57</v>
      </c>
      <c r="Q376">
        <v>0</v>
      </c>
      <c r="R376">
        <v>2</v>
      </c>
      <c r="S376">
        <v>3</v>
      </c>
      <c r="T376">
        <v>1</v>
      </c>
      <c r="U376">
        <v>0</v>
      </c>
      <c r="V376">
        <v>0</v>
      </c>
      <c r="W376">
        <f t="shared" si="27"/>
        <v>2</v>
      </c>
      <c r="X376">
        <f t="shared" si="28"/>
        <v>3</v>
      </c>
      <c r="Y376" t="str">
        <f t="shared" si="29"/>
        <v>Southern Utah</v>
      </c>
      <c r="Z376" t="s">
        <v>1762</v>
      </c>
      <c r="AA376" t="s">
        <v>823</v>
      </c>
      <c r="AB376" t="s">
        <v>2060</v>
      </c>
    </row>
    <row r="377" spans="1:30" x14ac:dyDescent="0.25">
      <c r="A377" s="1">
        <v>376</v>
      </c>
      <c r="B377" t="s">
        <v>392</v>
      </c>
      <c r="C377" t="str">
        <f t="shared" si="25"/>
        <v>Southwestern (KS)</v>
      </c>
      <c r="D377" t="str">
        <f t="shared" si="26"/>
        <v>Moundbuilders</v>
      </c>
      <c r="E377" t="s">
        <v>1119</v>
      </c>
      <c r="F377" t="s">
        <v>637</v>
      </c>
      <c r="G377" t="s">
        <v>1559</v>
      </c>
      <c r="H377">
        <v>1905</v>
      </c>
      <c r="I377">
        <v>1923</v>
      </c>
      <c r="J377">
        <v>19</v>
      </c>
      <c r="K377">
        <v>289</v>
      </c>
      <c r="L377">
        <v>212</v>
      </c>
      <c r="M377">
        <v>77</v>
      </c>
      <c r="N377">
        <v>0.73399999999999999</v>
      </c>
      <c r="Q377">
        <v>0</v>
      </c>
      <c r="R377">
        <v>0</v>
      </c>
      <c r="S377">
        <v>0</v>
      </c>
      <c r="W377">
        <f t="shared" si="27"/>
        <v>2</v>
      </c>
      <c r="X377">
        <f t="shared" si="28"/>
        <v>3</v>
      </c>
      <c r="Y377" t="str">
        <f t="shared" si="29"/>
        <v>Southwestern (KS)</v>
      </c>
      <c r="Z377" t="s">
        <v>2061</v>
      </c>
      <c r="AA377" t="s">
        <v>2062</v>
      </c>
      <c r="AB377" t="s">
        <v>2063</v>
      </c>
    </row>
    <row r="378" spans="1:30" x14ac:dyDescent="0.25">
      <c r="A378" s="1">
        <v>377</v>
      </c>
      <c r="B378" t="s">
        <v>393</v>
      </c>
      <c r="C378" t="str">
        <f t="shared" si="25"/>
        <v>Southwestern (TX)</v>
      </c>
      <c r="D378" t="str">
        <f t="shared" si="26"/>
        <v>Pirates</v>
      </c>
      <c r="E378" t="s">
        <v>602</v>
      </c>
      <c r="F378" t="s">
        <v>795</v>
      </c>
      <c r="G378" t="s">
        <v>1560</v>
      </c>
      <c r="H378">
        <v>1915</v>
      </c>
      <c r="I378">
        <v>1916</v>
      </c>
      <c r="J378">
        <v>2</v>
      </c>
      <c r="K378">
        <v>10</v>
      </c>
      <c r="L378">
        <v>1</v>
      </c>
      <c r="M378">
        <v>9</v>
      </c>
      <c r="N378">
        <v>0.1</v>
      </c>
      <c r="Q378">
        <v>0</v>
      </c>
      <c r="R378">
        <v>0</v>
      </c>
      <c r="S378">
        <v>0</v>
      </c>
      <c r="W378">
        <f t="shared" si="27"/>
        <v>2</v>
      </c>
      <c r="X378">
        <f t="shared" si="28"/>
        <v>3</v>
      </c>
      <c r="Y378" t="str">
        <f t="shared" si="29"/>
        <v>Southwestern (TX)</v>
      </c>
      <c r="Z378" t="s">
        <v>2061</v>
      </c>
      <c r="AA378" t="s">
        <v>2064</v>
      </c>
      <c r="AB378" t="s">
        <v>1698</v>
      </c>
    </row>
    <row r="379" spans="1:30" x14ac:dyDescent="0.25">
      <c r="A379" s="1">
        <v>378</v>
      </c>
      <c r="B379" t="s">
        <v>394</v>
      </c>
      <c r="C379" t="str">
        <f t="shared" si="25"/>
        <v>Springfield</v>
      </c>
      <c r="D379" t="str">
        <f t="shared" si="26"/>
        <v>Pride</v>
      </c>
      <c r="E379" t="s">
        <v>1038</v>
      </c>
      <c r="F379" t="s">
        <v>664</v>
      </c>
      <c r="G379" t="s">
        <v>1561</v>
      </c>
      <c r="H379">
        <v>1897</v>
      </c>
      <c r="I379">
        <v>1935</v>
      </c>
      <c r="J379">
        <v>30</v>
      </c>
      <c r="K379">
        <v>406</v>
      </c>
      <c r="L379">
        <v>268</v>
      </c>
      <c r="M379">
        <v>138</v>
      </c>
      <c r="N379">
        <v>0.66</v>
      </c>
      <c r="Q379">
        <v>0</v>
      </c>
      <c r="R379">
        <v>0</v>
      </c>
      <c r="S379">
        <v>0</v>
      </c>
      <c r="W379">
        <f t="shared" si="27"/>
        <v>1</v>
      </c>
      <c r="X379">
        <f t="shared" si="28"/>
        <v>2</v>
      </c>
      <c r="Y379" t="str">
        <f t="shared" si="29"/>
        <v>Springfield</v>
      </c>
      <c r="Z379" t="s">
        <v>1038</v>
      </c>
      <c r="AA379" t="s">
        <v>1843</v>
      </c>
    </row>
    <row r="380" spans="1:30" x14ac:dyDescent="0.25">
      <c r="A380" s="1">
        <v>379</v>
      </c>
      <c r="B380" t="s">
        <v>395</v>
      </c>
      <c r="C380" t="str">
        <f t="shared" si="25"/>
        <v>St. Bonaventure</v>
      </c>
      <c r="D380" t="str">
        <f t="shared" si="26"/>
        <v>Bonnies</v>
      </c>
      <c r="E380" t="s">
        <v>871</v>
      </c>
      <c r="F380" t="s">
        <v>931</v>
      </c>
      <c r="G380" t="s">
        <v>1562</v>
      </c>
      <c r="H380">
        <v>1920</v>
      </c>
      <c r="I380">
        <v>2018</v>
      </c>
      <c r="J380">
        <v>98</v>
      </c>
      <c r="K380">
        <v>2355</v>
      </c>
      <c r="L380">
        <v>1335</v>
      </c>
      <c r="M380">
        <v>1020</v>
      </c>
      <c r="N380">
        <v>0.56699999999999995</v>
      </c>
      <c r="O380">
        <v>2</v>
      </c>
      <c r="P380">
        <v>1.51</v>
      </c>
      <c r="Q380">
        <v>6</v>
      </c>
      <c r="R380">
        <v>7</v>
      </c>
      <c r="S380">
        <v>1</v>
      </c>
      <c r="T380">
        <v>6</v>
      </c>
      <c r="U380">
        <v>1</v>
      </c>
      <c r="V380">
        <v>0</v>
      </c>
      <c r="W380">
        <f t="shared" si="27"/>
        <v>2</v>
      </c>
      <c r="X380">
        <f t="shared" si="28"/>
        <v>3</v>
      </c>
      <c r="Y380" t="str">
        <f t="shared" si="29"/>
        <v>St. Bonaventure</v>
      </c>
      <c r="Z380" t="s">
        <v>1942</v>
      </c>
      <c r="AA380" t="s">
        <v>2065</v>
      </c>
      <c r="AB380" t="s">
        <v>2066</v>
      </c>
    </row>
    <row r="381" spans="1:30" x14ac:dyDescent="0.25">
      <c r="A381" s="1">
        <v>380</v>
      </c>
      <c r="B381" t="s">
        <v>396</v>
      </c>
      <c r="C381" t="str">
        <f t="shared" si="25"/>
        <v>St. Francis (NY)</v>
      </c>
      <c r="D381" t="str">
        <f t="shared" si="26"/>
        <v>Terriers</v>
      </c>
      <c r="E381" t="s">
        <v>1120</v>
      </c>
      <c r="F381" t="s">
        <v>931</v>
      </c>
      <c r="G381" t="s">
        <v>1563</v>
      </c>
      <c r="H381">
        <v>1902</v>
      </c>
      <c r="I381">
        <v>2018</v>
      </c>
      <c r="J381">
        <v>99</v>
      </c>
      <c r="K381">
        <v>2470</v>
      </c>
      <c r="L381">
        <v>1208</v>
      </c>
      <c r="M381">
        <v>1262</v>
      </c>
      <c r="N381">
        <v>0.48899999999999999</v>
      </c>
      <c r="O381">
        <v>-11.62</v>
      </c>
      <c r="P381">
        <v>-5.55</v>
      </c>
      <c r="Q381">
        <v>0</v>
      </c>
      <c r="R381">
        <v>6</v>
      </c>
      <c r="S381">
        <v>0</v>
      </c>
      <c r="T381">
        <v>0</v>
      </c>
      <c r="U381">
        <v>0</v>
      </c>
      <c r="V381">
        <v>0</v>
      </c>
      <c r="W381">
        <f t="shared" si="27"/>
        <v>3</v>
      </c>
      <c r="X381">
        <f t="shared" si="28"/>
        <v>4</v>
      </c>
      <c r="Y381" t="str">
        <f t="shared" si="29"/>
        <v>St. Francis (NY)</v>
      </c>
      <c r="Z381" t="s">
        <v>1942</v>
      </c>
      <c r="AA381" t="s">
        <v>2024</v>
      </c>
      <c r="AB381" t="s">
        <v>1675</v>
      </c>
      <c r="AC381" t="s">
        <v>1725</v>
      </c>
    </row>
    <row r="382" spans="1:30" x14ac:dyDescent="0.25">
      <c r="A382" s="1">
        <v>381</v>
      </c>
      <c r="B382" t="s">
        <v>397</v>
      </c>
      <c r="C382" t="str">
        <f t="shared" si="25"/>
        <v>St. John's (NY)</v>
      </c>
      <c r="D382" t="str">
        <f t="shared" si="26"/>
        <v>Red Storm</v>
      </c>
      <c r="E382" t="s">
        <v>1121</v>
      </c>
      <c r="F382" t="s">
        <v>931</v>
      </c>
      <c r="G382" t="s">
        <v>1564</v>
      </c>
      <c r="H382">
        <v>1908</v>
      </c>
      <c r="I382">
        <v>2018</v>
      </c>
      <c r="J382">
        <v>111</v>
      </c>
      <c r="K382">
        <v>2888</v>
      </c>
      <c r="L382">
        <v>1875</v>
      </c>
      <c r="M382">
        <v>1013</v>
      </c>
      <c r="N382">
        <v>0.64900000000000002</v>
      </c>
      <c r="O382">
        <v>8.42</v>
      </c>
      <c r="P382">
        <v>4.97</v>
      </c>
      <c r="Q382">
        <v>15</v>
      </c>
      <c r="R382">
        <v>14</v>
      </c>
      <c r="S382">
        <v>3</v>
      </c>
      <c r="T382">
        <v>29</v>
      </c>
      <c r="U382">
        <v>2</v>
      </c>
      <c r="V382">
        <v>0</v>
      </c>
      <c r="W382">
        <v>3</v>
      </c>
      <c r="X382">
        <f t="shared" si="28"/>
        <v>5</v>
      </c>
      <c r="Y382" t="str">
        <f t="shared" si="29"/>
        <v>St. John's (NY)</v>
      </c>
      <c r="Z382" t="s">
        <v>1942</v>
      </c>
      <c r="AA382" t="s">
        <v>2067</v>
      </c>
      <c r="AB382" t="s">
        <v>1675</v>
      </c>
      <c r="AC382" t="s">
        <v>1689</v>
      </c>
      <c r="AD382" t="s">
        <v>2068</v>
      </c>
    </row>
    <row r="383" spans="1:30" x14ac:dyDescent="0.25">
      <c r="A383" s="1">
        <v>382</v>
      </c>
      <c r="B383" t="s">
        <v>398</v>
      </c>
      <c r="C383" t="str">
        <f t="shared" si="25"/>
        <v>St. John's College (OH)</v>
      </c>
      <c r="D383" t="str">
        <f t="shared" si="26"/>
        <v/>
      </c>
      <c r="E383" t="s">
        <v>800</v>
      </c>
      <c r="F383" t="s">
        <v>720</v>
      </c>
      <c r="G383" t="s">
        <v>1565</v>
      </c>
      <c r="H383">
        <v>1921</v>
      </c>
      <c r="I383">
        <v>1921</v>
      </c>
      <c r="J383">
        <v>1</v>
      </c>
      <c r="K383">
        <v>15</v>
      </c>
      <c r="L383">
        <v>15</v>
      </c>
      <c r="M383">
        <v>0</v>
      </c>
      <c r="N383">
        <v>1</v>
      </c>
      <c r="Q383">
        <v>0</v>
      </c>
      <c r="R383">
        <v>0</v>
      </c>
      <c r="S383">
        <v>0</v>
      </c>
      <c r="W383">
        <v>4</v>
      </c>
      <c r="X383">
        <f t="shared" si="28"/>
        <v>4</v>
      </c>
      <c r="Y383" t="str">
        <f t="shared" si="29"/>
        <v>St. John's College (OH)</v>
      </c>
      <c r="Z383" t="s">
        <v>1942</v>
      </c>
      <c r="AA383" t="s">
        <v>2067</v>
      </c>
      <c r="AB383" t="s">
        <v>1724</v>
      </c>
      <c r="AC383" t="s">
        <v>1925</v>
      </c>
    </row>
    <row r="384" spans="1:30" x14ac:dyDescent="0.25">
      <c r="A384" s="1">
        <v>383</v>
      </c>
      <c r="B384" t="s">
        <v>399</v>
      </c>
      <c r="C384" t="str">
        <f t="shared" si="25"/>
        <v>St. Lawrence</v>
      </c>
      <c r="D384" t="str">
        <f t="shared" si="26"/>
        <v>Saints</v>
      </c>
      <c r="E384" t="s">
        <v>1122</v>
      </c>
      <c r="F384" t="s">
        <v>931</v>
      </c>
      <c r="G384" t="s">
        <v>1566</v>
      </c>
      <c r="H384">
        <v>1902</v>
      </c>
      <c r="I384">
        <v>1914</v>
      </c>
      <c r="J384">
        <v>7</v>
      </c>
      <c r="K384">
        <v>99</v>
      </c>
      <c r="L384">
        <v>70</v>
      </c>
      <c r="M384">
        <v>29</v>
      </c>
      <c r="N384">
        <v>0.70699999999999996</v>
      </c>
      <c r="Q384">
        <v>0</v>
      </c>
      <c r="R384">
        <v>0</v>
      </c>
      <c r="S384">
        <v>0</v>
      </c>
      <c r="W384">
        <f t="shared" si="27"/>
        <v>2</v>
      </c>
      <c r="X384">
        <f t="shared" si="28"/>
        <v>3</v>
      </c>
      <c r="Y384" t="str">
        <f t="shared" si="29"/>
        <v>St. Lawrence</v>
      </c>
      <c r="Z384" t="s">
        <v>1942</v>
      </c>
      <c r="AA384" t="s">
        <v>981</v>
      </c>
      <c r="AB384" t="s">
        <v>1882</v>
      </c>
    </row>
    <row r="385" spans="1:29" x14ac:dyDescent="0.25">
      <c r="A385" s="1">
        <v>384</v>
      </c>
      <c r="B385" t="s">
        <v>400</v>
      </c>
      <c r="C385" t="str">
        <f t="shared" si="25"/>
        <v>Stanford</v>
      </c>
      <c r="D385" t="str">
        <f t="shared" si="26"/>
        <v>Cardinal</v>
      </c>
      <c r="E385" t="s">
        <v>785</v>
      </c>
      <c r="F385" t="s">
        <v>538</v>
      </c>
      <c r="G385" t="s">
        <v>1567</v>
      </c>
      <c r="H385">
        <v>1914</v>
      </c>
      <c r="I385">
        <v>2018</v>
      </c>
      <c r="J385">
        <v>103</v>
      </c>
      <c r="K385">
        <v>2651</v>
      </c>
      <c r="L385">
        <v>1508</v>
      </c>
      <c r="M385">
        <v>1143</v>
      </c>
      <c r="N385">
        <v>0.56899999999999995</v>
      </c>
      <c r="O385">
        <v>7.84</v>
      </c>
      <c r="P385">
        <v>6.1</v>
      </c>
      <c r="Q385">
        <v>10</v>
      </c>
      <c r="R385">
        <v>11</v>
      </c>
      <c r="S385">
        <v>1</v>
      </c>
      <c r="T385">
        <v>17</v>
      </c>
      <c r="U385">
        <v>2</v>
      </c>
      <c r="V385">
        <v>1</v>
      </c>
      <c r="W385">
        <f t="shared" si="27"/>
        <v>1</v>
      </c>
      <c r="X385">
        <f t="shared" si="28"/>
        <v>2</v>
      </c>
      <c r="Y385" t="str">
        <f t="shared" si="29"/>
        <v>Stanford</v>
      </c>
      <c r="Z385" t="s">
        <v>785</v>
      </c>
      <c r="AA385" t="s">
        <v>2069</v>
      </c>
    </row>
    <row r="386" spans="1:29" x14ac:dyDescent="0.25">
      <c r="A386" s="1">
        <v>385</v>
      </c>
      <c r="B386" t="s">
        <v>401</v>
      </c>
      <c r="C386" t="str">
        <f t="shared" si="25"/>
        <v>Stephen F. Austin</v>
      </c>
      <c r="D386" t="str">
        <f t="shared" si="26"/>
        <v>Lumberjacks</v>
      </c>
      <c r="E386" t="s">
        <v>1123</v>
      </c>
      <c r="F386" t="s">
        <v>795</v>
      </c>
      <c r="G386" t="s">
        <v>1568</v>
      </c>
      <c r="H386">
        <v>1987</v>
      </c>
      <c r="I386">
        <v>2018</v>
      </c>
      <c r="J386">
        <v>32</v>
      </c>
      <c r="K386">
        <v>931</v>
      </c>
      <c r="L386">
        <v>526</v>
      </c>
      <c r="M386">
        <v>405</v>
      </c>
      <c r="N386">
        <v>0.56499999999999995</v>
      </c>
      <c r="O386">
        <v>-5.91</v>
      </c>
      <c r="P386">
        <v>-6.66</v>
      </c>
      <c r="Q386">
        <v>0</v>
      </c>
      <c r="R386">
        <v>8</v>
      </c>
      <c r="S386">
        <v>4</v>
      </c>
      <c r="T386">
        <v>4</v>
      </c>
      <c r="U386">
        <v>0</v>
      </c>
      <c r="V386">
        <v>0</v>
      </c>
      <c r="W386">
        <f t="shared" si="27"/>
        <v>3</v>
      </c>
      <c r="X386">
        <f t="shared" si="28"/>
        <v>4</v>
      </c>
      <c r="Y386" t="str">
        <f t="shared" si="29"/>
        <v>Stephen F. Austin</v>
      </c>
      <c r="Z386" t="s">
        <v>2070</v>
      </c>
      <c r="AA386" t="s">
        <v>2071</v>
      </c>
      <c r="AB386" t="s">
        <v>1134</v>
      </c>
      <c r="AC386" t="s">
        <v>1978</v>
      </c>
    </row>
    <row r="387" spans="1:29" x14ac:dyDescent="0.25">
      <c r="A387" s="1">
        <v>386</v>
      </c>
      <c r="B387" t="s">
        <v>402</v>
      </c>
      <c r="C387" t="str">
        <f t="shared" ref="C387:C450" si="30">Y387</f>
        <v>Stetson</v>
      </c>
      <c r="D387" t="str">
        <f t="shared" ref="D387:D450" si="31">TRIM(SUBSTITUTE(B387,C387,""))</f>
        <v>Hatters</v>
      </c>
      <c r="E387" t="s">
        <v>1124</v>
      </c>
      <c r="F387" t="s">
        <v>591</v>
      </c>
      <c r="G387" t="s">
        <v>1569</v>
      </c>
      <c r="H387">
        <v>1972</v>
      </c>
      <c r="I387">
        <v>2018</v>
      </c>
      <c r="J387">
        <v>47</v>
      </c>
      <c r="K387">
        <v>1337</v>
      </c>
      <c r="L387">
        <v>612</v>
      </c>
      <c r="M387">
        <v>725</v>
      </c>
      <c r="N387">
        <v>0.45800000000000002</v>
      </c>
      <c r="O387">
        <v>-8.1300000000000008</v>
      </c>
      <c r="P387">
        <v>-4.53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f t="shared" ref="W387:W449" si="32">X387-1</f>
        <v>1</v>
      </c>
      <c r="X387">
        <f t="shared" ref="X387:X450" si="33">COUNTA(Z387:AD387)</f>
        <v>2</v>
      </c>
      <c r="Y387" t="str">
        <f t="shared" ref="Y387:Y450" si="34">Z387&amp;IF(W387&gt;1," "&amp;AA387,"")&amp;IF(W387&gt;2," "&amp;AB387,"")&amp;IF(W387&gt;3," "&amp;AC387,"")&amp;IF(W387&gt;4," "&amp;AD387,"")</f>
        <v>Stetson</v>
      </c>
      <c r="Z387" t="s">
        <v>786</v>
      </c>
      <c r="AA387" t="s">
        <v>2072</v>
      </c>
    </row>
    <row r="388" spans="1:29" x14ac:dyDescent="0.25">
      <c r="A388" s="1">
        <v>387</v>
      </c>
      <c r="B388" t="s">
        <v>403</v>
      </c>
      <c r="C388" t="str">
        <f t="shared" si="30"/>
        <v>Stevens Institute</v>
      </c>
      <c r="D388" t="str">
        <f t="shared" si="31"/>
        <v>Ducks</v>
      </c>
      <c r="E388" t="s">
        <v>1125</v>
      </c>
      <c r="F388" t="s">
        <v>1183</v>
      </c>
      <c r="G388" t="s">
        <v>1570</v>
      </c>
      <c r="H388">
        <v>1917</v>
      </c>
      <c r="I388">
        <v>1920</v>
      </c>
      <c r="J388">
        <v>4</v>
      </c>
      <c r="K388">
        <v>48</v>
      </c>
      <c r="L388">
        <v>37</v>
      </c>
      <c r="M388">
        <v>11</v>
      </c>
      <c r="N388">
        <v>0.77100000000000002</v>
      </c>
      <c r="Q388">
        <v>0</v>
      </c>
      <c r="R388">
        <v>0</v>
      </c>
      <c r="S388">
        <v>0</v>
      </c>
      <c r="W388">
        <f t="shared" si="32"/>
        <v>2</v>
      </c>
      <c r="X388">
        <f t="shared" si="33"/>
        <v>3</v>
      </c>
      <c r="Y388" t="str">
        <f t="shared" si="34"/>
        <v>Stevens Institute</v>
      </c>
      <c r="Z388" t="s">
        <v>2073</v>
      </c>
      <c r="AA388" t="s">
        <v>1838</v>
      </c>
      <c r="AB388" t="s">
        <v>1995</v>
      </c>
    </row>
    <row r="389" spans="1:29" x14ac:dyDescent="0.25">
      <c r="A389" s="1">
        <v>388</v>
      </c>
      <c r="B389" t="s">
        <v>404</v>
      </c>
      <c r="C389" t="str">
        <f t="shared" si="30"/>
        <v>Stony Brook</v>
      </c>
      <c r="D389" t="str">
        <f t="shared" si="31"/>
        <v>Seawolves</v>
      </c>
      <c r="E389" t="s">
        <v>787</v>
      </c>
      <c r="F389" t="s">
        <v>931</v>
      </c>
      <c r="G389" t="s">
        <v>1571</v>
      </c>
      <c r="H389">
        <v>2000</v>
      </c>
      <c r="I389">
        <v>2018</v>
      </c>
      <c r="J389">
        <v>19</v>
      </c>
      <c r="K389">
        <v>577</v>
      </c>
      <c r="L389">
        <v>283</v>
      </c>
      <c r="M389">
        <v>294</v>
      </c>
      <c r="N389">
        <v>0.49</v>
      </c>
      <c r="O389">
        <v>-6.74</v>
      </c>
      <c r="P389">
        <v>-5.39</v>
      </c>
      <c r="Q389">
        <v>0</v>
      </c>
      <c r="R389">
        <v>4</v>
      </c>
      <c r="S389">
        <v>1</v>
      </c>
      <c r="T389">
        <v>1</v>
      </c>
      <c r="U389">
        <v>0</v>
      </c>
      <c r="V389">
        <v>0</v>
      </c>
      <c r="W389">
        <f t="shared" si="32"/>
        <v>2</v>
      </c>
      <c r="X389">
        <f t="shared" si="33"/>
        <v>3</v>
      </c>
      <c r="Y389" t="str">
        <f t="shared" si="34"/>
        <v>Stony Brook</v>
      </c>
      <c r="Z389" t="s">
        <v>2074</v>
      </c>
      <c r="AA389" t="s">
        <v>2075</v>
      </c>
      <c r="AB389" t="s">
        <v>2076</v>
      </c>
    </row>
    <row r="390" spans="1:29" x14ac:dyDescent="0.25">
      <c r="A390" s="1">
        <v>389</v>
      </c>
      <c r="B390" t="s">
        <v>405</v>
      </c>
      <c r="C390" t="str">
        <f t="shared" si="30"/>
        <v>SUNY-Potsdam</v>
      </c>
      <c r="D390" t="str">
        <f t="shared" si="31"/>
        <v>Bears</v>
      </c>
      <c r="E390" t="s">
        <v>1126</v>
      </c>
      <c r="F390" t="s">
        <v>931</v>
      </c>
      <c r="G390" t="s">
        <v>1572</v>
      </c>
      <c r="H390">
        <v>1910</v>
      </c>
      <c r="I390">
        <v>1913</v>
      </c>
      <c r="J390">
        <v>2</v>
      </c>
      <c r="K390">
        <v>32</v>
      </c>
      <c r="L390">
        <v>22</v>
      </c>
      <c r="M390">
        <v>10</v>
      </c>
      <c r="N390">
        <v>0.68799999999999994</v>
      </c>
      <c r="Q390">
        <v>0</v>
      </c>
      <c r="R390">
        <v>0</v>
      </c>
      <c r="S390">
        <v>0</v>
      </c>
      <c r="W390">
        <f t="shared" si="32"/>
        <v>1</v>
      </c>
      <c r="X390">
        <f t="shared" si="33"/>
        <v>2</v>
      </c>
      <c r="Y390" t="str">
        <f t="shared" si="34"/>
        <v>SUNY-Potsdam</v>
      </c>
      <c r="Z390" t="s">
        <v>2077</v>
      </c>
      <c r="AA390" t="s">
        <v>1716</v>
      </c>
    </row>
    <row r="391" spans="1:29" x14ac:dyDescent="0.25">
      <c r="A391" s="1">
        <v>390</v>
      </c>
      <c r="B391" t="s">
        <v>406</v>
      </c>
      <c r="C391" t="str">
        <f t="shared" si="30"/>
        <v>Swarthmore</v>
      </c>
      <c r="D391" t="str">
        <f t="shared" si="31"/>
        <v>Garnet</v>
      </c>
      <c r="E391" t="s">
        <v>1127</v>
      </c>
      <c r="F391" t="s">
        <v>1181</v>
      </c>
      <c r="G391" t="s">
        <v>1573</v>
      </c>
      <c r="H391">
        <v>1906</v>
      </c>
      <c r="I391">
        <v>1919</v>
      </c>
      <c r="J391">
        <v>11</v>
      </c>
      <c r="K391">
        <v>133</v>
      </c>
      <c r="L391">
        <v>92</v>
      </c>
      <c r="M391">
        <v>41</v>
      </c>
      <c r="N391">
        <v>0.69199999999999995</v>
      </c>
      <c r="Q391">
        <v>0</v>
      </c>
      <c r="R391">
        <v>0</v>
      </c>
      <c r="S391">
        <v>0</v>
      </c>
      <c r="W391">
        <f t="shared" si="32"/>
        <v>1</v>
      </c>
      <c r="X391">
        <f t="shared" si="33"/>
        <v>2</v>
      </c>
      <c r="Y391" t="str">
        <f t="shared" si="34"/>
        <v>Swarthmore</v>
      </c>
      <c r="Z391" t="s">
        <v>1127</v>
      </c>
      <c r="AA391" t="s">
        <v>2078</v>
      </c>
    </row>
    <row r="392" spans="1:29" x14ac:dyDescent="0.25">
      <c r="A392" s="1">
        <v>391</v>
      </c>
      <c r="B392" t="s">
        <v>407</v>
      </c>
      <c r="C392" t="str">
        <f t="shared" si="30"/>
        <v>Syracuse</v>
      </c>
      <c r="D392" t="str">
        <f t="shared" si="31"/>
        <v>Orange</v>
      </c>
      <c r="E392" t="s">
        <v>788</v>
      </c>
      <c r="F392" t="s">
        <v>931</v>
      </c>
      <c r="G392" t="s">
        <v>1574</v>
      </c>
      <c r="H392">
        <v>1899</v>
      </c>
      <c r="I392">
        <v>2018</v>
      </c>
      <c r="J392">
        <v>118</v>
      </c>
      <c r="K392">
        <v>2870</v>
      </c>
      <c r="L392">
        <v>1981</v>
      </c>
      <c r="M392">
        <v>888</v>
      </c>
      <c r="N392">
        <v>0.69</v>
      </c>
      <c r="O392">
        <v>9.56</v>
      </c>
      <c r="P392">
        <v>3.73</v>
      </c>
      <c r="Q392">
        <v>30</v>
      </c>
      <c r="R392">
        <v>10</v>
      </c>
      <c r="S392">
        <v>5</v>
      </c>
      <c r="T392">
        <v>38</v>
      </c>
      <c r="U392">
        <v>6</v>
      </c>
      <c r="V392">
        <v>1</v>
      </c>
      <c r="W392">
        <f t="shared" si="32"/>
        <v>1</v>
      </c>
      <c r="X392">
        <f t="shared" si="33"/>
        <v>2</v>
      </c>
      <c r="Y392" t="str">
        <f t="shared" si="34"/>
        <v>Syracuse</v>
      </c>
      <c r="Z392" t="s">
        <v>788</v>
      </c>
      <c r="AA392" t="s">
        <v>2079</v>
      </c>
    </row>
    <row r="393" spans="1:29" x14ac:dyDescent="0.25">
      <c r="A393" s="1">
        <v>392</v>
      </c>
      <c r="B393" t="s">
        <v>408</v>
      </c>
      <c r="C393" t="str">
        <f t="shared" si="30"/>
        <v>Temple</v>
      </c>
      <c r="D393" t="str">
        <f t="shared" si="31"/>
        <v>Owls</v>
      </c>
      <c r="E393" t="s">
        <v>951</v>
      </c>
      <c r="F393" t="s">
        <v>1181</v>
      </c>
      <c r="G393" t="s">
        <v>1575</v>
      </c>
      <c r="H393">
        <v>1895</v>
      </c>
      <c r="I393">
        <v>2018</v>
      </c>
      <c r="J393">
        <v>122</v>
      </c>
      <c r="K393">
        <v>2963</v>
      </c>
      <c r="L393">
        <v>1900</v>
      </c>
      <c r="M393">
        <v>1063</v>
      </c>
      <c r="N393">
        <v>0.64100000000000001</v>
      </c>
      <c r="O393">
        <v>6.4</v>
      </c>
      <c r="P393">
        <v>2.52</v>
      </c>
      <c r="Q393">
        <v>9</v>
      </c>
      <c r="R393">
        <v>20</v>
      </c>
      <c r="S393">
        <v>10</v>
      </c>
      <c r="T393">
        <v>32</v>
      </c>
      <c r="U393">
        <v>2</v>
      </c>
      <c r="V393">
        <v>0</v>
      </c>
      <c r="W393">
        <f t="shared" si="32"/>
        <v>1</v>
      </c>
      <c r="X393">
        <f t="shared" si="33"/>
        <v>2</v>
      </c>
      <c r="Y393" t="str">
        <f t="shared" si="34"/>
        <v>Temple</v>
      </c>
      <c r="Z393" t="s">
        <v>791</v>
      </c>
      <c r="AA393" t="s">
        <v>1809</v>
      </c>
    </row>
    <row r="394" spans="1:29" x14ac:dyDescent="0.25">
      <c r="A394" s="1">
        <v>393</v>
      </c>
      <c r="B394" t="s">
        <v>409</v>
      </c>
      <c r="C394" t="str">
        <f t="shared" si="30"/>
        <v>Tennessee State</v>
      </c>
      <c r="D394" t="str">
        <f t="shared" si="31"/>
        <v>Tigers</v>
      </c>
      <c r="E394" t="s">
        <v>899</v>
      </c>
      <c r="F394" t="s">
        <v>792</v>
      </c>
      <c r="G394" t="s">
        <v>1576</v>
      </c>
      <c r="H394">
        <v>1978</v>
      </c>
      <c r="I394">
        <v>2018</v>
      </c>
      <c r="J394">
        <v>41</v>
      </c>
      <c r="K394">
        <v>1168</v>
      </c>
      <c r="L394">
        <v>500</v>
      </c>
      <c r="M394">
        <v>668</v>
      </c>
      <c r="N394">
        <v>0.42799999999999999</v>
      </c>
      <c r="O394">
        <v>-8.5299999999999994</v>
      </c>
      <c r="P394">
        <v>-4.67</v>
      </c>
      <c r="Q394">
        <v>0</v>
      </c>
      <c r="R394">
        <v>2</v>
      </c>
      <c r="S394">
        <v>2</v>
      </c>
      <c r="T394">
        <v>2</v>
      </c>
      <c r="U394">
        <v>0</v>
      </c>
      <c r="V394">
        <v>0</v>
      </c>
      <c r="W394">
        <f t="shared" si="32"/>
        <v>2</v>
      </c>
      <c r="X394">
        <f t="shared" si="33"/>
        <v>3</v>
      </c>
      <c r="Y394" t="str">
        <f t="shared" si="34"/>
        <v>Tennessee State</v>
      </c>
      <c r="Z394" t="s">
        <v>792</v>
      </c>
      <c r="AA394" t="s">
        <v>1180</v>
      </c>
      <c r="AB394" t="s">
        <v>1701</v>
      </c>
    </row>
    <row r="395" spans="1:29" x14ac:dyDescent="0.25">
      <c r="A395" s="1">
        <v>394</v>
      </c>
      <c r="B395" t="s">
        <v>410</v>
      </c>
      <c r="C395" t="str">
        <f t="shared" si="30"/>
        <v>Tennessee Tech</v>
      </c>
      <c r="D395" t="str">
        <f t="shared" si="31"/>
        <v>Golden Eagles</v>
      </c>
      <c r="E395" t="s">
        <v>1128</v>
      </c>
      <c r="F395" t="s">
        <v>792</v>
      </c>
      <c r="G395" t="s">
        <v>1577</v>
      </c>
      <c r="H395">
        <v>1944</v>
      </c>
      <c r="I395">
        <v>2018</v>
      </c>
      <c r="J395">
        <v>64</v>
      </c>
      <c r="K395">
        <v>1735</v>
      </c>
      <c r="L395">
        <v>865</v>
      </c>
      <c r="M395">
        <v>870</v>
      </c>
      <c r="N395">
        <v>0.499</v>
      </c>
      <c r="O395">
        <v>-6.37</v>
      </c>
      <c r="P395">
        <v>-3.65</v>
      </c>
      <c r="Q395">
        <v>0</v>
      </c>
      <c r="R395">
        <v>7</v>
      </c>
      <c r="S395">
        <v>1</v>
      </c>
      <c r="T395">
        <v>2</v>
      </c>
      <c r="U395">
        <v>0</v>
      </c>
      <c r="V395">
        <v>0</v>
      </c>
      <c r="W395">
        <v>2</v>
      </c>
      <c r="X395">
        <f t="shared" si="33"/>
        <v>4</v>
      </c>
      <c r="Y395" t="str">
        <f t="shared" si="34"/>
        <v>Tennessee Tech</v>
      </c>
      <c r="Z395" t="s">
        <v>792</v>
      </c>
      <c r="AA395" t="s">
        <v>1824</v>
      </c>
      <c r="AB395" t="s">
        <v>936</v>
      </c>
      <c r="AC395" t="s">
        <v>1681</v>
      </c>
    </row>
    <row r="396" spans="1:29" x14ac:dyDescent="0.25">
      <c r="A396" s="1">
        <v>395</v>
      </c>
      <c r="B396" t="s">
        <v>411</v>
      </c>
      <c r="C396" t="str">
        <f t="shared" si="30"/>
        <v>Tennessee</v>
      </c>
      <c r="D396" t="str">
        <f t="shared" si="31"/>
        <v>Volunteers</v>
      </c>
      <c r="E396" t="s">
        <v>1129</v>
      </c>
      <c r="F396" t="s">
        <v>792</v>
      </c>
      <c r="G396" t="s">
        <v>1578</v>
      </c>
      <c r="H396">
        <v>1909</v>
      </c>
      <c r="I396">
        <v>2018</v>
      </c>
      <c r="J396">
        <v>109</v>
      </c>
      <c r="K396">
        <v>2660</v>
      </c>
      <c r="L396">
        <v>1617</v>
      </c>
      <c r="M396">
        <v>1041</v>
      </c>
      <c r="N396">
        <v>0.60799999999999998</v>
      </c>
      <c r="O396">
        <v>8.23</v>
      </c>
      <c r="P396">
        <v>5.07</v>
      </c>
      <c r="Q396">
        <v>11</v>
      </c>
      <c r="R396">
        <v>12</v>
      </c>
      <c r="S396">
        <v>4</v>
      </c>
      <c r="T396">
        <v>20</v>
      </c>
      <c r="U396">
        <v>0</v>
      </c>
      <c r="V396">
        <v>0</v>
      </c>
      <c r="W396">
        <f t="shared" si="32"/>
        <v>1</v>
      </c>
      <c r="X396">
        <f t="shared" si="33"/>
        <v>2</v>
      </c>
      <c r="Y396" t="str">
        <f t="shared" si="34"/>
        <v>Tennessee</v>
      </c>
      <c r="Z396" t="s">
        <v>792</v>
      </c>
      <c r="AA396" t="s">
        <v>2080</v>
      </c>
    </row>
    <row r="397" spans="1:29" x14ac:dyDescent="0.25">
      <c r="A397" s="1">
        <v>396</v>
      </c>
      <c r="B397" t="s">
        <v>412</v>
      </c>
      <c r="C397" t="str">
        <f t="shared" si="30"/>
        <v>Tennessee-Martin</v>
      </c>
      <c r="D397" t="str">
        <f t="shared" si="31"/>
        <v>Skyhawks</v>
      </c>
      <c r="E397" t="s">
        <v>1130</v>
      </c>
      <c r="F397" t="s">
        <v>792</v>
      </c>
      <c r="G397" t="s">
        <v>1579</v>
      </c>
      <c r="H397">
        <v>1993</v>
      </c>
      <c r="I397">
        <v>2018</v>
      </c>
      <c r="J397">
        <v>26</v>
      </c>
      <c r="K397">
        <v>764</v>
      </c>
      <c r="L397">
        <v>292</v>
      </c>
      <c r="M397">
        <v>472</v>
      </c>
      <c r="N397">
        <v>0.38200000000000001</v>
      </c>
      <c r="O397">
        <v>-11</v>
      </c>
      <c r="P397">
        <v>-4.13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f t="shared" si="32"/>
        <v>1</v>
      </c>
      <c r="X397">
        <f t="shared" si="33"/>
        <v>2</v>
      </c>
      <c r="Y397" t="str">
        <f t="shared" si="34"/>
        <v>Tennessee-Martin</v>
      </c>
      <c r="Z397" t="s">
        <v>2081</v>
      </c>
      <c r="AA397" t="s">
        <v>2082</v>
      </c>
    </row>
    <row r="398" spans="1:29" x14ac:dyDescent="0.25">
      <c r="A398" s="1">
        <v>397</v>
      </c>
      <c r="B398" t="s">
        <v>413</v>
      </c>
      <c r="C398" t="str">
        <f t="shared" si="30"/>
        <v>Texas A&amp;M</v>
      </c>
      <c r="D398" t="str">
        <f t="shared" si="31"/>
        <v>Aggies</v>
      </c>
      <c r="E398" t="s">
        <v>1131</v>
      </c>
      <c r="F398" t="s">
        <v>795</v>
      </c>
      <c r="G398" t="s">
        <v>1580</v>
      </c>
      <c r="H398">
        <v>1913</v>
      </c>
      <c r="I398">
        <v>2018</v>
      </c>
      <c r="J398">
        <v>106</v>
      </c>
      <c r="K398">
        <v>2656</v>
      </c>
      <c r="L398">
        <v>1404</v>
      </c>
      <c r="M398">
        <v>1252</v>
      </c>
      <c r="N398">
        <v>0.52900000000000003</v>
      </c>
      <c r="O398">
        <v>2.36</v>
      </c>
      <c r="P398">
        <v>2.33</v>
      </c>
      <c r="Q398">
        <v>4</v>
      </c>
      <c r="R398">
        <v>12</v>
      </c>
      <c r="S398">
        <v>2</v>
      </c>
      <c r="T398">
        <v>13</v>
      </c>
      <c r="U398">
        <v>0</v>
      </c>
      <c r="V398">
        <v>0</v>
      </c>
      <c r="W398">
        <f t="shared" si="32"/>
        <v>2</v>
      </c>
      <c r="X398">
        <f t="shared" si="33"/>
        <v>3</v>
      </c>
      <c r="Y398" t="str">
        <f t="shared" si="34"/>
        <v>Texas A&amp;M</v>
      </c>
      <c r="Z398" t="s">
        <v>795</v>
      </c>
      <c r="AA398" t="s">
        <v>1668</v>
      </c>
      <c r="AB398" t="s">
        <v>1931</v>
      </c>
    </row>
    <row r="399" spans="1:29" x14ac:dyDescent="0.25">
      <c r="A399" s="1">
        <v>398</v>
      </c>
      <c r="B399" t="s">
        <v>414</v>
      </c>
      <c r="C399" t="str">
        <f t="shared" si="30"/>
        <v>Texas A&amp;M-Corpus Christi</v>
      </c>
      <c r="D399" t="str">
        <f t="shared" si="31"/>
        <v>Islanders</v>
      </c>
      <c r="E399" t="s">
        <v>1132</v>
      </c>
      <c r="F399" t="s">
        <v>795</v>
      </c>
      <c r="G399" t="s">
        <v>1581</v>
      </c>
      <c r="H399">
        <v>2003</v>
      </c>
      <c r="I399">
        <v>2018</v>
      </c>
      <c r="J399">
        <v>16</v>
      </c>
      <c r="K399">
        <v>486</v>
      </c>
      <c r="L399">
        <v>256</v>
      </c>
      <c r="M399">
        <v>230</v>
      </c>
      <c r="N399">
        <v>0.52700000000000002</v>
      </c>
      <c r="O399">
        <v>-5.66</v>
      </c>
      <c r="P399">
        <v>-4.41</v>
      </c>
      <c r="Q399">
        <v>0</v>
      </c>
      <c r="R399">
        <v>1</v>
      </c>
      <c r="S399">
        <v>1</v>
      </c>
      <c r="T399">
        <v>1</v>
      </c>
      <c r="U399">
        <v>0</v>
      </c>
      <c r="V399">
        <v>0</v>
      </c>
      <c r="W399">
        <f t="shared" si="32"/>
        <v>3</v>
      </c>
      <c r="X399">
        <f t="shared" si="33"/>
        <v>4</v>
      </c>
      <c r="Y399" t="str">
        <f t="shared" si="34"/>
        <v>Texas A&amp;M-Corpus Christi</v>
      </c>
      <c r="Z399" t="s">
        <v>795</v>
      </c>
      <c r="AA399" t="s">
        <v>2083</v>
      </c>
      <c r="AB399" t="s">
        <v>2084</v>
      </c>
      <c r="AC399" t="s">
        <v>2085</v>
      </c>
    </row>
    <row r="400" spans="1:29" x14ac:dyDescent="0.25">
      <c r="A400" s="1">
        <v>399</v>
      </c>
      <c r="B400" t="s">
        <v>415</v>
      </c>
      <c r="C400" t="str">
        <f t="shared" si="30"/>
        <v>Texas Christian</v>
      </c>
      <c r="D400" t="str">
        <f t="shared" si="31"/>
        <v>Horned Frogs</v>
      </c>
      <c r="E400" t="s">
        <v>1133</v>
      </c>
      <c r="F400" t="s">
        <v>795</v>
      </c>
      <c r="G400" t="s">
        <v>1582</v>
      </c>
      <c r="H400">
        <v>1914</v>
      </c>
      <c r="I400">
        <v>2018</v>
      </c>
      <c r="J400">
        <v>105</v>
      </c>
      <c r="K400">
        <v>2578</v>
      </c>
      <c r="L400">
        <v>1195</v>
      </c>
      <c r="M400">
        <v>1383</v>
      </c>
      <c r="N400">
        <v>0.46400000000000002</v>
      </c>
      <c r="O400">
        <v>-0.13</v>
      </c>
      <c r="P400">
        <v>1.72</v>
      </c>
      <c r="Q400">
        <v>3</v>
      </c>
      <c r="R400">
        <v>11</v>
      </c>
      <c r="S400">
        <v>0</v>
      </c>
      <c r="T400">
        <v>7</v>
      </c>
      <c r="U400">
        <v>0</v>
      </c>
      <c r="V400">
        <v>0</v>
      </c>
      <c r="W400">
        <v>2</v>
      </c>
      <c r="X400">
        <f t="shared" si="33"/>
        <v>4</v>
      </c>
      <c r="Y400" t="str">
        <f t="shared" si="34"/>
        <v>Texas Christian</v>
      </c>
      <c r="Z400" t="s">
        <v>795</v>
      </c>
      <c r="AA400" t="s">
        <v>1662</v>
      </c>
      <c r="AB400" t="s">
        <v>2086</v>
      </c>
      <c r="AC400" t="s">
        <v>2087</v>
      </c>
    </row>
    <row r="401" spans="1:29" x14ac:dyDescent="0.25">
      <c r="A401" s="1">
        <v>400</v>
      </c>
      <c r="B401" t="s">
        <v>416</v>
      </c>
      <c r="C401" t="str">
        <f t="shared" si="30"/>
        <v>Texas</v>
      </c>
      <c r="D401" t="str">
        <f t="shared" si="31"/>
        <v>Longhorns</v>
      </c>
      <c r="E401" t="s">
        <v>1134</v>
      </c>
      <c r="F401" t="s">
        <v>795</v>
      </c>
      <c r="G401" t="s">
        <v>1583</v>
      </c>
      <c r="H401">
        <v>1906</v>
      </c>
      <c r="I401">
        <v>2018</v>
      </c>
      <c r="J401">
        <v>112</v>
      </c>
      <c r="K401">
        <v>2828</v>
      </c>
      <c r="L401">
        <v>1764</v>
      </c>
      <c r="M401">
        <v>1064</v>
      </c>
      <c r="N401">
        <v>0.624</v>
      </c>
      <c r="O401">
        <v>6.06</v>
      </c>
      <c r="P401">
        <v>3.43</v>
      </c>
      <c r="Q401">
        <v>11</v>
      </c>
      <c r="R401">
        <v>25</v>
      </c>
      <c r="S401">
        <v>2</v>
      </c>
      <c r="T401">
        <v>33</v>
      </c>
      <c r="U401">
        <v>3</v>
      </c>
      <c r="V401">
        <v>0</v>
      </c>
      <c r="W401">
        <f t="shared" si="32"/>
        <v>1</v>
      </c>
      <c r="X401">
        <f t="shared" si="33"/>
        <v>2</v>
      </c>
      <c r="Y401" t="str">
        <f t="shared" si="34"/>
        <v>Texas</v>
      </c>
      <c r="Z401" t="s">
        <v>795</v>
      </c>
      <c r="AA401" t="s">
        <v>2088</v>
      </c>
    </row>
    <row r="402" spans="1:29" x14ac:dyDescent="0.25">
      <c r="A402" s="1">
        <v>401</v>
      </c>
      <c r="B402" t="s">
        <v>417</v>
      </c>
      <c r="C402" t="str">
        <f t="shared" si="30"/>
        <v>Texas Southern</v>
      </c>
      <c r="D402" t="str">
        <f t="shared" si="31"/>
        <v>Tigers</v>
      </c>
      <c r="E402" t="s">
        <v>617</v>
      </c>
      <c r="F402" t="s">
        <v>795</v>
      </c>
      <c r="G402" t="s">
        <v>1584</v>
      </c>
      <c r="H402">
        <v>1978</v>
      </c>
      <c r="I402">
        <v>2018</v>
      </c>
      <c r="J402">
        <v>41</v>
      </c>
      <c r="K402">
        <v>1202</v>
      </c>
      <c r="L402">
        <v>589</v>
      </c>
      <c r="M402">
        <v>613</v>
      </c>
      <c r="N402">
        <v>0.49</v>
      </c>
      <c r="O402">
        <v>-10.65</v>
      </c>
      <c r="P402">
        <v>-8.3699999999999992</v>
      </c>
      <c r="Q402">
        <v>0</v>
      </c>
      <c r="R402">
        <v>12</v>
      </c>
      <c r="S402">
        <v>7</v>
      </c>
      <c r="T402">
        <v>7</v>
      </c>
      <c r="U402">
        <v>0</v>
      </c>
      <c r="V402">
        <v>0</v>
      </c>
      <c r="W402">
        <f t="shared" si="32"/>
        <v>2</v>
      </c>
      <c r="X402">
        <f t="shared" si="33"/>
        <v>3</v>
      </c>
      <c r="Y402" t="str">
        <f t="shared" si="34"/>
        <v>Texas Southern</v>
      </c>
      <c r="Z402" t="s">
        <v>795</v>
      </c>
      <c r="AA402" t="s">
        <v>1762</v>
      </c>
      <c r="AB402" t="s">
        <v>1701</v>
      </c>
    </row>
    <row r="403" spans="1:29" x14ac:dyDescent="0.25">
      <c r="A403" s="1">
        <v>402</v>
      </c>
      <c r="B403" t="s">
        <v>418</v>
      </c>
      <c r="C403" t="str">
        <f t="shared" si="30"/>
        <v>Texas State</v>
      </c>
      <c r="D403" t="str">
        <f t="shared" si="31"/>
        <v>Bobcats</v>
      </c>
      <c r="E403" t="s">
        <v>1135</v>
      </c>
      <c r="F403" t="s">
        <v>795</v>
      </c>
      <c r="G403" t="s">
        <v>1585</v>
      </c>
      <c r="H403">
        <v>1985</v>
      </c>
      <c r="I403">
        <v>2018</v>
      </c>
      <c r="J403">
        <v>34</v>
      </c>
      <c r="K403">
        <v>987</v>
      </c>
      <c r="L403">
        <v>440</v>
      </c>
      <c r="M403">
        <v>547</v>
      </c>
      <c r="N403">
        <v>0.44600000000000001</v>
      </c>
      <c r="O403">
        <v>-8.86</v>
      </c>
      <c r="P403">
        <v>-5.75</v>
      </c>
      <c r="Q403">
        <v>0</v>
      </c>
      <c r="R403">
        <v>3</v>
      </c>
      <c r="S403">
        <v>2</v>
      </c>
      <c r="T403">
        <v>2</v>
      </c>
      <c r="U403">
        <v>0</v>
      </c>
      <c r="V403">
        <v>0</v>
      </c>
      <c r="W403">
        <f t="shared" si="32"/>
        <v>2</v>
      </c>
      <c r="X403">
        <f t="shared" si="33"/>
        <v>3</v>
      </c>
      <c r="Y403" t="str">
        <f t="shared" si="34"/>
        <v>Texas State</v>
      </c>
      <c r="Z403" t="s">
        <v>795</v>
      </c>
      <c r="AA403" t="s">
        <v>1180</v>
      </c>
      <c r="AB403" t="s">
        <v>1938</v>
      </c>
    </row>
    <row r="404" spans="1:29" x14ac:dyDescent="0.25">
      <c r="A404" s="1">
        <v>403</v>
      </c>
      <c r="B404" t="s">
        <v>419</v>
      </c>
      <c r="C404" t="str">
        <f t="shared" si="30"/>
        <v>Texas Tech</v>
      </c>
      <c r="D404" t="str">
        <f t="shared" si="31"/>
        <v>Red Raiders</v>
      </c>
      <c r="E404" t="s">
        <v>1136</v>
      </c>
      <c r="F404" t="s">
        <v>795</v>
      </c>
      <c r="G404" t="s">
        <v>1586</v>
      </c>
      <c r="H404">
        <v>1926</v>
      </c>
      <c r="I404">
        <v>2018</v>
      </c>
      <c r="J404">
        <v>90</v>
      </c>
      <c r="K404">
        <v>2399</v>
      </c>
      <c r="L404">
        <v>1336</v>
      </c>
      <c r="M404">
        <v>1063</v>
      </c>
      <c r="N404">
        <v>0.55700000000000005</v>
      </c>
      <c r="O404">
        <v>3.91</v>
      </c>
      <c r="P404">
        <v>2.36</v>
      </c>
      <c r="Q404">
        <v>4</v>
      </c>
      <c r="R404">
        <v>12</v>
      </c>
      <c r="S404">
        <v>5</v>
      </c>
      <c r="T404">
        <v>15</v>
      </c>
      <c r="U404">
        <v>0</v>
      </c>
      <c r="V404">
        <v>0</v>
      </c>
      <c r="W404">
        <v>2</v>
      </c>
      <c r="X404">
        <f t="shared" si="33"/>
        <v>4</v>
      </c>
      <c r="Y404" t="str">
        <f t="shared" si="34"/>
        <v>Texas Tech</v>
      </c>
      <c r="Z404" t="s">
        <v>795</v>
      </c>
      <c r="AA404" t="s">
        <v>1824</v>
      </c>
      <c r="AB404" t="s">
        <v>1689</v>
      </c>
      <c r="AC404" t="s">
        <v>1774</v>
      </c>
    </row>
    <row r="405" spans="1:29" x14ac:dyDescent="0.25">
      <c r="A405" s="1">
        <v>404</v>
      </c>
      <c r="B405" t="s">
        <v>420</v>
      </c>
      <c r="C405" t="str">
        <f t="shared" si="30"/>
        <v>Texas Wesleyan</v>
      </c>
      <c r="D405" t="str">
        <f t="shared" si="31"/>
        <v>Rams</v>
      </c>
      <c r="E405" t="s">
        <v>1133</v>
      </c>
      <c r="F405" t="s">
        <v>795</v>
      </c>
      <c r="G405" t="s">
        <v>1587</v>
      </c>
      <c r="H405">
        <v>1948</v>
      </c>
      <c r="I405">
        <v>1948</v>
      </c>
      <c r="J405">
        <v>1</v>
      </c>
      <c r="K405">
        <v>30</v>
      </c>
      <c r="L405">
        <v>19</v>
      </c>
      <c r="M405">
        <v>11</v>
      </c>
      <c r="N405">
        <v>0.63300000000000001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f t="shared" si="32"/>
        <v>2</v>
      </c>
      <c r="X405">
        <f t="shared" si="33"/>
        <v>3</v>
      </c>
      <c r="Y405" t="str">
        <f t="shared" si="34"/>
        <v>Texas Wesleyan</v>
      </c>
      <c r="Z405" t="s">
        <v>795</v>
      </c>
      <c r="AA405" t="s">
        <v>1789</v>
      </c>
      <c r="AB405" t="s">
        <v>1779</v>
      </c>
    </row>
    <row r="406" spans="1:29" x14ac:dyDescent="0.25">
      <c r="A406" s="1">
        <v>405</v>
      </c>
      <c r="B406" t="s">
        <v>421</v>
      </c>
      <c r="C406" t="str">
        <f t="shared" si="30"/>
        <v>Texas-Arlington</v>
      </c>
      <c r="D406" t="str">
        <f t="shared" si="31"/>
        <v>Mavericks</v>
      </c>
      <c r="E406" t="s">
        <v>1137</v>
      </c>
      <c r="F406" t="s">
        <v>795</v>
      </c>
      <c r="G406" t="s">
        <v>1588</v>
      </c>
      <c r="H406">
        <v>1969</v>
      </c>
      <c r="I406">
        <v>2018</v>
      </c>
      <c r="J406">
        <v>50</v>
      </c>
      <c r="K406">
        <v>1423</v>
      </c>
      <c r="L406">
        <v>653</v>
      </c>
      <c r="M406">
        <v>770</v>
      </c>
      <c r="N406">
        <v>0.45900000000000002</v>
      </c>
      <c r="O406">
        <v>-8.2799999999999994</v>
      </c>
      <c r="P406">
        <v>-4.71</v>
      </c>
      <c r="Q406">
        <v>0</v>
      </c>
      <c r="R406">
        <v>3</v>
      </c>
      <c r="S406">
        <v>1</v>
      </c>
      <c r="T406">
        <v>1</v>
      </c>
      <c r="U406">
        <v>0</v>
      </c>
      <c r="V406">
        <v>0</v>
      </c>
      <c r="W406">
        <f t="shared" si="32"/>
        <v>1</v>
      </c>
      <c r="X406">
        <f t="shared" si="33"/>
        <v>2</v>
      </c>
      <c r="Y406" t="str">
        <f t="shared" si="34"/>
        <v>Texas-Arlington</v>
      </c>
      <c r="Z406" t="s">
        <v>2089</v>
      </c>
      <c r="AA406" t="s">
        <v>1953</v>
      </c>
    </row>
    <row r="407" spans="1:29" x14ac:dyDescent="0.25">
      <c r="A407" s="1">
        <v>406</v>
      </c>
      <c r="B407" t="s">
        <v>422</v>
      </c>
      <c r="C407" t="str">
        <f t="shared" si="30"/>
        <v>Texas-El Paso</v>
      </c>
      <c r="D407" t="str">
        <f t="shared" si="31"/>
        <v>Miners</v>
      </c>
      <c r="E407" t="s">
        <v>1138</v>
      </c>
      <c r="F407" t="s">
        <v>795</v>
      </c>
      <c r="G407" t="s">
        <v>1589</v>
      </c>
      <c r="H407">
        <v>1923</v>
      </c>
      <c r="I407">
        <v>2018</v>
      </c>
      <c r="J407">
        <v>90</v>
      </c>
      <c r="K407">
        <v>2301</v>
      </c>
      <c r="L407">
        <v>1323</v>
      </c>
      <c r="M407">
        <v>978</v>
      </c>
      <c r="N407">
        <v>0.57499999999999996</v>
      </c>
      <c r="O407">
        <v>2.97</v>
      </c>
      <c r="P407">
        <v>0.78</v>
      </c>
      <c r="Q407">
        <v>4</v>
      </c>
      <c r="R407">
        <v>11</v>
      </c>
      <c r="S407">
        <v>5</v>
      </c>
      <c r="T407">
        <v>17</v>
      </c>
      <c r="U407">
        <v>1</v>
      </c>
      <c r="V407">
        <v>1</v>
      </c>
      <c r="W407">
        <f t="shared" si="32"/>
        <v>2</v>
      </c>
      <c r="X407">
        <f t="shared" si="33"/>
        <v>3</v>
      </c>
      <c r="Y407" t="str">
        <f t="shared" si="34"/>
        <v>Texas-El Paso</v>
      </c>
      <c r="Z407" t="s">
        <v>2090</v>
      </c>
      <c r="AA407" t="s">
        <v>2091</v>
      </c>
      <c r="AB407" t="s">
        <v>2092</v>
      </c>
    </row>
    <row r="408" spans="1:29" x14ac:dyDescent="0.25">
      <c r="A408" s="1">
        <v>407</v>
      </c>
      <c r="B408" t="s">
        <v>423</v>
      </c>
      <c r="C408" t="str">
        <f t="shared" si="30"/>
        <v>Texas-Rio Grande Valley</v>
      </c>
      <c r="D408" t="str">
        <f t="shared" si="31"/>
        <v>Vaqueros</v>
      </c>
      <c r="E408" t="s">
        <v>1139</v>
      </c>
      <c r="F408" t="s">
        <v>795</v>
      </c>
      <c r="G408" t="s">
        <v>1590</v>
      </c>
      <c r="H408">
        <v>1969</v>
      </c>
      <c r="I408">
        <v>2018</v>
      </c>
      <c r="J408">
        <v>50</v>
      </c>
      <c r="K408">
        <v>1394</v>
      </c>
      <c r="L408">
        <v>597</v>
      </c>
      <c r="M408">
        <v>798</v>
      </c>
      <c r="N408">
        <v>0.42799999999999999</v>
      </c>
      <c r="O408">
        <v>-8.44</v>
      </c>
      <c r="P408">
        <v>-3.14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f t="shared" si="32"/>
        <v>3</v>
      </c>
      <c r="X408">
        <f t="shared" si="33"/>
        <v>4</v>
      </c>
      <c r="Y408" t="str">
        <f t="shared" si="34"/>
        <v>Texas-Rio Grande Valley</v>
      </c>
      <c r="Z408" t="s">
        <v>2093</v>
      </c>
      <c r="AA408" t="s">
        <v>2094</v>
      </c>
      <c r="AB408" t="s">
        <v>1934</v>
      </c>
      <c r="AC408" t="s">
        <v>2095</v>
      </c>
    </row>
    <row r="409" spans="1:29" x14ac:dyDescent="0.25">
      <c r="A409" s="1">
        <v>408</v>
      </c>
      <c r="B409" t="s">
        <v>424</v>
      </c>
      <c r="C409" t="str">
        <f t="shared" si="30"/>
        <v>Texas-San Antonio</v>
      </c>
      <c r="D409" t="str">
        <f t="shared" si="31"/>
        <v>Roadrunners</v>
      </c>
      <c r="E409" t="s">
        <v>991</v>
      </c>
      <c r="F409" t="s">
        <v>795</v>
      </c>
      <c r="G409" t="s">
        <v>1591</v>
      </c>
      <c r="H409">
        <v>1982</v>
      </c>
      <c r="I409">
        <v>2018</v>
      </c>
      <c r="J409">
        <v>37</v>
      </c>
      <c r="K409">
        <v>1079</v>
      </c>
      <c r="L409">
        <v>539</v>
      </c>
      <c r="M409">
        <v>540</v>
      </c>
      <c r="N409">
        <v>0.5</v>
      </c>
      <c r="O409">
        <v>-6.11</v>
      </c>
      <c r="P409">
        <v>-4.72</v>
      </c>
      <c r="Q409">
        <v>0</v>
      </c>
      <c r="R409">
        <v>3</v>
      </c>
      <c r="S409">
        <v>4</v>
      </c>
      <c r="T409">
        <v>4</v>
      </c>
      <c r="U409">
        <v>0</v>
      </c>
      <c r="V409">
        <v>0</v>
      </c>
      <c r="W409">
        <f t="shared" si="32"/>
        <v>2</v>
      </c>
      <c r="X409">
        <f t="shared" si="33"/>
        <v>3</v>
      </c>
      <c r="Y409" t="str">
        <f t="shared" si="34"/>
        <v>Texas-San Antonio</v>
      </c>
      <c r="Z409" t="s">
        <v>2096</v>
      </c>
      <c r="AA409" t="s">
        <v>2097</v>
      </c>
      <c r="AB409" t="s">
        <v>1736</v>
      </c>
    </row>
    <row r="410" spans="1:29" x14ac:dyDescent="0.25">
      <c r="A410" s="1">
        <v>409</v>
      </c>
      <c r="B410" t="s">
        <v>425</v>
      </c>
      <c r="C410" t="str">
        <f t="shared" si="30"/>
        <v>Toledo</v>
      </c>
      <c r="D410" t="str">
        <f t="shared" si="31"/>
        <v>Rockets</v>
      </c>
      <c r="E410" t="s">
        <v>800</v>
      </c>
      <c r="F410" t="s">
        <v>720</v>
      </c>
      <c r="G410" t="s">
        <v>1592</v>
      </c>
      <c r="H410">
        <v>1916</v>
      </c>
      <c r="I410">
        <v>2018</v>
      </c>
      <c r="J410">
        <v>103</v>
      </c>
      <c r="K410">
        <v>2493</v>
      </c>
      <c r="L410">
        <v>1423</v>
      </c>
      <c r="M410">
        <v>1070</v>
      </c>
      <c r="N410">
        <v>0.57099999999999995</v>
      </c>
      <c r="O410">
        <v>0.75</v>
      </c>
      <c r="P410">
        <v>-0.27</v>
      </c>
      <c r="Q410">
        <v>2</v>
      </c>
      <c r="R410">
        <v>10</v>
      </c>
      <c r="S410">
        <v>1</v>
      </c>
      <c r="T410">
        <v>4</v>
      </c>
      <c r="U410">
        <v>0</v>
      </c>
      <c r="V410">
        <v>0</v>
      </c>
      <c r="W410">
        <f t="shared" si="32"/>
        <v>1</v>
      </c>
      <c r="X410">
        <f t="shared" si="33"/>
        <v>2</v>
      </c>
      <c r="Y410" t="str">
        <f t="shared" si="34"/>
        <v>Toledo</v>
      </c>
      <c r="Z410" t="s">
        <v>800</v>
      </c>
      <c r="AA410" t="s">
        <v>2098</v>
      </c>
    </row>
    <row r="411" spans="1:29" x14ac:dyDescent="0.25">
      <c r="A411" s="1">
        <v>410</v>
      </c>
      <c r="B411" t="s">
        <v>426</v>
      </c>
      <c r="C411" t="str">
        <f t="shared" si="30"/>
        <v>Towson</v>
      </c>
      <c r="D411" t="str">
        <f t="shared" si="31"/>
        <v>Tigers</v>
      </c>
      <c r="E411" t="s">
        <v>801</v>
      </c>
      <c r="F411" t="s">
        <v>663</v>
      </c>
      <c r="G411" t="s">
        <v>1593</v>
      </c>
      <c r="H411">
        <v>1980</v>
      </c>
      <c r="I411">
        <v>2018</v>
      </c>
      <c r="J411">
        <v>39</v>
      </c>
      <c r="K411">
        <v>1150</v>
      </c>
      <c r="L411">
        <v>485</v>
      </c>
      <c r="M411">
        <v>665</v>
      </c>
      <c r="N411">
        <v>0.42199999999999999</v>
      </c>
      <c r="O411">
        <v>-7.97</v>
      </c>
      <c r="P411">
        <v>-4.38</v>
      </c>
      <c r="Q411">
        <v>0</v>
      </c>
      <c r="R411">
        <v>4</v>
      </c>
      <c r="S411">
        <v>3</v>
      </c>
      <c r="T411">
        <v>2</v>
      </c>
      <c r="U411">
        <v>0</v>
      </c>
      <c r="V411">
        <v>0</v>
      </c>
      <c r="W411">
        <f t="shared" si="32"/>
        <v>1</v>
      </c>
      <c r="X411">
        <f t="shared" si="33"/>
        <v>2</v>
      </c>
      <c r="Y411" t="str">
        <f t="shared" si="34"/>
        <v>Towson</v>
      </c>
      <c r="Z411" t="s">
        <v>801</v>
      </c>
      <c r="AA411" t="s">
        <v>1701</v>
      </c>
    </row>
    <row r="412" spans="1:29" x14ac:dyDescent="0.25">
      <c r="A412" s="1">
        <v>411</v>
      </c>
      <c r="B412" t="s">
        <v>427</v>
      </c>
      <c r="C412" t="str">
        <f t="shared" si="30"/>
        <v>Trinity (CT)</v>
      </c>
      <c r="D412" t="str">
        <f t="shared" si="31"/>
        <v>Bantams</v>
      </c>
      <c r="E412" t="s">
        <v>611</v>
      </c>
      <c r="F412" t="s">
        <v>558</v>
      </c>
      <c r="G412" t="s">
        <v>1594</v>
      </c>
      <c r="H412">
        <v>1897</v>
      </c>
      <c r="I412">
        <v>1911</v>
      </c>
      <c r="J412">
        <v>8</v>
      </c>
      <c r="K412">
        <v>81</v>
      </c>
      <c r="L412">
        <v>28</v>
      </c>
      <c r="M412">
        <v>53</v>
      </c>
      <c r="N412">
        <v>0.34599999999999997</v>
      </c>
      <c r="Q412">
        <v>0</v>
      </c>
      <c r="R412">
        <v>0</v>
      </c>
      <c r="S412">
        <v>0</v>
      </c>
      <c r="W412">
        <f t="shared" si="32"/>
        <v>2</v>
      </c>
      <c r="X412">
        <f t="shared" si="33"/>
        <v>3</v>
      </c>
      <c r="Y412" t="str">
        <f t="shared" si="34"/>
        <v>Trinity (CT)</v>
      </c>
      <c r="Z412" t="s">
        <v>2099</v>
      </c>
      <c r="AA412" t="s">
        <v>2100</v>
      </c>
      <c r="AB412" t="s">
        <v>2101</v>
      </c>
    </row>
    <row r="413" spans="1:29" x14ac:dyDescent="0.25">
      <c r="A413" s="1">
        <v>412</v>
      </c>
      <c r="B413" t="s">
        <v>428</v>
      </c>
      <c r="C413" t="str">
        <f t="shared" si="30"/>
        <v>Trinity (TX)</v>
      </c>
      <c r="D413" t="str">
        <f t="shared" si="31"/>
        <v>Tigers</v>
      </c>
      <c r="E413" t="s">
        <v>991</v>
      </c>
      <c r="F413" t="s">
        <v>795</v>
      </c>
      <c r="G413" t="s">
        <v>1595</v>
      </c>
      <c r="H413">
        <v>1971</v>
      </c>
      <c r="I413">
        <v>1973</v>
      </c>
      <c r="J413">
        <v>3</v>
      </c>
      <c r="K413">
        <v>70</v>
      </c>
      <c r="L413">
        <v>25</v>
      </c>
      <c r="M413">
        <v>45</v>
      </c>
      <c r="N413">
        <v>0.35699999999999998</v>
      </c>
      <c r="O413">
        <v>-24.37</v>
      </c>
      <c r="P413">
        <v>-5.64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f t="shared" si="32"/>
        <v>2</v>
      </c>
      <c r="X413">
        <f t="shared" si="33"/>
        <v>3</v>
      </c>
      <c r="Y413" t="str">
        <f t="shared" si="34"/>
        <v>Trinity (TX)</v>
      </c>
      <c r="Z413" t="s">
        <v>2099</v>
      </c>
      <c r="AA413" t="s">
        <v>2064</v>
      </c>
      <c r="AB413" t="s">
        <v>1701</v>
      </c>
    </row>
    <row r="414" spans="1:29" x14ac:dyDescent="0.25">
      <c r="A414" s="1">
        <v>413</v>
      </c>
      <c r="B414" t="s">
        <v>429</v>
      </c>
      <c r="C414" t="str">
        <f t="shared" si="30"/>
        <v>Troy</v>
      </c>
      <c r="D414" t="str">
        <f t="shared" si="31"/>
        <v>Trojans</v>
      </c>
      <c r="E414" t="s">
        <v>802</v>
      </c>
      <c r="F414" t="s">
        <v>499</v>
      </c>
      <c r="G414" t="s">
        <v>1596</v>
      </c>
      <c r="H414">
        <v>1994</v>
      </c>
      <c r="I414">
        <v>2018</v>
      </c>
      <c r="J414">
        <v>25</v>
      </c>
      <c r="K414">
        <v>739</v>
      </c>
      <c r="L414">
        <v>354</v>
      </c>
      <c r="M414">
        <v>385</v>
      </c>
      <c r="N414">
        <v>0.47899999999999998</v>
      </c>
      <c r="O414">
        <v>-7.54</v>
      </c>
      <c r="P414">
        <v>-5.32</v>
      </c>
      <c r="Q414">
        <v>0</v>
      </c>
      <c r="R414">
        <v>6</v>
      </c>
      <c r="S414">
        <v>2</v>
      </c>
      <c r="T414">
        <v>2</v>
      </c>
      <c r="U414">
        <v>0</v>
      </c>
      <c r="V414">
        <v>0</v>
      </c>
      <c r="W414">
        <f t="shared" si="32"/>
        <v>1</v>
      </c>
      <c r="X414">
        <f t="shared" si="33"/>
        <v>2</v>
      </c>
      <c r="Y414" t="str">
        <f t="shared" si="34"/>
        <v>Troy</v>
      </c>
      <c r="Z414" t="s">
        <v>802</v>
      </c>
      <c r="AA414" t="s">
        <v>1693</v>
      </c>
    </row>
    <row r="415" spans="1:29" x14ac:dyDescent="0.25">
      <c r="A415" s="1">
        <v>414</v>
      </c>
      <c r="B415" t="s">
        <v>430</v>
      </c>
      <c r="C415" t="str">
        <f t="shared" si="30"/>
        <v>Tulane</v>
      </c>
      <c r="D415" t="str">
        <f t="shared" si="31"/>
        <v>Green Wave</v>
      </c>
      <c r="E415" t="s">
        <v>704</v>
      </c>
      <c r="F415" t="s">
        <v>866</v>
      </c>
      <c r="G415" t="s">
        <v>1597</v>
      </c>
      <c r="H415">
        <v>1906</v>
      </c>
      <c r="I415">
        <v>2018</v>
      </c>
      <c r="J415">
        <v>108</v>
      </c>
      <c r="K415">
        <v>2479</v>
      </c>
      <c r="L415">
        <v>1214</v>
      </c>
      <c r="M415">
        <v>1265</v>
      </c>
      <c r="N415">
        <v>0.49</v>
      </c>
      <c r="O415">
        <v>-1.08</v>
      </c>
      <c r="P415">
        <v>1.1100000000000001</v>
      </c>
      <c r="Q415">
        <v>1</v>
      </c>
      <c r="R415">
        <v>6</v>
      </c>
      <c r="S415">
        <v>0</v>
      </c>
      <c r="T415">
        <v>3</v>
      </c>
      <c r="U415">
        <v>0</v>
      </c>
      <c r="V415">
        <v>0</v>
      </c>
      <c r="W415">
        <v>1</v>
      </c>
      <c r="X415">
        <f t="shared" si="33"/>
        <v>3</v>
      </c>
      <c r="Y415" t="str">
        <f t="shared" si="34"/>
        <v>Tulane</v>
      </c>
      <c r="Z415" t="s">
        <v>803</v>
      </c>
      <c r="AA415" t="s">
        <v>1727</v>
      </c>
      <c r="AB415" t="s">
        <v>2102</v>
      </c>
    </row>
    <row r="416" spans="1:29" x14ac:dyDescent="0.25">
      <c r="A416" s="1">
        <v>415</v>
      </c>
      <c r="B416" t="s">
        <v>431</v>
      </c>
      <c r="C416" t="str">
        <f t="shared" si="30"/>
        <v>Tulsa</v>
      </c>
      <c r="D416" t="str">
        <f t="shared" si="31"/>
        <v>Golden Hurricane</v>
      </c>
      <c r="E416" t="s">
        <v>804</v>
      </c>
      <c r="F416" t="s">
        <v>723</v>
      </c>
      <c r="G416" t="s">
        <v>1598</v>
      </c>
      <c r="H416">
        <v>1914</v>
      </c>
      <c r="I416">
        <v>2018</v>
      </c>
      <c r="J416">
        <v>105</v>
      </c>
      <c r="K416">
        <v>2569</v>
      </c>
      <c r="L416">
        <v>1427</v>
      </c>
      <c r="M416">
        <v>1142</v>
      </c>
      <c r="N416">
        <v>0.55500000000000005</v>
      </c>
      <c r="O416">
        <v>5.03</v>
      </c>
      <c r="P416">
        <v>3.19</v>
      </c>
      <c r="Q416">
        <v>5</v>
      </c>
      <c r="R416">
        <v>10</v>
      </c>
      <c r="S416">
        <v>6</v>
      </c>
      <c r="T416">
        <v>16</v>
      </c>
      <c r="U416">
        <v>0</v>
      </c>
      <c r="V416">
        <v>0</v>
      </c>
      <c r="W416">
        <v>1</v>
      </c>
      <c r="X416">
        <f t="shared" si="33"/>
        <v>3</v>
      </c>
      <c r="Y416" t="str">
        <f t="shared" si="34"/>
        <v>Tulsa</v>
      </c>
      <c r="Z416" t="s">
        <v>804</v>
      </c>
      <c r="AA416" t="s">
        <v>936</v>
      </c>
      <c r="AB416" t="s">
        <v>2103</v>
      </c>
    </row>
    <row r="417" spans="1:30" x14ac:dyDescent="0.25">
      <c r="A417" s="1">
        <v>416</v>
      </c>
      <c r="B417" t="s">
        <v>432</v>
      </c>
      <c r="C417" t="str">
        <f t="shared" si="30"/>
        <v>U.S. International</v>
      </c>
      <c r="D417" t="str">
        <f t="shared" si="31"/>
        <v>Gulls</v>
      </c>
      <c r="E417" t="s">
        <v>755</v>
      </c>
      <c r="F417" t="s">
        <v>538</v>
      </c>
      <c r="G417" t="s">
        <v>1599</v>
      </c>
      <c r="H417">
        <v>1982</v>
      </c>
      <c r="I417">
        <v>1991</v>
      </c>
      <c r="J417">
        <v>10</v>
      </c>
      <c r="K417">
        <v>279</v>
      </c>
      <c r="L417">
        <v>69</v>
      </c>
      <c r="M417">
        <v>210</v>
      </c>
      <c r="N417">
        <v>0.247</v>
      </c>
      <c r="O417">
        <v>-18.059999999999999</v>
      </c>
      <c r="P417">
        <v>-5.34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f t="shared" si="32"/>
        <v>2</v>
      </c>
      <c r="X417">
        <f t="shared" si="33"/>
        <v>3</v>
      </c>
      <c r="Y417" t="str">
        <f t="shared" si="34"/>
        <v>U.S. International</v>
      </c>
      <c r="Z417" t="s">
        <v>2104</v>
      </c>
      <c r="AA417" t="s">
        <v>1812</v>
      </c>
      <c r="AB417" t="s">
        <v>2105</v>
      </c>
    </row>
    <row r="418" spans="1:30" x14ac:dyDescent="0.25">
      <c r="A418" s="1">
        <v>417</v>
      </c>
      <c r="B418" t="s">
        <v>433</v>
      </c>
      <c r="C418" t="str">
        <f t="shared" si="30"/>
        <v>UC-Davis</v>
      </c>
      <c r="D418" t="str">
        <f t="shared" si="31"/>
        <v>Aggies</v>
      </c>
      <c r="E418" t="s">
        <v>1140</v>
      </c>
      <c r="F418" t="s">
        <v>538</v>
      </c>
      <c r="G418" t="s">
        <v>1600</v>
      </c>
      <c r="H418">
        <v>2008</v>
      </c>
      <c r="I418">
        <v>2018</v>
      </c>
      <c r="J418">
        <v>11</v>
      </c>
      <c r="K418">
        <v>340</v>
      </c>
      <c r="L418">
        <v>149</v>
      </c>
      <c r="M418">
        <v>191</v>
      </c>
      <c r="N418">
        <v>0.438</v>
      </c>
      <c r="O418">
        <v>-6.31</v>
      </c>
      <c r="P418">
        <v>-2.5499999999999998</v>
      </c>
      <c r="Q418">
        <v>0</v>
      </c>
      <c r="R418">
        <v>1</v>
      </c>
      <c r="S418">
        <v>1</v>
      </c>
      <c r="T418">
        <v>1</v>
      </c>
      <c r="U418">
        <v>0</v>
      </c>
      <c r="V418">
        <v>0</v>
      </c>
      <c r="W418">
        <f t="shared" si="32"/>
        <v>1</v>
      </c>
      <c r="X418">
        <f t="shared" si="33"/>
        <v>2</v>
      </c>
      <c r="Y418" t="str">
        <f t="shared" si="34"/>
        <v>UC-Davis</v>
      </c>
      <c r="Z418" t="s">
        <v>2106</v>
      </c>
      <c r="AA418" t="s">
        <v>1931</v>
      </c>
    </row>
    <row r="419" spans="1:30" x14ac:dyDescent="0.25">
      <c r="A419" s="1">
        <v>418</v>
      </c>
      <c r="B419" t="s">
        <v>434</v>
      </c>
      <c r="C419" t="str">
        <f t="shared" si="30"/>
        <v>UC-Irvine</v>
      </c>
      <c r="D419" t="str">
        <f t="shared" si="31"/>
        <v>Anteaters</v>
      </c>
      <c r="E419" t="s">
        <v>1141</v>
      </c>
      <c r="F419" t="s">
        <v>538</v>
      </c>
      <c r="G419" t="s">
        <v>1601</v>
      </c>
      <c r="H419">
        <v>1978</v>
      </c>
      <c r="I419">
        <v>2018</v>
      </c>
      <c r="J419">
        <v>41</v>
      </c>
      <c r="K419">
        <v>1223</v>
      </c>
      <c r="L419">
        <v>589</v>
      </c>
      <c r="M419">
        <v>634</v>
      </c>
      <c r="N419">
        <v>0.48199999999999998</v>
      </c>
      <c r="O419">
        <v>-1.72</v>
      </c>
      <c r="P419">
        <v>0.38</v>
      </c>
      <c r="Q419">
        <v>0</v>
      </c>
      <c r="R419">
        <v>5</v>
      </c>
      <c r="S419">
        <v>1</v>
      </c>
      <c r="T419">
        <v>1</v>
      </c>
      <c r="U419">
        <v>0</v>
      </c>
      <c r="V419">
        <v>0</v>
      </c>
      <c r="W419">
        <f t="shared" si="32"/>
        <v>1</v>
      </c>
      <c r="X419">
        <f t="shared" si="33"/>
        <v>2</v>
      </c>
      <c r="Y419" t="str">
        <f t="shared" si="34"/>
        <v>UC-Irvine</v>
      </c>
      <c r="Z419" t="s">
        <v>2107</v>
      </c>
      <c r="AA419" t="s">
        <v>2108</v>
      </c>
    </row>
    <row r="420" spans="1:30" x14ac:dyDescent="0.25">
      <c r="A420" s="1">
        <v>419</v>
      </c>
      <c r="B420" t="s">
        <v>435</v>
      </c>
      <c r="C420" t="str">
        <f t="shared" si="30"/>
        <v>UC-Riverside</v>
      </c>
      <c r="D420" t="str">
        <f t="shared" si="31"/>
        <v>Highlanders</v>
      </c>
      <c r="E420" t="s">
        <v>1142</v>
      </c>
      <c r="F420" t="s">
        <v>538</v>
      </c>
      <c r="G420" t="s">
        <v>1602</v>
      </c>
      <c r="H420">
        <v>2002</v>
      </c>
      <c r="I420">
        <v>2018</v>
      </c>
      <c r="J420">
        <v>17</v>
      </c>
      <c r="K420">
        <v>494</v>
      </c>
      <c r="L420">
        <v>168</v>
      </c>
      <c r="M420">
        <v>326</v>
      </c>
      <c r="N420">
        <v>0.34</v>
      </c>
      <c r="O420">
        <v>-8.64</v>
      </c>
      <c r="P420">
        <v>-1.81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f t="shared" si="32"/>
        <v>1</v>
      </c>
      <c r="X420">
        <f t="shared" si="33"/>
        <v>2</v>
      </c>
      <c r="Y420" t="str">
        <f t="shared" si="34"/>
        <v>UC-Riverside</v>
      </c>
      <c r="Z420" t="s">
        <v>2109</v>
      </c>
      <c r="AA420" t="s">
        <v>1965</v>
      </c>
    </row>
    <row r="421" spans="1:30" x14ac:dyDescent="0.25">
      <c r="A421" s="1">
        <v>420</v>
      </c>
      <c r="B421" t="s">
        <v>436</v>
      </c>
      <c r="C421" t="str">
        <f t="shared" si="30"/>
        <v>UC-Santa Barbara</v>
      </c>
      <c r="D421" t="str">
        <f t="shared" si="31"/>
        <v>Gauchos</v>
      </c>
      <c r="E421" t="s">
        <v>759</v>
      </c>
      <c r="F421" t="s">
        <v>538</v>
      </c>
      <c r="G421" t="s">
        <v>1603</v>
      </c>
      <c r="H421">
        <v>1964</v>
      </c>
      <c r="I421">
        <v>2018</v>
      </c>
      <c r="J421">
        <v>55</v>
      </c>
      <c r="K421">
        <v>1548</v>
      </c>
      <c r="L421">
        <v>814</v>
      </c>
      <c r="M421">
        <v>734</v>
      </c>
      <c r="N421">
        <v>0.52600000000000002</v>
      </c>
      <c r="O421">
        <v>-0.28000000000000003</v>
      </c>
      <c r="P421">
        <v>0.2</v>
      </c>
      <c r="Q421">
        <v>0</v>
      </c>
      <c r="R421">
        <v>4</v>
      </c>
      <c r="S421">
        <v>3</v>
      </c>
      <c r="T421">
        <v>5</v>
      </c>
      <c r="U421">
        <v>0</v>
      </c>
      <c r="V421">
        <v>0</v>
      </c>
      <c r="W421">
        <f t="shared" si="32"/>
        <v>2</v>
      </c>
      <c r="X421">
        <f t="shared" si="33"/>
        <v>3</v>
      </c>
      <c r="Y421" t="str">
        <f t="shared" si="34"/>
        <v>UC-Santa Barbara</v>
      </c>
      <c r="Z421" t="s">
        <v>2110</v>
      </c>
      <c r="AA421" t="s">
        <v>2111</v>
      </c>
      <c r="AB421" t="s">
        <v>2112</v>
      </c>
    </row>
    <row r="422" spans="1:30" x14ac:dyDescent="0.25">
      <c r="A422" s="1">
        <v>421</v>
      </c>
      <c r="B422" t="s">
        <v>437</v>
      </c>
      <c r="C422" t="str">
        <f t="shared" si="30"/>
        <v>UCLA</v>
      </c>
      <c r="D422" t="str">
        <f t="shared" si="31"/>
        <v>Bruins</v>
      </c>
      <c r="E422" t="s">
        <v>915</v>
      </c>
      <c r="F422" t="s">
        <v>538</v>
      </c>
      <c r="G422" t="s">
        <v>1604</v>
      </c>
      <c r="H422">
        <v>1920</v>
      </c>
      <c r="I422">
        <v>2018</v>
      </c>
      <c r="J422">
        <v>99</v>
      </c>
      <c r="K422">
        <v>2704</v>
      </c>
      <c r="L422">
        <v>1869</v>
      </c>
      <c r="M422">
        <v>835</v>
      </c>
      <c r="N422">
        <v>0.69099999999999995</v>
      </c>
      <c r="O422">
        <v>15.69</v>
      </c>
      <c r="P422">
        <v>6.88</v>
      </c>
      <c r="Q422">
        <v>41</v>
      </c>
      <c r="R422">
        <v>31</v>
      </c>
      <c r="S422">
        <v>4</v>
      </c>
      <c r="T422">
        <v>48</v>
      </c>
      <c r="U422">
        <v>18</v>
      </c>
      <c r="V422">
        <v>11</v>
      </c>
      <c r="W422">
        <f t="shared" si="32"/>
        <v>1</v>
      </c>
      <c r="X422">
        <f t="shared" si="33"/>
        <v>2</v>
      </c>
      <c r="Y422" t="str">
        <f t="shared" si="34"/>
        <v>UCLA</v>
      </c>
      <c r="Z422" t="s">
        <v>812</v>
      </c>
      <c r="AA422" t="s">
        <v>1717</v>
      </c>
    </row>
    <row r="423" spans="1:30" x14ac:dyDescent="0.25">
      <c r="A423" s="1">
        <v>422</v>
      </c>
      <c r="B423" t="s">
        <v>438</v>
      </c>
      <c r="C423" t="str">
        <f t="shared" si="30"/>
        <v>Union (NY)</v>
      </c>
      <c r="D423" t="str">
        <f t="shared" si="31"/>
        <v>Dutchmen</v>
      </c>
      <c r="E423" t="s">
        <v>1143</v>
      </c>
      <c r="F423" t="s">
        <v>931</v>
      </c>
      <c r="G423" t="s">
        <v>1605</v>
      </c>
      <c r="H423">
        <v>1907</v>
      </c>
      <c r="I423">
        <v>1925</v>
      </c>
      <c r="J423">
        <v>19</v>
      </c>
      <c r="K423">
        <v>266</v>
      </c>
      <c r="L423">
        <v>162</v>
      </c>
      <c r="M423">
        <v>104</v>
      </c>
      <c r="N423">
        <v>0.60899999999999999</v>
      </c>
      <c r="Q423">
        <v>0</v>
      </c>
      <c r="R423">
        <v>0</v>
      </c>
      <c r="S423">
        <v>0</v>
      </c>
      <c r="W423">
        <f t="shared" si="32"/>
        <v>2</v>
      </c>
      <c r="X423">
        <f t="shared" si="33"/>
        <v>3</v>
      </c>
      <c r="Y423" t="str">
        <f t="shared" si="34"/>
        <v>Union (NY)</v>
      </c>
      <c r="Z423" t="s">
        <v>1944</v>
      </c>
      <c r="AA423" t="s">
        <v>1675</v>
      </c>
      <c r="AB423" t="s">
        <v>1849</v>
      </c>
    </row>
    <row r="424" spans="1:30" x14ac:dyDescent="0.25">
      <c r="A424" s="1">
        <v>423</v>
      </c>
      <c r="B424" t="s">
        <v>439</v>
      </c>
      <c r="C424" t="str">
        <f t="shared" si="30"/>
        <v>University of California</v>
      </c>
      <c r="D424" t="str">
        <f t="shared" si="31"/>
        <v>Golden Bears</v>
      </c>
      <c r="E424" t="s">
        <v>1144</v>
      </c>
      <c r="F424" t="s">
        <v>538</v>
      </c>
      <c r="G424" t="s">
        <v>1606</v>
      </c>
      <c r="H424">
        <v>1908</v>
      </c>
      <c r="I424">
        <v>2018</v>
      </c>
      <c r="J424">
        <v>109</v>
      </c>
      <c r="K424">
        <v>2765</v>
      </c>
      <c r="L424">
        <v>1613</v>
      </c>
      <c r="M424">
        <v>1152</v>
      </c>
      <c r="N424">
        <v>0.58299999999999996</v>
      </c>
      <c r="O424">
        <v>7.32</v>
      </c>
      <c r="P424">
        <v>6.02</v>
      </c>
      <c r="Q424">
        <v>5</v>
      </c>
      <c r="R424">
        <v>14</v>
      </c>
      <c r="S424">
        <v>0</v>
      </c>
      <c r="T424">
        <v>19</v>
      </c>
      <c r="U424">
        <v>3</v>
      </c>
      <c r="V424">
        <v>1</v>
      </c>
      <c r="W424">
        <v>3</v>
      </c>
      <c r="X424">
        <f t="shared" si="33"/>
        <v>5</v>
      </c>
      <c r="Y424" t="str">
        <f t="shared" si="34"/>
        <v>University of California</v>
      </c>
      <c r="Z424" t="s">
        <v>1035</v>
      </c>
      <c r="AA424" t="s">
        <v>1767</v>
      </c>
      <c r="AB424" t="s">
        <v>538</v>
      </c>
      <c r="AC424" t="s">
        <v>936</v>
      </c>
      <c r="AD424" t="s">
        <v>1716</v>
      </c>
    </row>
    <row r="425" spans="1:30" x14ac:dyDescent="0.25">
      <c r="A425" s="1">
        <v>424</v>
      </c>
      <c r="B425" t="s">
        <v>440</v>
      </c>
      <c r="C425" t="str">
        <f t="shared" si="30"/>
        <v>Utah State</v>
      </c>
      <c r="D425" t="str">
        <f t="shared" si="31"/>
        <v>Aggies</v>
      </c>
      <c r="E425" t="s">
        <v>907</v>
      </c>
      <c r="F425" t="s">
        <v>823</v>
      </c>
      <c r="G425" t="s">
        <v>1607</v>
      </c>
      <c r="H425">
        <v>1904</v>
      </c>
      <c r="I425">
        <v>2018</v>
      </c>
      <c r="J425">
        <v>113</v>
      </c>
      <c r="K425">
        <v>2679</v>
      </c>
      <c r="L425">
        <v>1572</v>
      </c>
      <c r="M425">
        <v>1107</v>
      </c>
      <c r="N425">
        <v>0.58699999999999997</v>
      </c>
      <c r="O425">
        <v>3.6</v>
      </c>
      <c r="P425">
        <v>0.88</v>
      </c>
      <c r="Q425">
        <v>4</v>
      </c>
      <c r="R425">
        <v>15</v>
      </c>
      <c r="S425">
        <v>8</v>
      </c>
      <c r="T425">
        <v>20</v>
      </c>
      <c r="U425">
        <v>0</v>
      </c>
      <c r="V425">
        <v>0</v>
      </c>
      <c r="W425">
        <f t="shared" si="32"/>
        <v>2</v>
      </c>
      <c r="X425">
        <f t="shared" si="33"/>
        <v>3</v>
      </c>
      <c r="Y425" t="str">
        <f t="shared" si="34"/>
        <v>Utah State</v>
      </c>
      <c r="Z425" t="s">
        <v>823</v>
      </c>
      <c r="AA425" t="s">
        <v>1180</v>
      </c>
      <c r="AB425" t="s">
        <v>1931</v>
      </c>
    </row>
    <row r="426" spans="1:30" x14ac:dyDescent="0.25">
      <c r="A426" s="1">
        <v>425</v>
      </c>
      <c r="B426" t="s">
        <v>441</v>
      </c>
      <c r="C426" t="str">
        <f t="shared" si="30"/>
        <v>Utah</v>
      </c>
      <c r="D426" t="str">
        <f t="shared" si="31"/>
        <v>Utes</v>
      </c>
      <c r="E426" t="s">
        <v>1005</v>
      </c>
      <c r="F426" t="s">
        <v>823</v>
      </c>
      <c r="G426" t="s">
        <v>1608</v>
      </c>
      <c r="H426">
        <v>1909</v>
      </c>
      <c r="I426">
        <v>2018</v>
      </c>
      <c r="J426">
        <v>110</v>
      </c>
      <c r="K426">
        <v>2780</v>
      </c>
      <c r="L426">
        <v>1793</v>
      </c>
      <c r="M426">
        <v>987</v>
      </c>
      <c r="N426">
        <v>0.64500000000000002</v>
      </c>
      <c r="O426">
        <v>8.15</v>
      </c>
      <c r="P426">
        <v>3.56</v>
      </c>
      <c r="Q426">
        <v>21</v>
      </c>
      <c r="R426">
        <v>30</v>
      </c>
      <c r="S426">
        <v>5</v>
      </c>
      <c r="T426">
        <v>29</v>
      </c>
      <c r="U426">
        <v>4</v>
      </c>
      <c r="V426">
        <v>1</v>
      </c>
      <c r="W426">
        <f t="shared" si="32"/>
        <v>1</v>
      </c>
      <c r="X426">
        <f t="shared" si="33"/>
        <v>2</v>
      </c>
      <c r="Y426" t="str">
        <f t="shared" si="34"/>
        <v>Utah</v>
      </c>
      <c r="Z426" t="s">
        <v>823</v>
      </c>
      <c r="AA426" t="s">
        <v>2113</v>
      </c>
    </row>
    <row r="427" spans="1:30" x14ac:dyDescent="0.25">
      <c r="A427" s="1">
        <v>426</v>
      </c>
      <c r="B427" t="s">
        <v>442</v>
      </c>
      <c r="C427" t="str">
        <f t="shared" si="30"/>
        <v>Utah Valley</v>
      </c>
      <c r="D427" t="str">
        <f t="shared" si="31"/>
        <v>Wolverines</v>
      </c>
      <c r="E427" t="s">
        <v>1145</v>
      </c>
      <c r="F427" t="s">
        <v>823</v>
      </c>
      <c r="G427" t="s">
        <v>1609</v>
      </c>
      <c r="H427">
        <v>2010</v>
      </c>
      <c r="I427">
        <v>2018</v>
      </c>
      <c r="J427">
        <v>9</v>
      </c>
      <c r="K427">
        <v>275</v>
      </c>
      <c r="L427">
        <v>142</v>
      </c>
      <c r="M427">
        <v>133</v>
      </c>
      <c r="N427">
        <v>0.51600000000000001</v>
      </c>
      <c r="O427">
        <v>-7.18</v>
      </c>
      <c r="P427">
        <v>-5.5</v>
      </c>
      <c r="Q427">
        <v>0</v>
      </c>
      <c r="R427">
        <v>3</v>
      </c>
      <c r="S427">
        <v>0</v>
      </c>
      <c r="T427">
        <v>0</v>
      </c>
      <c r="U427">
        <v>0</v>
      </c>
      <c r="V427">
        <v>0</v>
      </c>
      <c r="W427">
        <f t="shared" si="32"/>
        <v>2</v>
      </c>
      <c r="X427">
        <f t="shared" si="33"/>
        <v>3</v>
      </c>
      <c r="Y427" t="str">
        <f t="shared" si="34"/>
        <v>Utah Valley</v>
      </c>
      <c r="Z427" t="s">
        <v>823</v>
      </c>
      <c r="AA427" t="s">
        <v>1934</v>
      </c>
      <c r="AB427" t="s">
        <v>1830</v>
      </c>
    </row>
    <row r="428" spans="1:30" x14ac:dyDescent="0.25">
      <c r="A428" s="1">
        <v>427</v>
      </c>
      <c r="B428" t="s">
        <v>443</v>
      </c>
      <c r="C428" t="str">
        <f t="shared" si="30"/>
        <v>Utica</v>
      </c>
      <c r="D428" t="str">
        <f t="shared" si="31"/>
        <v>Pioneers</v>
      </c>
      <c r="E428" t="s">
        <v>827</v>
      </c>
      <c r="F428" t="s">
        <v>931</v>
      </c>
      <c r="G428" t="s">
        <v>1610</v>
      </c>
      <c r="H428">
        <v>1982</v>
      </c>
      <c r="I428">
        <v>1987</v>
      </c>
      <c r="J428">
        <v>6</v>
      </c>
      <c r="K428">
        <v>158</v>
      </c>
      <c r="L428">
        <v>64</v>
      </c>
      <c r="M428">
        <v>94</v>
      </c>
      <c r="N428">
        <v>0.40500000000000003</v>
      </c>
      <c r="O428">
        <v>-12.95</v>
      </c>
      <c r="P428">
        <v>-7.35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f t="shared" si="32"/>
        <v>1</v>
      </c>
      <c r="X428">
        <f t="shared" si="33"/>
        <v>2</v>
      </c>
      <c r="Y428" t="str">
        <f t="shared" si="34"/>
        <v>Utica</v>
      </c>
      <c r="Z428" t="s">
        <v>827</v>
      </c>
      <c r="AA428" t="s">
        <v>1794</v>
      </c>
    </row>
    <row r="429" spans="1:30" x14ac:dyDescent="0.25">
      <c r="A429" s="1">
        <v>428</v>
      </c>
      <c r="B429" t="s">
        <v>444</v>
      </c>
      <c r="C429" t="str">
        <f t="shared" si="30"/>
        <v>Valparaiso</v>
      </c>
      <c r="D429" t="str">
        <f t="shared" si="31"/>
        <v>Crusaders</v>
      </c>
      <c r="E429" t="s">
        <v>829</v>
      </c>
      <c r="F429" t="s">
        <v>626</v>
      </c>
      <c r="G429" t="s">
        <v>1611</v>
      </c>
      <c r="H429">
        <v>1918</v>
      </c>
      <c r="I429">
        <v>2018</v>
      </c>
      <c r="J429">
        <v>83</v>
      </c>
      <c r="K429">
        <v>2094</v>
      </c>
      <c r="L429">
        <v>1111</v>
      </c>
      <c r="M429">
        <v>983</v>
      </c>
      <c r="N429">
        <v>0.53100000000000003</v>
      </c>
      <c r="O429">
        <v>-4.2699999999999996</v>
      </c>
      <c r="P429">
        <v>-1.64</v>
      </c>
      <c r="Q429">
        <v>0</v>
      </c>
      <c r="R429">
        <v>14</v>
      </c>
      <c r="S429">
        <v>10</v>
      </c>
      <c r="T429">
        <v>9</v>
      </c>
      <c r="U429">
        <v>0</v>
      </c>
      <c r="V429">
        <v>0</v>
      </c>
      <c r="W429">
        <f t="shared" si="32"/>
        <v>1</v>
      </c>
      <c r="X429">
        <f t="shared" si="33"/>
        <v>2</v>
      </c>
      <c r="Y429" t="str">
        <f t="shared" si="34"/>
        <v>Valparaiso</v>
      </c>
      <c r="Z429" t="s">
        <v>829</v>
      </c>
      <c r="AA429" t="s">
        <v>1846</v>
      </c>
    </row>
    <row r="430" spans="1:30" x14ac:dyDescent="0.25">
      <c r="A430" s="1">
        <v>429</v>
      </c>
      <c r="B430" t="s">
        <v>445</v>
      </c>
      <c r="C430" t="str">
        <f t="shared" si="30"/>
        <v>Vanderbilt</v>
      </c>
      <c r="D430" t="str">
        <f t="shared" si="31"/>
        <v>Commodores</v>
      </c>
      <c r="E430" t="s">
        <v>899</v>
      </c>
      <c r="F430" t="s">
        <v>792</v>
      </c>
      <c r="G430" t="s">
        <v>1612</v>
      </c>
      <c r="H430">
        <v>1901</v>
      </c>
      <c r="I430">
        <v>2018</v>
      </c>
      <c r="J430">
        <v>116</v>
      </c>
      <c r="K430">
        <v>2732</v>
      </c>
      <c r="L430">
        <v>1594</v>
      </c>
      <c r="M430">
        <v>1138</v>
      </c>
      <c r="N430">
        <v>0.58299999999999996</v>
      </c>
      <c r="O430">
        <v>8.42</v>
      </c>
      <c r="P430">
        <v>4.87</v>
      </c>
      <c r="Q430">
        <v>11</v>
      </c>
      <c r="R430">
        <v>3</v>
      </c>
      <c r="S430">
        <v>3</v>
      </c>
      <c r="T430">
        <v>15</v>
      </c>
      <c r="U430">
        <v>0</v>
      </c>
      <c r="V430">
        <v>0</v>
      </c>
      <c r="W430">
        <f t="shared" si="32"/>
        <v>1</v>
      </c>
      <c r="X430">
        <f t="shared" si="33"/>
        <v>2</v>
      </c>
      <c r="Y430" t="str">
        <f t="shared" si="34"/>
        <v>Vanderbilt</v>
      </c>
      <c r="Z430" t="s">
        <v>830</v>
      </c>
      <c r="AA430" t="s">
        <v>2114</v>
      </c>
    </row>
    <row r="431" spans="1:30" x14ac:dyDescent="0.25">
      <c r="A431" s="1">
        <v>430</v>
      </c>
      <c r="B431" t="s">
        <v>446</v>
      </c>
      <c r="C431" t="str">
        <f t="shared" si="30"/>
        <v>Vermont</v>
      </c>
      <c r="D431" t="str">
        <f t="shared" si="31"/>
        <v>Catamounts</v>
      </c>
      <c r="E431" t="s">
        <v>1146</v>
      </c>
      <c r="F431" t="s">
        <v>831</v>
      </c>
      <c r="G431" t="s">
        <v>1613</v>
      </c>
      <c r="H431">
        <v>1921</v>
      </c>
      <c r="I431">
        <v>2018</v>
      </c>
      <c r="J431">
        <v>63</v>
      </c>
      <c r="K431">
        <v>1700</v>
      </c>
      <c r="L431">
        <v>890</v>
      </c>
      <c r="M431">
        <v>810</v>
      </c>
      <c r="N431">
        <v>0.52400000000000002</v>
      </c>
      <c r="O431">
        <v>-10.65</v>
      </c>
      <c r="P431">
        <v>-7.21</v>
      </c>
      <c r="Q431">
        <v>0</v>
      </c>
      <c r="R431">
        <v>8</v>
      </c>
      <c r="S431">
        <v>6</v>
      </c>
      <c r="T431">
        <v>6</v>
      </c>
      <c r="U431">
        <v>0</v>
      </c>
      <c r="V431">
        <v>0</v>
      </c>
      <c r="W431">
        <f t="shared" si="32"/>
        <v>1</v>
      </c>
      <c r="X431">
        <f t="shared" si="33"/>
        <v>2</v>
      </c>
      <c r="Y431" t="str">
        <f t="shared" si="34"/>
        <v>Vermont</v>
      </c>
      <c r="Z431" t="s">
        <v>831</v>
      </c>
      <c r="AA431" t="s">
        <v>2115</v>
      </c>
    </row>
    <row r="432" spans="1:30" x14ac:dyDescent="0.25">
      <c r="A432" s="1">
        <v>431</v>
      </c>
      <c r="B432" t="s">
        <v>447</v>
      </c>
      <c r="C432" t="str">
        <f t="shared" si="30"/>
        <v>Villanova</v>
      </c>
      <c r="D432" t="str">
        <f t="shared" si="31"/>
        <v>Wildcats</v>
      </c>
      <c r="E432" t="s">
        <v>832</v>
      </c>
      <c r="F432" t="s">
        <v>1181</v>
      </c>
      <c r="G432" t="s">
        <v>1614</v>
      </c>
      <c r="H432">
        <v>1921</v>
      </c>
      <c r="I432">
        <v>2018</v>
      </c>
      <c r="J432">
        <v>98</v>
      </c>
      <c r="K432">
        <v>2662</v>
      </c>
      <c r="L432">
        <v>1739</v>
      </c>
      <c r="M432">
        <v>923</v>
      </c>
      <c r="N432">
        <v>0.65300000000000002</v>
      </c>
      <c r="O432">
        <v>10.08</v>
      </c>
      <c r="P432">
        <v>5.55</v>
      </c>
      <c r="Q432">
        <v>21</v>
      </c>
      <c r="R432">
        <v>11</v>
      </c>
      <c r="S432">
        <v>5</v>
      </c>
      <c r="T432">
        <v>37</v>
      </c>
      <c r="U432">
        <v>5</v>
      </c>
      <c r="V432">
        <v>2</v>
      </c>
      <c r="W432">
        <f t="shared" si="32"/>
        <v>1</v>
      </c>
      <c r="X432">
        <f t="shared" si="33"/>
        <v>2</v>
      </c>
      <c r="Y432" t="str">
        <f t="shared" si="34"/>
        <v>Villanova</v>
      </c>
      <c r="Z432" t="s">
        <v>832</v>
      </c>
      <c r="AA432" t="s">
        <v>1663</v>
      </c>
    </row>
    <row r="433" spans="1:29" x14ac:dyDescent="0.25">
      <c r="A433" s="1">
        <v>432</v>
      </c>
      <c r="B433" t="s">
        <v>448</v>
      </c>
      <c r="C433" t="str">
        <f t="shared" si="30"/>
        <v>Virginia</v>
      </c>
      <c r="D433" t="str">
        <f t="shared" si="31"/>
        <v>Cavaliers</v>
      </c>
      <c r="E433" t="s">
        <v>1147</v>
      </c>
      <c r="F433" t="s">
        <v>833</v>
      </c>
      <c r="G433" t="s">
        <v>1615</v>
      </c>
      <c r="H433">
        <v>1906</v>
      </c>
      <c r="I433">
        <v>2018</v>
      </c>
      <c r="J433">
        <v>113</v>
      </c>
      <c r="K433">
        <v>2753</v>
      </c>
      <c r="L433">
        <v>1589</v>
      </c>
      <c r="M433">
        <v>1163</v>
      </c>
      <c r="N433">
        <v>0.57699999999999996</v>
      </c>
      <c r="O433">
        <v>6.51</v>
      </c>
      <c r="P433">
        <v>5.43</v>
      </c>
      <c r="Q433">
        <v>11</v>
      </c>
      <c r="R433">
        <v>8</v>
      </c>
      <c r="S433">
        <v>2</v>
      </c>
      <c r="T433">
        <v>21</v>
      </c>
      <c r="U433">
        <v>2</v>
      </c>
      <c r="V433">
        <v>0</v>
      </c>
      <c r="W433">
        <f t="shared" si="32"/>
        <v>1</v>
      </c>
      <c r="X433">
        <f t="shared" si="33"/>
        <v>2</v>
      </c>
      <c r="Y433" t="str">
        <f t="shared" si="34"/>
        <v>Virginia</v>
      </c>
      <c r="Z433" t="s">
        <v>833</v>
      </c>
      <c r="AA433" t="s">
        <v>2116</v>
      </c>
    </row>
    <row r="434" spans="1:29" x14ac:dyDescent="0.25">
      <c r="A434" s="1">
        <v>433</v>
      </c>
      <c r="B434" t="s">
        <v>449</v>
      </c>
      <c r="C434" t="str">
        <f t="shared" si="30"/>
        <v>Virginia Commonwealth</v>
      </c>
      <c r="D434" t="str">
        <f t="shared" si="31"/>
        <v>Rams</v>
      </c>
      <c r="E434" t="s">
        <v>745</v>
      </c>
      <c r="F434" t="s">
        <v>833</v>
      </c>
      <c r="G434" t="s">
        <v>1616</v>
      </c>
      <c r="H434">
        <v>1974</v>
      </c>
      <c r="I434">
        <v>2018</v>
      </c>
      <c r="J434">
        <v>45</v>
      </c>
      <c r="K434">
        <v>1375</v>
      </c>
      <c r="L434">
        <v>889</v>
      </c>
      <c r="M434">
        <v>486</v>
      </c>
      <c r="N434">
        <v>0.64700000000000002</v>
      </c>
      <c r="O434">
        <v>5.03</v>
      </c>
      <c r="P434">
        <v>0.55000000000000004</v>
      </c>
      <c r="Q434">
        <v>3</v>
      </c>
      <c r="R434">
        <v>10</v>
      </c>
      <c r="S434">
        <v>9</v>
      </c>
      <c r="T434">
        <v>16</v>
      </c>
      <c r="U434">
        <v>1</v>
      </c>
      <c r="V434">
        <v>0</v>
      </c>
      <c r="W434">
        <f t="shared" si="32"/>
        <v>2</v>
      </c>
      <c r="X434">
        <f t="shared" si="33"/>
        <v>3</v>
      </c>
      <c r="Y434" t="str">
        <f t="shared" si="34"/>
        <v>Virginia Commonwealth</v>
      </c>
      <c r="Z434" t="s">
        <v>833</v>
      </c>
      <c r="AA434" t="s">
        <v>2117</v>
      </c>
      <c r="AB434" t="s">
        <v>1779</v>
      </c>
    </row>
    <row r="435" spans="1:29" x14ac:dyDescent="0.25">
      <c r="A435" s="1">
        <v>434</v>
      </c>
      <c r="B435" t="s">
        <v>450</v>
      </c>
      <c r="C435" t="str">
        <f t="shared" si="30"/>
        <v>Virginia Military Institute</v>
      </c>
      <c r="D435" t="str">
        <f t="shared" si="31"/>
        <v>Keydets</v>
      </c>
      <c r="E435" t="s">
        <v>1001</v>
      </c>
      <c r="F435" t="s">
        <v>833</v>
      </c>
      <c r="G435" t="s">
        <v>1617</v>
      </c>
      <c r="H435">
        <v>1909</v>
      </c>
      <c r="I435">
        <v>2018</v>
      </c>
      <c r="J435">
        <v>110</v>
      </c>
      <c r="K435">
        <v>2391</v>
      </c>
      <c r="L435">
        <v>884</v>
      </c>
      <c r="M435">
        <v>1507</v>
      </c>
      <c r="N435">
        <v>0.37</v>
      </c>
      <c r="O435">
        <v>-13.1</v>
      </c>
      <c r="P435">
        <v>-4.88</v>
      </c>
      <c r="Q435">
        <v>1</v>
      </c>
      <c r="R435">
        <v>2</v>
      </c>
      <c r="S435">
        <v>3</v>
      </c>
      <c r="T435">
        <v>3</v>
      </c>
      <c r="U435">
        <v>0</v>
      </c>
      <c r="V435">
        <v>0</v>
      </c>
      <c r="W435">
        <f t="shared" si="32"/>
        <v>3</v>
      </c>
      <c r="X435">
        <f t="shared" si="33"/>
        <v>4</v>
      </c>
      <c r="Y435" t="str">
        <f t="shared" si="34"/>
        <v>Virginia Military Institute</v>
      </c>
      <c r="Z435" t="s">
        <v>833</v>
      </c>
      <c r="AA435" t="s">
        <v>2118</v>
      </c>
      <c r="AB435" t="s">
        <v>1838</v>
      </c>
      <c r="AC435" t="s">
        <v>2119</v>
      </c>
    </row>
    <row r="436" spans="1:29" x14ac:dyDescent="0.25">
      <c r="A436" s="1">
        <v>435</v>
      </c>
      <c r="B436" t="s">
        <v>451</v>
      </c>
      <c r="C436" t="str">
        <f t="shared" si="30"/>
        <v>Virginia Tech</v>
      </c>
      <c r="D436" t="str">
        <f t="shared" si="31"/>
        <v>Hokies</v>
      </c>
      <c r="E436" t="s">
        <v>1148</v>
      </c>
      <c r="F436" t="s">
        <v>833</v>
      </c>
      <c r="G436" t="s">
        <v>1618</v>
      </c>
      <c r="H436">
        <v>1909</v>
      </c>
      <c r="I436">
        <v>2018</v>
      </c>
      <c r="J436">
        <v>110</v>
      </c>
      <c r="K436">
        <v>2640</v>
      </c>
      <c r="L436">
        <v>1434</v>
      </c>
      <c r="M436">
        <v>1206</v>
      </c>
      <c r="N436">
        <v>0.54300000000000004</v>
      </c>
      <c r="O436">
        <v>3.51</v>
      </c>
      <c r="P436">
        <v>1.31</v>
      </c>
      <c r="Q436">
        <v>1</v>
      </c>
      <c r="R436">
        <v>2</v>
      </c>
      <c r="S436">
        <v>1</v>
      </c>
      <c r="T436">
        <v>9</v>
      </c>
      <c r="U436">
        <v>0</v>
      </c>
      <c r="V436">
        <v>0</v>
      </c>
      <c r="W436">
        <f t="shared" si="32"/>
        <v>2</v>
      </c>
      <c r="X436">
        <f t="shared" si="33"/>
        <v>3</v>
      </c>
      <c r="Y436" t="str">
        <f t="shared" si="34"/>
        <v>Virginia Tech</v>
      </c>
      <c r="Z436" t="s">
        <v>833</v>
      </c>
      <c r="AA436" t="s">
        <v>1824</v>
      </c>
      <c r="AB436" t="s">
        <v>2120</v>
      </c>
    </row>
    <row r="437" spans="1:29" x14ac:dyDescent="0.25">
      <c r="A437" s="1">
        <v>436</v>
      </c>
      <c r="B437" t="s">
        <v>452</v>
      </c>
      <c r="C437" t="str">
        <f t="shared" si="30"/>
        <v>Wabash</v>
      </c>
      <c r="D437" t="str">
        <f t="shared" si="31"/>
        <v>Little Giants</v>
      </c>
      <c r="E437" t="s">
        <v>1149</v>
      </c>
      <c r="F437" t="s">
        <v>626</v>
      </c>
      <c r="G437" t="s">
        <v>1619</v>
      </c>
      <c r="H437">
        <v>1897</v>
      </c>
      <c r="I437">
        <v>1925</v>
      </c>
      <c r="J437">
        <v>29</v>
      </c>
      <c r="K437">
        <v>407</v>
      </c>
      <c r="L437">
        <v>301</v>
      </c>
      <c r="M437">
        <v>106</v>
      </c>
      <c r="N437">
        <v>0.74</v>
      </c>
      <c r="Q437">
        <v>0</v>
      </c>
      <c r="R437">
        <v>0</v>
      </c>
      <c r="S437">
        <v>0</v>
      </c>
      <c r="W437">
        <v>1</v>
      </c>
      <c r="X437">
        <f t="shared" si="33"/>
        <v>3</v>
      </c>
      <c r="Y437" t="str">
        <f t="shared" si="34"/>
        <v>Wabash</v>
      </c>
      <c r="Z437" t="s">
        <v>2121</v>
      </c>
      <c r="AA437" t="s">
        <v>2122</v>
      </c>
      <c r="AB437" t="s">
        <v>2123</v>
      </c>
    </row>
    <row r="438" spans="1:29" x14ac:dyDescent="0.25">
      <c r="A438" s="1">
        <v>437</v>
      </c>
      <c r="B438" t="s">
        <v>453</v>
      </c>
      <c r="C438" t="str">
        <f t="shared" si="30"/>
        <v>Wagner</v>
      </c>
      <c r="D438" t="str">
        <f t="shared" si="31"/>
        <v>Seahawks</v>
      </c>
      <c r="E438" t="s">
        <v>1150</v>
      </c>
      <c r="F438" t="s">
        <v>931</v>
      </c>
      <c r="G438" t="s">
        <v>1620</v>
      </c>
      <c r="H438">
        <v>1966</v>
      </c>
      <c r="I438">
        <v>2018</v>
      </c>
      <c r="J438">
        <v>46</v>
      </c>
      <c r="K438">
        <v>1312</v>
      </c>
      <c r="L438">
        <v>639</v>
      </c>
      <c r="M438">
        <v>673</v>
      </c>
      <c r="N438">
        <v>0.48699999999999999</v>
      </c>
      <c r="O438">
        <v>-9.5500000000000007</v>
      </c>
      <c r="P438">
        <v>-7.42</v>
      </c>
      <c r="Q438">
        <v>0</v>
      </c>
      <c r="R438">
        <v>2</v>
      </c>
      <c r="S438">
        <v>1</v>
      </c>
      <c r="T438">
        <v>1</v>
      </c>
      <c r="U438">
        <v>0</v>
      </c>
      <c r="V438">
        <v>0</v>
      </c>
      <c r="W438">
        <f t="shared" si="32"/>
        <v>1</v>
      </c>
      <c r="X438">
        <f t="shared" si="33"/>
        <v>2</v>
      </c>
      <c r="Y438" t="str">
        <f t="shared" si="34"/>
        <v>Wagner</v>
      </c>
      <c r="Z438" t="s">
        <v>842</v>
      </c>
      <c r="AA438" t="s">
        <v>1973</v>
      </c>
    </row>
    <row r="439" spans="1:29" x14ac:dyDescent="0.25">
      <c r="A439" s="1">
        <v>438</v>
      </c>
      <c r="B439" t="s">
        <v>454</v>
      </c>
      <c r="C439" t="str">
        <f t="shared" si="30"/>
        <v>Wake Forest</v>
      </c>
      <c r="D439" t="str">
        <f t="shared" si="31"/>
        <v>Demon Deacons</v>
      </c>
      <c r="E439" t="s">
        <v>1151</v>
      </c>
      <c r="F439" t="s">
        <v>709</v>
      </c>
      <c r="G439" t="s">
        <v>1621</v>
      </c>
      <c r="H439">
        <v>1906</v>
      </c>
      <c r="I439">
        <v>2018</v>
      </c>
      <c r="J439">
        <v>112</v>
      </c>
      <c r="K439">
        <v>2735</v>
      </c>
      <c r="L439">
        <v>1524</v>
      </c>
      <c r="M439">
        <v>1211</v>
      </c>
      <c r="N439">
        <v>0.55700000000000005</v>
      </c>
      <c r="O439">
        <v>8.14</v>
      </c>
      <c r="P439">
        <v>6.15</v>
      </c>
      <c r="Q439">
        <v>17</v>
      </c>
      <c r="R439">
        <v>4</v>
      </c>
      <c r="S439">
        <v>5</v>
      </c>
      <c r="T439">
        <v>23</v>
      </c>
      <c r="U439">
        <v>1</v>
      </c>
      <c r="V439">
        <v>0</v>
      </c>
      <c r="W439">
        <v>2</v>
      </c>
      <c r="X439">
        <f t="shared" si="33"/>
        <v>4</v>
      </c>
      <c r="Y439" t="str">
        <f t="shared" si="34"/>
        <v>Wake Forest</v>
      </c>
      <c r="Z439" t="s">
        <v>2124</v>
      </c>
      <c r="AA439" t="s">
        <v>1878</v>
      </c>
      <c r="AB439" t="s">
        <v>2125</v>
      </c>
      <c r="AC439" t="s">
        <v>2126</v>
      </c>
    </row>
    <row r="440" spans="1:29" x14ac:dyDescent="0.25">
      <c r="A440" s="1">
        <v>439</v>
      </c>
      <c r="B440" t="s">
        <v>455</v>
      </c>
      <c r="C440" t="str">
        <f t="shared" si="30"/>
        <v>Washburn</v>
      </c>
      <c r="D440" t="str">
        <f t="shared" si="31"/>
        <v>Ichabods</v>
      </c>
      <c r="E440" t="s">
        <v>1152</v>
      </c>
      <c r="F440" t="s">
        <v>637</v>
      </c>
      <c r="G440" t="s">
        <v>1622</v>
      </c>
      <c r="H440">
        <v>1906</v>
      </c>
      <c r="I440">
        <v>1941</v>
      </c>
      <c r="J440">
        <v>35</v>
      </c>
      <c r="K440">
        <v>557</v>
      </c>
      <c r="L440">
        <v>270</v>
      </c>
      <c r="M440">
        <v>283</v>
      </c>
      <c r="N440">
        <v>0.48799999999999999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f t="shared" si="32"/>
        <v>1</v>
      </c>
      <c r="X440">
        <f t="shared" si="33"/>
        <v>2</v>
      </c>
      <c r="Y440" t="str">
        <f t="shared" si="34"/>
        <v>Washburn</v>
      </c>
      <c r="Z440" t="s">
        <v>2127</v>
      </c>
      <c r="AA440" t="s">
        <v>2128</v>
      </c>
    </row>
    <row r="441" spans="1:29" x14ac:dyDescent="0.25">
      <c r="A441" s="1">
        <v>440</v>
      </c>
      <c r="B441" t="s">
        <v>456</v>
      </c>
      <c r="C441" t="str">
        <f t="shared" si="30"/>
        <v>Washington &amp; Jefferson</v>
      </c>
      <c r="D441" t="str">
        <f t="shared" si="31"/>
        <v>Presidents</v>
      </c>
      <c r="E441" t="s">
        <v>844</v>
      </c>
      <c r="F441" t="s">
        <v>1181</v>
      </c>
      <c r="G441" t="s">
        <v>1623</v>
      </c>
      <c r="H441">
        <v>1913</v>
      </c>
      <c r="I441">
        <v>1944</v>
      </c>
      <c r="J441">
        <v>10</v>
      </c>
      <c r="K441">
        <v>128</v>
      </c>
      <c r="L441">
        <v>73</v>
      </c>
      <c r="M441">
        <v>55</v>
      </c>
      <c r="N441">
        <v>0.56999999999999995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f t="shared" si="32"/>
        <v>3</v>
      </c>
      <c r="X441">
        <f t="shared" si="33"/>
        <v>4</v>
      </c>
      <c r="Y441" t="str">
        <f t="shared" si="34"/>
        <v>Washington &amp; Jefferson</v>
      </c>
      <c r="Z441" t="s">
        <v>844</v>
      </c>
      <c r="AA441" t="s">
        <v>2129</v>
      </c>
      <c r="AB441" t="s">
        <v>2130</v>
      </c>
      <c r="AC441" t="s">
        <v>2131</v>
      </c>
    </row>
    <row r="442" spans="1:29" x14ac:dyDescent="0.25">
      <c r="A442" s="1">
        <v>441</v>
      </c>
      <c r="B442" t="s">
        <v>457</v>
      </c>
      <c r="C442" t="str">
        <f t="shared" si="30"/>
        <v>Washington &amp; Lee</v>
      </c>
      <c r="D442" t="str">
        <f t="shared" si="31"/>
        <v>Generals</v>
      </c>
      <c r="E442" t="s">
        <v>1001</v>
      </c>
      <c r="F442" t="s">
        <v>833</v>
      </c>
      <c r="G442" t="s">
        <v>1624</v>
      </c>
      <c r="H442">
        <v>1907</v>
      </c>
      <c r="I442">
        <v>1959</v>
      </c>
      <c r="J442">
        <v>51</v>
      </c>
      <c r="K442">
        <v>905</v>
      </c>
      <c r="L442">
        <v>472</v>
      </c>
      <c r="M442">
        <v>432</v>
      </c>
      <c r="N442">
        <v>0.52200000000000002</v>
      </c>
      <c r="O442">
        <v>-15.29</v>
      </c>
      <c r="P442">
        <v>-5.66</v>
      </c>
      <c r="Q442">
        <v>0</v>
      </c>
      <c r="R442">
        <v>3</v>
      </c>
      <c r="S442">
        <v>2</v>
      </c>
      <c r="T442">
        <v>0</v>
      </c>
      <c r="U442">
        <v>0</v>
      </c>
      <c r="V442">
        <v>0</v>
      </c>
      <c r="W442">
        <f t="shared" si="32"/>
        <v>3</v>
      </c>
      <c r="X442">
        <f t="shared" si="33"/>
        <v>4</v>
      </c>
      <c r="Y442" t="str">
        <f t="shared" si="34"/>
        <v>Washington &amp; Lee</v>
      </c>
      <c r="Z442" t="s">
        <v>844</v>
      </c>
      <c r="AA442" t="s">
        <v>2129</v>
      </c>
      <c r="AB442" t="s">
        <v>2132</v>
      </c>
      <c r="AC442" t="s">
        <v>2133</v>
      </c>
    </row>
    <row r="443" spans="1:29" x14ac:dyDescent="0.25">
      <c r="A443" s="1">
        <v>442</v>
      </c>
      <c r="B443" t="s">
        <v>458</v>
      </c>
      <c r="C443" t="str">
        <f t="shared" si="30"/>
        <v>Washington (MO)</v>
      </c>
      <c r="D443" t="str">
        <f t="shared" si="31"/>
        <v>Bears</v>
      </c>
      <c r="E443" t="s">
        <v>938</v>
      </c>
      <c r="F443" t="s">
        <v>676</v>
      </c>
      <c r="G443" t="s">
        <v>1625</v>
      </c>
      <c r="H443">
        <v>1905</v>
      </c>
      <c r="I443">
        <v>1960</v>
      </c>
      <c r="J443">
        <v>52</v>
      </c>
      <c r="K443">
        <v>921</v>
      </c>
      <c r="L443">
        <v>433</v>
      </c>
      <c r="M443">
        <v>488</v>
      </c>
      <c r="N443">
        <v>0.47</v>
      </c>
      <c r="O443">
        <v>-5.26</v>
      </c>
      <c r="P443">
        <v>-1.82</v>
      </c>
      <c r="Q443">
        <v>0</v>
      </c>
      <c r="R443">
        <v>2</v>
      </c>
      <c r="S443">
        <v>0</v>
      </c>
      <c r="T443">
        <v>0</v>
      </c>
      <c r="U443">
        <v>0</v>
      </c>
      <c r="V443">
        <v>0</v>
      </c>
      <c r="W443">
        <f t="shared" si="32"/>
        <v>2</v>
      </c>
      <c r="X443">
        <f t="shared" si="33"/>
        <v>3</v>
      </c>
      <c r="Y443" t="str">
        <f t="shared" si="34"/>
        <v>Washington (MO)</v>
      </c>
      <c r="Z443" t="s">
        <v>844</v>
      </c>
      <c r="AA443" t="s">
        <v>2134</v>
      </c>
      <c r="AB443" t="s">
        <v>1716</v>
      </c>
    </row>
    <row r="444" spans="1:29" x14ac:dyDescent="0.25">
      <c r="A444" s="1">
        <v>443</v>
      </c>
      <c r="B444" t="s">
        <v>459</v>
      </c>
      <c r="C444" t="str">
        <f t="shared" si="30"/>
        <v>Washington College</v>
      </c>
      <c r="D444" t="str">
        <f t="shared" si="31"/>
        <v>Shoremen</v>
      </c>
      <c r="E444" t="s">
        <v>1153</v>
      </c>
      <c r="F444" t="s">
        <v>663</v>
      </c>
      <c r="G444" t="s">
        <v>1626</v>
      </c>
      <c r="H444">
        <v>1913</v>
      </c>
      <c r="I444">
        <v>1925</v>
      </c>
      <c r="J444">
        <v>13</v>
      </c>
      <c r="K444">
        <v>151</v>
      </c>
      <c r="L444">
        <v>109</v>
      </c>
      <c r="M444">
        <v>42</v>
      </c>
      <c r="N444">
        <v>0.72199999999999998</v>
      </c>
      <c r="Q444">
        <v>0</v>
      </c>
      <c r="R444">
        <v>0</v>
      </c>
      <c r="S444">
        <v>0</v>
      </c>
      <c r="W444">
        <f t="shared" si="32"/>
        <v>2</v>
      </c>
      <c r="X444">
        <f t="shared" si="33"/>
        <v>3</v>
      </c>
      <c r="Y444" t="str">
        <f t="shared" si="34"/>
        <v>Washington College</v>
      </c>
      <c r="Z444" t="s">
        <v>844</v>
      </c>
      <c r="AA444" t="s">
        <v>1724</v>
      </c>
      <c r="AB444" t="s">
        <v>2135</v>
      </c>
    </row>
    <row r="445" spans="1:29" x14ac:dyDescent="0.25">
      <c r="A445" s="1">
        <v>444</v>
      </c>
      <c r="B445" t="s">
        <v>460</v>
      </c>
      <c r="C445" t="str">
        <f t="shared" si="30"/>
        <v>Washington</v>
      </c>
      <c r="D445" t="str">
        <f t="shared" si="31"/>
        <v>Huskies</v>
      </c>
      <c r="E445" t="s">
        <v>765</v>
      </c>
      <c r="F445" t="s">
        <v>844</v>
      </c>
      <c r="G445" t="s">
        <v>1627</v>
      </c>
      <c r="H445">
        <v>1896</v>
      </c>
      <c r="I445">
        <v>2018</v>
      </c>
      <c r="J445">
        <v>117</v>
      </c>
      <c r="K445">
        <v>2937</v>
      </c>
      <c r="L445">
        <v>1766</v>
      </c>
      <c r="M445">
        <v>1171</v>
      </c>
      <c r="N445">
        <v>0.60099999999999998</v>
      </c>
      <c r="O445">
        <v>7.37</v>
      </c>
      <c r="P445">
        <v>5.98</v>
      </c>
      <c r="Q445">
        <v>8</v>
      </c>
      <c r="R445">
        <v>11</v>
      </c>
      <c r="S445">
        <v>3</v>
      </c>
      <c r="T445">
        <v>16</v>
      </c>
      <c r="U445">
        <v>1</v>
      </c>
      <c r="V445">
        <v>0</v>
      </c>
      <c r="W445">
        <f t="shared" si="32"/>
        <v>1</v>
      </c>
      <c r="X445">
        <f t="shared" si="33"/>
        <v>2</v>
      </c>
      <c r="Y445" t="str">
        <f t="shared" si="34"/>
        <v>Washington</v>
      </c>
      <c r="Z445" t="s">
        <v>844</v>
      </c>
      <c r="AA445" t="s">
        <v>1722</v>
      </c>
    </row>
    <row r="446" spans="1:29" x14ac:dyDescent="0.25">
      <c r="A446" s="1">
        <v>445</v>
      </c>
      <c r="B446" t="s">
        <v>461</v>
      </c>
      <c r="C446" t="str">
        <f t="shared" si="30"/>
        <v>Washington State</v>
      </c>
      <c r="D446" t="str">
        <f t="shared" si="31"/>
        <v>Cougars</v>
      </c>
      <c r="E446" t="s">
        <v>1154</v>
      </c>
      <c r="F446" t="s">
        <v>844</v>
      </c>
      <c r="G446" t="s">
        <v>1628</v>
      </c>
      <c r="H446">
        <v>1902</v>
      </c>
      <c r="I446">
        <v>2018</v>
      </c>
      <c r="J446">
        <v>117</v>
      </c>
      <c r="K446">
        <v>3080</v>
      </c>
      <c r="L446">
        <v>1579</v>
      </c>
      <c r="M446">
        <v>1501</v>
      </c>
      <c r="N446">
        <v>0.51300000000000001</v>
      </c>
      <c r="O446">
        <v>2.99</v>
      </c>
      <c r="P446">
        <v>4.87</v>
      </c>
      <c r="Q446">
        <v>3</v>
      </c>
      <c r="R446">
        <v>2</v>
      </c>
      <c r="S446">
        <v>0</v>
      </c>
      <c r="T446">
        <v>6</v>
      </c>
      <c r="U446">
        <v>1</v>
      </c>
      <c r="V446">
        <v>0</v>
      </c>
      <c r="W446">
        <f t="shared" si="32"/>
        <v>2</v>
      </c>
      <c r="X446">
        <f t="shared" si="33"/>
        <v>3</v>
      </c>
      <c r="Y446" t="str">
        <f t="shared" si="34"/>
        <v>Washington State</v>
      </c>
      <c r="Z446" t="s">
        <v>844</v>
      </c>
      <c r="AA446" t="s">
        <v>1180</v>
      </c>
      <c r="AB446" t="s">
        <v>1730</v>
      </c>
    </row>
    <row r="447" spans="1:29" x14ac:dyDescent="0.25">
      <c r="A447" s="1">
        <v>446</v>
      </c>
      <c r="B447" t="s">
        <v>462</v>
      </c>
      <c r="C447" t="str">
        <f t="shared" si="30"/>
        <v>Wayne State (MI)</v>
      </c>
      <c r="D447" t="str">
        <f t="shared" si="31"/>
        <v>Warriors</v>
      </c>
      <c r="E447" t="s">
        <v>573</v>
      </c>
      <c r="F447" t="s">
        <v>671</v>
      </c>
      <c r="G447" t="s">
        <v>1629</v>
      </c>
      <c r="H447">
        <v>1928</v>
      </c>
      <c r="I447">
        <v>1950</v>
      </c>
      <c r="J447">
        <v>5</v>
      </c>
      <c r="K447">
        <v>104</v>
      </c>
      <c r="L447">
        <v>47</v>
      </c>
      <c r="M447">
        <v>57</v>
      </c>
      <c r="N447">
        <v>0.45200000000000001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f t="shared" si="32"/>
        <v>3</v>
      </c>
      <c r="X447">
        <f t="shared" si="33"/>
        <v>4</v>
      </c>
      <c r="Y447" t="str">
        <f t="shared" si="34"/>
        <v>Wayne State (MI)</v>
      </c>
      <c r="Z447" t="s">
        <v>2136</v>
      </c>
      <c r="AA447" t="s">
        <v>1180</v>
      </c>
      <c r="AB447" t="s">
        <v>2137</v>
      </c>
      <c r="AC447" t="s">
        <v>1840</v>
      </c>
    </row>
    <row r="448" spans="1:29" x14ac:dyDescent="0.25">
      <c r="A448" s="1">
        <v>447</v>
      </c>
      <c r="B448" t="s">
        <v>463</v>
      </c>
      <c r="C448" t="str">
        <f t="shared" si="30"/>
        <v>Weber State</v>
      </c>
      <c r="D448" t="str">
        <f t="shared" si="31"/>
        <v>Wildcats</v>
      </c>
      <c r="E448" t="s">
        <v>1155</v>
      </c>
      <c r="F448" t="s">
        <v>823</v>
      </c>
      <c r="G448" t="s">
        <v>1630</v>
      </c>
      <c r="H448">
        <v>1964</v>
      </c>
      <c r="I448">
        <v>2018</v>
      </c>
      <c r="J448">
        <v>55</v>
      </c>
      <c r="K448">
        <v>1607</v>
      </c>
      <c r="L448">
        <v>1017</v>
      </c>
      <c r="M448">
        <v>590</v>
      </c>
      <c r="N448">
        <v>0.63300000000000001</v>
      </c>
      <c r="O448">
        <v>0.49</v>
      </c>
      <c r="P448">
        <v>-2.57</v>
      </c>
      <c r="Q448">
        <v>1</v>
      </c>
      <c r="R448">
        <v>22</v>
      </c>
      <c r="S448">
        <v>10</v>
      </c>
      <c r="T448">
        <v>16</v>
      </c>
      <c r="U448">
        <v>0</v>
      </c>
      <c r="V448">
        <v>0</v>
      </c>
      <c r="W448">
        <f t="shared" si="32"/>
        <v>2</v>
      </c>
      <c r="X448">
        <f t="shared" si="33"/>
        <v>3</v>
      </c>
      <c r="Y448" t="str">
        <f t="shared" si="34"/>
        <v>Weber State</v>
      </c>
      <c r="Z448" t="s">
        <v>2138</v>
      </c>
      <c r="AA448" t="s">
        <v>1180</v>
      </c>
      <c r="AB448" t="s">
        <v>1663</v>
      </c>
    </row>
    <row r="449" spans="1:29" x14ac:dyDescent="0.25">
      <c r="A449" s="1">
        <v>448</v>
      </c>
      <c r="B449" t="s">
        <v>464</v>
      </c>
      <c r="C449" t="str">
        <f t="shared" si="30"/>
        <v>Wesleyan (CT)</v>
      </c>
      <c r="D449" t="str">
        <f t="shared" si="31"/>
        <v>Cardinals</v>
      </c>
      <c r="E449" t="s">
        <v>1156</v>
      </c>
      <c r="F449" t="s">
        <v>558</v>
      </c>
      <c r="G449" t="s">
        <v>1631</v>
      </c>
      <c r="H449">
        <v>1896</v>
      </c>
      <c r="I449">
        <v>1913</v>
      </c>
      <c r="J449">
        <v>13</v>
      </c>
      <c r="K449">
        <v>171</v>
      </c>
      <c r="L449">
        <v>97</v>
      </c>
      <c r="M449">
        <v>74</v>
      </c>
      <c r="N449">
        <v>0.56699999999999995</v>
      </c>
      <c r="Q449">
        <v>0</v>
      </c>
      <c r="R449">
        <v>0</v>
      </c>
      <c r="S449">
        <v>0</v>
      </c>
      <c r="W449">
        <f t="shared" si="32"/>
        <v>2</v>
      </c>
      <c r="X449">
        <f t="shared" si="33"/>
        <v>3</v>
      </c>
      <c r="Y449" t="str">
        <f t="shared" si="34"/>
        <v>Wesleyan (CT)</v>
      </c>
      <c r="Z449" t="s">
        <v>1789</v>
      </c>
      <c r="AA449" t="s">
        <v>2100</v>
      </c>
      <c r="AB449" t="s">
        <v>1713</v>
      </c>
    </row>
    <row r="450" spans="1:29" x14ac:dyDescent="0.25">
      <c r="A450" s="1">
        <v>449</v>
      </c>
      <c r="B450" t="s">
        <v>465</v>
      </c>
      <c r="C450" t="str">
        <f t="shared" si="30"/>
        <v>West Chester</v>
      </c>
      <c r="D450" t="str">
        <f t="shared" si="31"/>
        <v>Golden Rams</v>
      </c>
      <c r="E450" t="s">
        <v>1157</v>
      </c>
      <c r="F450" t="s">
        <v>1181</v>
      </c>
      <c r="G450" t="s">
        <v>1632</v>
      </c>
      <c r="H450">
        <v>1899</v>
      </c>
      <c r="I450">
        <v>1982</v>
      </c>
      <c r="J450">
        <v>10</v>
      </c>
      <c r="K450">
        <v>244</v>
      </c>
      <c r="L450">
        <v>86</v>
      </c>
      <c r="M450">
        <v>158</v>
      </c>
      <c r="N450">
        <v>0.35199999999999998</v>
      </c>
      <c r="O450">
        <v>-17.600000000000001</v>
      </c>
      <c r="P450">
        <v>-8.15</v>
      </c>
      <c r="Q450">
        <v>0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2</v>
      </c>
      <c r="X450">
        <f t="shared" si="33"/>
        <v>4</v>
      </c>
      <c r="Y450" t="str">
        <f t="shared" si="34"/>
        <v>West Chester</v>
      </c>
      <c r="Z450" t="s">
        <v>2139</v>
      </c>
      <c r="AA450" t="s">
        <v>1168</v>
      </c>
      <c r="AB450" t="s">
        <v>936</v>
      </c>
      <c r="AC450" t="s">
        <v>1779</v>
      </c>
    </row>
    <row r="451" spans="1:29" x14ac:dyDescent="0.25">
      <c r="A451" s="1">
        <v>450</v>
      </c>
      <c r="B451" t="s">
        <v>466</v>
      </c>
      <c r="C451" t="str">
        <f t="shared" ref="C451:C478" si="35">Y451</f>
        <v>West Texas A&amp;M</v>
      </c>
      <c r="D451" t="str">
        <f t="shared" ref="D451:D478" si="36">TRIM(SUBSTITUTE(B451,C451,""))</f>
        <v>Buffaloes</v>
      </c>
      <c r="E451" t="s">
        <v>1158</v>
      </c>
      <c r="F451" t="s">
        <v>795</v>
      </c>
      <c r="G451" t="s">
        <v>1633</v>
      </c>
      <c r="H451">
        <v>1921</v>
      </c>
      <c r="I451">
        <v>1986</v>
      </c>
      <c r="J451">
        <v>54</v>
      </c>
      <c r="K451">
        <v>1275</v>
      </c>
      <c r="L451">
        <v>707</v>
      </c>
      <c r="M451">
        <v>568</v>
      </c>
      <c r="N451">
        <v>0.55500000000000005</v>
      </c>
      <c r="O451">
        <v>-6.34</v>
      </c>
      <c r="P451">
        <v>-1.65</v>
      </c>
      <c r="Q451">
        <v>0</v>
      </c>
      <c r="R451">
        <v>4</v>
      </c>
      <c r="S451">
        <v>0</v>
      </c>
      <c r="T451">
        <v>1</v>
      </c>
      <c r="U451">
        <v>0</v>
      </c>
      <c r="V451">
        <v>0</v>
      </c>
      <c r="W451">
        <f t="shared" ref="W451:W478" si="37">X451-1</f>
        <v>3</v>
      </c>
      <c r="X451">
        <f t="shared" ref="X451:X478" si="38">COUNTA(Z451:AD451)</f>
        <v>4</v>
      </c>
      <c r="Y451" t="str">
        <f t="shared" ref="Y451:Y478" si="39">Z451&amp;IF(W451&gt;1," "&amp;AA451,"")&amp;IF(W451&gt;2," "&amp;AB451,"")&amp;IF(W451&gt;3," "&amp;AC451,"")&amp;IF(W451&gt;4," "&amp;AD451,"")</f>
        <v>West Texas A&amp;M</v>
      </c>
      <c r="Z451" t="s">
        <v>2139</v>
      </c>
      <c r="AA451" t="s">
        <v>795</v>
      </c>
      <c r="AB451" t="s">
        <v>1668</v>
      </c>
      <c r="AC451" t="s">
        <v>1776</v>
      </c>
    </row>
    <row r="452" spans="1:29" x14ac:dyDescent="0.25">
      <c r="A452" s="1">
        <v>451</v>
      </c>
      <c r="B452" t="s">
        <v>467</v>
      </c>
      <c r="C452" t="str">
        <f t="shared" si="35"/>
        <v>West Virginia</v>
      </c>
      <c r="D452" t="str">
        <f t="shared" si="36"/>
        <v>Mountaineers</v>
      </c>
      <c r="E452" t="s">
        <v>1159</v>
      </c>
      <c r="F452" t="s">
        <v>847</v>
      </c>
      <c r="G452" t="s">
        <v>1634</v>
      </c>
      <c r="H452">
        <v>1904</v>
      </c>
      <c r="I452">
        <v>2018</v>
      </c>
      <c r="J452">
        <v>109</v>
      </c>
      <c r="K452">
        <v>2822</v>
      </c>
      <c r="L452">
        <v>1748</v>
      </c>
      <c r="M452">
        <v>1074</v>
      </c>
      <c r="N452">
        <v>0.61899999999999999</v>
      </c>
      <c r="O452">
        <v>7.07</v>
      </c>
      <c r="P452">
        <v>2.37</v>
      </c>
      <c r="Q452">
        <v>16</v>
      </c>
      <c r="R452">
        <v>16</v>
      </c>
      <c r="S452">
        <v>13</v>
      </c>
      <c r="T452">
        <v>28</v>
      </c>
      <c r="U452">
        <v>2</v>
      </c>
      <c r="V452">
        <v>0</v>
      </c>
      <c r="W452">
        <f t="shared" si="37"/>
        <v>2</v>
      </c>
      <c r="X452">
        <f t="shared" si="38"/>
        <v>3</v>
      </c>
      <c r="Y452" t="str">
        <f t="shared" si="39"/>
        <v>West Virginia</v>
      </c>
      <c r="Z452" t="s">
        <v>2139</v>
      </c>
      <c r="AA452" t="s">
        <v>833</v>
      </c>
      <c r="AB452" t="s">
        <v>1685</v>
      </c>
    </row>
    <row r="453" spans="1:29" x14ac:dyDescent="0.25">
      <c r="A453" s="1">
        <v>452</v>
      </c>
      <c r="B453" t="s">
        <v>468</v>
      </c>
      <c r="C453" t="str">
        <f t="shared" si="35"/>
        <v>Western Carolina</v>
      </c>
      <c r="D453" t="str">
        <f t="shared" si="36"/>
        <v>Catamounts</v>
      </c>
      <c r="E453" t="s">
        <v>1160</v>
      </c>
      <c r="F453" t="s">
        <v>709</v>
      </c>
      <c r="G453" t="s">
        <v>1635</v>
      </c>
      <c r="H453">
        <v>1977</v>
      </c>
      <c r="I453">
        <v>2018</v>
      </c>
      <c r="J453">
        <v>42</v>
      </c>
      <c r="K453">
        <v>1225</v>
      </c>
      <c r="L453">
        <v>542</v>
      </c>
      <c r="M453">
        <v>683</v>
      </c>
      <c r="N453">
        <v>0.442</v>
      </c>
      <c r="O453">
        <v>-8.69</v>
      </c>
      <c r="P453">
        <v>-3.94</v>
      </c>
      <c r="Q453">
        <v>0</v>
      </c>
      <c r="R453">
        <v>3</v>
      </c>
      <c r="S453">
        <v>1</v>
      </c>
      <c r="T453">
        <v>1</v>
      </c>
      <c r="U453">
        <v>0</v>
      </c>
      <c r="V453">
        <v>0</v>
      </c>
      <c r="W453">
        <f t="shared" si="37"/>
        <v>2</v>
      </c>
      <c r="X453">
        <f t="shared" si="38"/>
        <v>3</v>
      </c>
      <c r="Y453" t="str">
        <f t="shared" si="39"/>
        <v>Western Carolina</v>
      </c>
      <c r="Z453" t="s">
        <v>1749</v>
      </c>
      <c r="AA453" t="s">
        <v>1772</v>
      </c>
      <c r="AB453" t="s">
        <v>2115</v>
      </c>
    </row>
    <row r="454" spans="1:29" x14ac:dyDescent="0.25">
      <c r="A454" s="1">
        <v>453</v>
      </c>
      <c r="B454" t="s">
        <v>469</v>
      </c>
      <c r="C454" t="str">
        <f t="shared" si="35"/>
        <v>Western Illinois</v>
      </c>
      <c r="D454" t="str">
        <f t="shared" si="36"/>
        <v>Leathernecks</v>
      </c>
      <c r="E454" t="s">
        <v>1161</v>
      </c>
      <c r="F454" t="s">
        <v>623</v>
      </c>
      <c r="G454" t="s">
        <v>1636</v>
      </c>
      <c r="H454">
        <v>1982</v>
      </c>
      <c r="I454">
        <v>2018</v>
      </c>
      <c r="J454">
        <v>37</v>
      </c>
      <c r="K454">
        <v>1054</v>
      </c>
      <c r="L454">
        <v>443</v>
      </c>
      <c r="M454">
        <v>611</v>
      </c>
      <c r="N454">
        <v>0.42</v>
      </c>
      <c r="O454">
        <v>-8.41</v>
      </c>
      <c r="P454">
        <v>-3.66</v>
      </c>
      <c r="Q454">
        <v>0</v>
      </c>
      <c r="R454">
        <v>2</v>
      </c>
      <c r="S454">
        <v>1</v>
      </c>
      <c r="T454">
        <v>0</v>
      </c>
      <c r="U454">
        <v>0</v>
      </c>
      <c r="V454">
        <v>0</v>
      </c>
      <c r="W454">
        <f t="shared" si="37"/>
        <v>2</v>
      </c>
      <c r="X454">
        <f t="shared" si="38"/>
        <v>3</v>
      </c>
      <c r="Y454" t="str">
        <f t="shared" si="39"/>
        <v>Western Illinois</v>
      </c>
      <c r="Z454" t="s">
        <v>1749</v>
      </c>
      <c r="AA454" t="s">
        <v>623</v>
      </c>
      <c r="AB454" t="s">
        <v>2140</v>
      </c>
    </row>
    <row r="455" spans="1:29" x14ac:dyDescent="0.25">
      <c r="A455" s="1">
        <v>454</v>
      </c>
      <c r="B455" t="s">
        <v>470</v>
      </c>
      <c r="C455" t="str">
        <f t="shared" si="35"/>
        <v>Western Kentucky</v>
      </c>
      <c r="D455" t="str">
        <f t="shared" si="36"/>
        <v>Hilltoppers</v>
      </c>
      <c r="E455" t="s">
        <v>527</v>
      </c>
      <c r="F455" t="s">
        <v>641</v>
      </c>
      <c r="G455" t="s">
        <v>1637</v>
      </c>
      <c r="H455">
        <v>1922</v>
      </c>
      <c r="I455">
        <v>2018</v>
      </c>
      <c r="J455">
        <v>97</v>
      </c>
      <c r="K455">
        <v>2669</v>
      </c>
      <c r="L455">
        <v>1762</v>
      </c>
      <c r="M455">
        <v>907</v>
      </c>
      <c r="N455">
        <v>0.66</v>
      </c>
      <c r="O455">
        <v>3.31</v>
      </c>
      <c r="P455">
        <v>-0.17</v>
      </c>
      <c r="Q455">
        <v>11</v>
      </c>
      <c r="R455">
        <v>28</v>
      </c>
      <c r="S455">
        <v>19</v>
      </c>
      <c r="T455">
        <v>23</v>
      </c>
      <c r="U455">
        <v>1</v>
      </c>
      <c r="V455">
        <v>0</v>
      </c>
      <c r="W455">
        <f t="shared" si="37"/>
        <v>2</v>
      </c>
      <c r="X455">
        <f t="shared" si="38"/>
        <v>3</v>
      </c>
      <c r="Y455" t="str">
        <f t="shared" si="39"/>
        <v>Western Kentucky</v>
      </c>
      <c r="Z455" t="s">
        <v>1749</v>
      </c>
      <c r="AA455" t="s">
        <v>641</v>
      </c>
      <c r="AB455" t="s">
        <v>2141</v>
      </c>
    </row>
    <row r="456" spans="1:29" x14ac:dyDescent="0.25">
      <c r="A456" s="1">
        <v>455</v>
      </c>
      <c r="B456" t="s">
        <v>471</v>
      </c>
      <c r="C456" t="str">
        <f t="shared" si="35"/>
        <v>Western Michigan</v>
      </c>
      <c r="D456" t="str">
        <f t="shared" si="36"/>
        <v>Broncos</v>
      </c>
      <c r="E456" t="s">
        <v>999</v>
      </c>
      <c r="F456" t="s">
        <v>671</v>
      </c>
      <c r="G456" t="s">
        <v>1638</v>
      </c>
      <c r="H456">
        <v>1914</v>
      </c>
      <c r="I456">
        <v>2018</v>
      </c>
      <c r="J456">
        <v>105</v>
      </c>
      <c r="K456">
        <v>2508</v>
      </c>
      <c r="L456">
        <v>1323</v>
      </c>
      <c r="M456">
        <v>1184</v>
      </c>
      <c r="N456">
        <v>0.52800000000000002</v>
      </c>
      <c r="O456">
        <v>-2.56</v>
      </c>
      <c r="P456">
        <v>-0.14000000000000001</v>
      </c>
      <c r="Q456">
        <v>1</v>
      </c>
      <c r="R456">
        <v>10</v>
      </c>
      <c r="S456">
        <v>2</v>
      </c>
      <c r="T456">
        <v>4</v>
      </c>
      <c r="U456">
        <v>0</v>
      </c>
      <c r="V456">
        <v>0</v>
      </c>
      <c r="W456">
        <f t="shared" si="37"/>
        <v>2</v>
      </c>
      <c r="X456">
        <f t="shared" si="38"/>
        <v>3</v>
      </c>
      <c r="Y456" t="str">
        <f t="shared" si="39"/>
        <v>Western Michigan</v>
      </c>
      <c r="Z456" t="s">
        <v>1749</v>
      </c>
      <c r="AA456" t="s">
        <v>671</v>
      </c>
      <c r="AB456" t="s">
        <v>1723</v>
      </c>
    </row>
    <row r="457" spans="1:29" x14ac:dyDescent="0.25">
      <c r="A457" s="1">
        <v>456</v>
      </c>
      <c r="B457" t="s">
        <v>472</v>
      </c>
      <c r="C457" t="str">
        <f t="shared" si="35"/>
        <v>Western State</v>
      </c>
      <c r="D457" t="str">
        <f t="shared" si="36"/>
        <v>Mountaineers</v>
      </c>
      <c r="E457" t="s">
        <v>1162</v>
      </c>
      <c r="F457" t="s">
        <v>555</v>
      </c>
      <c r="G457" t="s">
        <v>1639</v>
      </c>
      <c r="H457">
        <v>1924</v>
      </c>
      <c r="I457">
        <v>1937</v>
      </c>
      <c r="J457">
        <v>14</v>
      </c>
      <c r="K457">
        <v>189</v>
      </c>
      <c r="L457">
        <v>88</v>
      </c>
      <c r="M457">
        <v>101</v>
      </c>
      <c r="N457">
        <v>0.46600000000000003</v>
      </c>
      <c r="Q457">
        <v>0</v>
      </c>
      <c r="R457">
        <v>0</v>
      </c>
      <c r="S457">
        <v>0</v>
      </c>
      <c r="W457">
        <f t="shared" si="37"/>
        <v>2</v>
      </c>
      <c r="X457">
        <f t="shared" si="38"/>
        <v>3</v>
      </c>
      <c r="Y457" t="str">
        <f t="shared" si="39"/>
        <v>Western State</v>
      </c>
      <c r="Z457" t="s">
        <v>1749</v>
      </c>
      <c r="AA457" t="s">
        <v>1180</v>
      </c>
      <c r="AB457" t="s">
        <v>1685</v>
      </c>
    </row>
    <row r="458" spans="1:29" x14ac:dyDescent="0.25">
      <c r="A458" s="1">
        <v>457</v>
      </c>
      <c r="B458" t="s">
        <v>473</v>
      </c>
      <c r="C458" t="str">
        <f t="shared" si="35"/>
        <v>Westminster (MO)</v>
      </c>
      <c r="D458" t="str">
        <f t="shared" si="36"/>
        <v>Blue Jays</v>
      </c>
      <c r="E458" t="s">
        <v>1163</v>
      </c>
      <c r="F458" t="s">
        <v>676</v>
      </c>
      <c r="G458" t="s">
        <v>1640</v>
      </c>
      <c r="H458">
        <v>1920</v>
      </c>
      <c r="I458">
        <v>1920</v>
      </c>
      <c r="J458">
        <v>1</v>
      </c>
      <c r="K458">
        <v>17</v>
      </c>
      <c r="L458">
        <v>17</v>
      </c>
      <c r="M458">
        <v>0</v>
      </c>
      <c r="N458">
        <v>1</v>
      </c>
      <c r="Q458">
        <v>0</v>
      </c>
      <c r="R458">
        <v>0</v>
      </c>
      <c r="S458">
        <v>0</v>
      </c>
      <c r="W458">
        <v>2</v>
      </c>
      <c r="X458">
        <f t="shared" si="38"/>
        <v>4</v>
      </c>
      <c r="Y458" t="str">
        <f t="shared" si="39"/>
        <v>Westminster (MO)</v>
      </c>
      <c r="Z458" t="s">
        <v>2142</v>
      </c>
      <c r="AA458" t="s">
        <v>2134</v>
      </c>
      <c r="AB458" t="s">
        <v>1756</v>
      </c>
      <c r="AC458" t="s">
        <v>2143</v>
      </c>
    </row>
    <row r="459" spans="1:29" x14ac:dyDescent="0.25">
      <c r="A459" s="1">
        <v>458</v>
      </c>
      <c r="B459" t="s">
        <v>474</v>
      </c>
      <c r="C459" t="str">
        <f t="shared" si="35"/>
        <v>Westminster (PA)</v>
      </c>
      <c r="D459" t="str">
        <f t="shared" si="36"/>
        <v>Titans</v>
      </c>
      <c r="E459" t="s">
        <v>1164</v>
      </c>
      <c r="F459" t="s">
        <v>1181</v>
      </c>
      <c r="G459" t="s">
        <v>1641</v>
      </c>
      <c r="H459">
        <v>1898</v>
      </c>
      <c r="I459">
        <v>1935</v>
      </c>
      <c r="J459">
        <v>21</v>
      </c>
      <c r="K459">
        <v>294</v>
      </c>
      <c r="L459">
        <v>210</v>
      </c>
      <c r="M459">
        <v>84</v>
      </c>
      <c r="N459">
        <v>0.71399999999999997</v>
      </c>
      <c r="Q459">
        <v>0</v>
      </c>
      <c r="R459">
        <v>0</v>
      </c>
      <c r="S459">
        <v>0</v>
      </c>
      <c r="W459">
        <f t="shared" si="37"/>
        <v>2</v>
      </c>
      <c r="X459">
        <f t="shared" si="38"/>
        <v>3</v>
      </c>
      <c r="Y459" t="str">
        <f t="shared" si="39"/>
        <v>Westminster (PA)</v>
      </c>
      <c r="Z459" t="s">
        <v>2142</v>
      </c>
      <c r="AA459" t="s">
        <v>2025</v>
      </c>
      <c r="AB459" t="s">
        <v>1737</v>
      </c>
    </row>
    <row r="460" spans="1:29" x14ac:dyDescent="0.25">
      <c r="A460" s="1">
        <v>459</v>
      </c>
      <c r="B460" t="s">
        <v>475</v>
      </c>
      <c r="C460" t="str">
        <f t="shared" si="35"/>
        <v>Wheaton (IL)</v>
      </c>
      <c r="D460" t="str">
        <f t="shared" si="36"/>
        <v>Thunder</v>
      </c>
      <c r="E460" t="s">
        <v>1165</v>
      </c>
      <c r="F460" t="s">
        <v>623</v>
      </c>
      <c r="G460" t="s">
        <v>1642</v>
      </c>
      <c r="H460">
        <v>1902</v>
      </c>
      <c r="I460">
        <v>1905</v>
      </c>
      <c r="J460">
        <v>4</v>
      </c>
      <c r="K460">
        <v>57</v>
      </c>
      <c r="L460">
        <v>39</v>
      </c>
      <c r="M460">
        <v>17</v>
      </c>
      <c r="N460">
        <v>0.69599999999999995</v>
      </c>
      <c r="Q460">
        <v>0</v>
      </c>
      <c r="R460">
        <v>0</v>
      </c>
      <c r="S460">
        <v>0</v>
      </c>
      <c r="W460">
        <f t="shared" si="37"/>
        <v>2</v>
      </c>
      <c r="X460">
        <f t="shared" si="38"/>
        <v>3</v>
      </c>
      <c r="Y460" t="str">
        <f t="shared" si="39"/>
        <v>Wheaton (IL)</v>
      </c>
      <c r="Z460" t="s">
        <v>1165</v>
      </c>
      <c r="AA460" t="s">
        <v>1704</v>
      </c>
      <c r="AB460" t="s">
        <v>2144</v>
      </c>
    </row>
    <row r="461" spans="1:29" x14ac:dyDescent="0.25">
      <c r="A461" s="1">
        <v>460</v>
      </c>
      <c r="B461" t="s">
        <v>476</v>
      </c>
      <c r="C461" t="str">
        <f t="shared" si="35"/>
        <v>Whittier</v>
      </c>
      <c r="D461" t="str">
        <f t="shared" si="36"/>
        <v>Poets</v>
      </c>
      <c r="E461" t="s">
        <v>1166</v>
      </c>
      <c r="F461" t="s">
        <v>538</v>
      </c>
      <c r="G461" t="s">
        <v>1643</v>
      </c>
      <c r="H461">
        <v>1909</v>
      </c>
      <c r="I461">
        <v>1915</v>
      </c>
      <c r="J461">
        <v>3</v>
      </c>
      <c r="K461">
        <v>42</v>
      </c>
      <c r="L461">
        <v>38</v>
      </c>
      <c r="M461">
        <v>3</v>
      </c>
      <c r="N461">
        <v>0.92700000000000005</v>
      </c>
      <c r="Q461">
        <v>0</v>
      </c>
      <c r="R461">
        <v>0</v>
      </c>
      <c r="S461">
        <v>0</v>
      </c>
      <c r="W461">
        <f t="shared" si="37"/>
        <v>1</v>
      </c>
      <c r="X461">
        <f t="shared" si="38"/>
        <v>2</v>
      </c>
      <c r="Y461" t="str">
        <f t="shared" si="39"/>
        <v>Whittier</v>
      </c>
      <c r="Z461" t="s">
        <v>1166</v>
      </c>
      <c r="AA461" t="s">
        <v>2145</v>
      </c>
    </row>
    <row r="462" spans="1:29" x14ac:dyDescent="0.25">
      <c r="A462" s="1">
        <v>461</v>
      </c>
      <c r="B462" t="s">
        <v>477</v>
      </c>
      <c r="C462" t="str">
        <f t="shared" si="35"/>
        <v>Wichita State</v>
      </c>
      <c r="D462" t="str">
        <f t="shared" si="36"/>
        <v>Shockers</v>
      </c>
      <c r="E462" t="s">
        <v>1167</v>
      </c>
      <c r="F462" t="s">
        <v>637</v>
      </c>
      <c r="G462" t="s">
        <v>1644</v>
      </c>
      <c r="H462">
        <v>1906</v>
      </c>
      <c r="I462">
        <v>2018</v>
      </c>
      <c r="J462">
        <v>111</v>
      </c>
      <c r="K462">
        <v>2742</v>
      </c>
      <c r="L462">
        <v>1557</v>
      </c>
      <c r="M462">
        <v>1185</v>
      </c>
      <c r="N462">
        <v>0.56799999999999995</v>
      </c>
      <c r="O462">
        <v>5.95</v>
      </c>
      <c r="P462">
        <v>3.18</v>
      </c>
      <c r="Q462">
        <v>7</v>
      </c>
      <c r="R462">
        <v>11</v>
      </c>
      <c r="S462">
        <v>4</v>
      </c>
      <c r="T462">
        <v>14</v>
      </c>
      <c r="U462">
        <v>2</v>
      </c>
      <c r="V462">
        <v>0</v>
      </c>
      <c r="W462">
        <f t="shared" si="37"/>
        <v>2</v>
      </c>
      <c r="X462">
        <f t="shared" si="38"/>
        <v>3</v>
      </c>
      <c r="Y462" t="str">
        <f t="shared" si="39"/>
        <v>Wichita State</v>
      </c>
      <c r="Z462" t="s">
        <v>1167</v>
      </c>
      <c r="AA462" t="s">
        <v>1180</v>
      </c>
      <c r="AB462" t="s">
        <v>2146</v>
      </c>
    </row>
    <row r="463" spans="1:29" x14ac:dyDescent="0.25">
      <c r="A463" s="1">
        <v>462</v>
      </c>
      <c r="B463" t="s">
        <v>478</v>
      </c>
      <c r="C463" t="str">
        <f t="shared" si="35"/>
        <v>Widener</v>
      </c>
      <c r="D463" t="str">
        <f t="shared" si="36"/>
        <v>Pride</v>
      </c>
      <c r="E463" t="s">
        <v>1168</v>
      </c>
      <c r="F463" t="s">
        <v>1181</v>
      </c>
      <c r="G463" t="s">
        <v>1645</v>
      </c>
      <c r="H463">
        <v>1899</v>
      </c>
      <c r="I463">
        <v>1909</v>
      </c>
      <c r="J463">
        <v>5</v>
      </c>
      <c r="K463">
        <v>26</v>
      </c>
      <c r="L463">
        <v>20</v>
      </c>
      <c r="M463">
        <v>6</v>
      </c>
      <c r="N463">
        <v>0.76900000000000002</v>
      </c>
      <c r="Q463">
        <v>0</v>
      </c>
      <c r="R463">
        <v>0</v>
      </c>
      <c r="S463">
        <v>0</v>
      </c>
      <c r="W463">
        <f t="shared" si="37"/>
        <v>1</v>
      </c>
      <c r="X463">
        <f t="shared" si="38"/>
        <v>2</v>
      </c>
      <c r="Y463" t="str">
        <f t="shared" si="39"/>
        <v>Widener</v>
      </c>
      <c r="Z463" t="s">
        <v>2147</v>
      </c>
      <c r="AA463" t="s">
        <v>1843</v>
      </c>
    </row>
    <row r="464" spans="1:29" x14ac:dyDescent="0.25">
      <c r="A464" s="1">
        <v>463</v>
      </c>
      <c r="B464" t="s">
        <v>479</v>
      </c>
      <c r="C464" t="str">
        <f t="shared" si="35"/>
        <v>William &amp; Mary</v>
      </c>
      <c r="D464" t="str">
        <f t="shared" si="36"/>
        <v>Tribe</v>
      </c>
      <c r="E464" t="s">
        <v>1169</v>
      </c>
      <c r="F464" t="s">
        <v>833</v>
      </c>
      <c r="G464" t="s">
        <v>1646</v>
      </c>
      <c r="H464">
        <v>1906</v>
      </c>
      <c r="I464">
        <v>2018</v>
      </c>
      <c r="J464">
        <v>113</v>
      </c>
      <c r="K464">
        <v>2598</v>
      </c>
      <c r="L464">
        <v>1215</v>
      </c>
      <c r="M464">
        <v>1383</v>
      </c>
      <c r="N464">
        <v>0.46800000000000003</v>
      </c>
      <c r="O464">
        <v>-5.45</v>
      </c>
      <c r="P464">
        <v>-2.6</v>
      </c>
      <c r="Q464">
        <v>0</v>
      </c>
      <c r="R464">
        <v>3</v>
      </c>
      <c r="S464">
        <v>0</v>
      </c>
      <c r="T464">
        <v>0</v>
      </c>
      <c r="U464">
        <v>0</v>
      </c>
      <c r="V464">
        <v>0</v>
      </c>
      <c r="W464">
        <f t="shared" si="37"/>
        <v>3</v>
      </c>
      <c r="X464">
        <f t="shared" si="38"/>
        <v>4</v>
      </c>
      <c r="Y464" t="str">
        <f t="shared" si="39"/>
        <v>William &amp; Mary</v>
      </c>
      <c r="Z464" t="s">
        <v>2148</v>
      </c>
      <c r="AA464" t="s">
        <v>2129</v>
      </c>
      <c r="AB464" t="s">
        <v>2149</v>
      </c>
      <c r="AC464" t="s">
        <v>2150</v>
      </c>
    </row>
    <row r="465" spans="1:28" x14ac:dyDescent="0.25">
      <c r="A465" s="1">
        <v>464</v>
      </c>
      <c r="B465" t="s">
        <v>480</v>
      </c>
      <c r="C465" t="str">
        <f t="shared" si="35"/>
        <v>Williams</v>
      </c>
      <c r="D465" t="str">
        <f t="shared" si="36"/>
        <v>Ephs</v>
      </c>
      <c r="E465" t="s">
        <v>1170</v>
      </c>
      <c r="F465" t="s">
        <v>664</v>
      </c>
      <c r="G465" t="s">
        <v>1647</v>
      </c>
      <c r="H465">
        <v>1901</v>
      </c>
      <c r="I465">
        <v>1911</v>
      </c>
      <c r="J465">
        <v>10</v>
      </c>
      <c r="K465">
        <v>161</v>
      </c>
      <c r="L465">
        <v>136</v>
      </c>
      <c r="M465">
        <v>24</v>
      </c>
      <c r="N465">
        <v>0.85</v>
      </c>
      <c r="Q465">
        <v>0</v>
      </c>
      <c r="R465">
        <v>0</v>
      </c>
      <c r="S465">
        <v>0</v>
      </c>
      <c r="W465">
        <f t="shared" si="37"/>
        <v>1</v>
      </c>
      <c r="X465">
        <f t="shared" si="38"/>
        <v>2</v>
      </c>
      <c r="Y465" t="str">
        <f t="shared" si="39"/>
        <v>Williams</v>
      </c>
      <c r="Z465" t="s">
        <v>2151</v>
      </c>
      <c r="AA465" t="s">
        <v>2152</v>
      </c>
    </row>
    <row r="466" spans="1:28" x14ac:dyDescent="0.25">
      <c r="A466" s="1">
        <v>465</v>
      </c>
      <c r="B466" t="s">
        <v>481</v>
      </c>
      <c r="C466" t="str">
        <f t="shared" si="35"/>
        <v>Winthrop</v>
      </c>
      <c r="D466" t="str">
        <f t="shared" si="36"/>
        <v>Eagles</v>
      </c>
      <c r="E466" t="s">
        <v>1171</v>
      </c>
      <c r="F466" t="s">
        <v>771</v>
      </c>
      <c r="G466" t="s">
        <v>1648</v>
      </c>
      <c r="H466">
        <v>1987</v>
      </c>
      <c r="I466">
        <v>2018</v>
      </c>
      <c r="J466">
        <v>32</v>
      </c>
      <c r="K466">
        <v>957</v>
      </c>
      <c r="L466">
        <v>513</v>
      </c>
      <c r="M466">
        <v>444</v>
      </c>
      <c r="N466">
        <v>0.53600000000000003</v>
      </c>
      <c r="O466">
        <v>-7.97</v>
      </c>
      <c r="P466">
        <v>-6.87</v>
      </c>
      <c r="Q466">
        <v>1</v>
      </c>
      <c r="R466">
        <v>9</v>
      </c>
      <c r="S466">
        <v>11</v>
      </c>
      <c r="T466">
        <v>10</v>
      </c>
      <c r="U466">
        <v>0</v>
      </c>
      <c r="V466">
        <v>0</v>
      </c>
      <c r="W466">
        <f t="shared" si="37"/>
        <v>1</v>
      </c>
      <c r="X466">
        <f t="shared" si="38"/>
        <v>2</v>
      </c>
      <c r="Y466" t="str">
        <f t="shared" si="39"/>
        <v>Winthrop</v>
      </c>
      <c r="Z466" t="s">
        <v>852</v>
      </c>
      <c r="AA466" t="s">
        <v>1681</v>
      </c>
    </row>
    <row r="467" spans="1:28" x14ac:dyDescent="0.25">
      <c r="A467" s="1">
        <v>466</v>
      </c>
      <c r="B467" t="s">
        <v>482</v>
      </c>
      <c r="C467" t="str">
        <f t="shared" si="35"/>
        <v>Wisconsin</v>
      </c>
      <c r="D467" t="str">
        <f t="shared" si="36"/>
        <v>Badgers</v>
      </c>
      <c r="E467" t="s">
        <v>1172</v>
      </c>
      <c r="F467" t="s">
        <v>853</v>
      </c>
      <c r="G467" t="s">
        <v>1649</v>
      </c>
      <c r="H467">
        <v>1899</v>
      </c>
      <c r="I467">
        <v>2018</v>
      </c>
      <c r="J467">
        <v>120</v>
      </c>
      <c r="K467">
        <v>2787</v>
      </c>
      <c r="L467">
        <v>1587</v>
      </c>
      <c r="M467">
        <v>1200</v>
      </c>
      <c r="N467">
        <v>0.56899999999999995</v>
      </c>
      <c r="O467">
        <v>8.36</v>
      </c>
      <c r="P467">
        <v>7.64</v>
      </c>
      <c r="Q467">
        <v>15</v>
      </c>
      <c r="R467">
        <v>18</v>
      </c>
      <c r="S467">
        <v>3</v>
      </c>
      <c r="T467">
        <v>23</v>
      </c>
      <c r="U467">
        <v>4</v>
      </c>
      <c r="V467">
        <v>1</v>
      </c>
      <c r="W467">
        <f t="shared" si="37"/>
        <v>1</v>
      </c>
      <c r="X467">
        <f t="shared" si="38"/>
        <v>2</v>
      </c>
      <c r="Y467" t="str">
        <f t="shared" si="39"/>
        <v>Wisconsin</v>
      </c>
      <c r="Z467" t="s">
        <v>853</v>
      </c>
      <c r="AA467" t="s">
        <v>2153</v>
      </c>
    </row>
    <row r="468" spans="1:28" x14ac:dyDescent="0.25">
      <c r="A468" s="1">
        <v>467</v>
      </c>
      <c r="B468" t="s">
        <v>483</v>
      </c>
      <c r="C468" t="str">
        <f t="shared" si="35"/>
        <v>Wisconsin-Stevens Point</v>
      </c>
      <c r="D468" t="str">
        <f t="shared" si="36"/>
        <v>Pointers</v>
      </c>
      <c r="E468" t="s">
        <v>1173</v>
      </c>
      <c r="F468" t="s">
        <v>853</v>
      </c>
      <c r="G468" t="s">
        <v>1650</v>
      </c>
      <c r="H468">
        <v>1898</v>
      </c>
      <c r="I468">
        <v>1918</v>
      </c>
      <c r="J468">
        <v>21</v>
      </c>
      <c r="K468">
        <v>156</v>
      </c>
      <c r="L468">
        <v>98</v>
      </c>
      <c r="M468">
        <v>58</v>
      </c>
      <c r="N468">
        <v>0.628</v>
      </c>
      <c r="Q468">
        <v>0</v>
      </c>
      <c r="R468">
        <v>0</v>
      </c>
      <c r="S468">
        <v>0</v>
      </c>
      <c r="W468">
        <f t="shared" si="37"/>
        <v>2</v>
      </c>
      <c r="X468">
        <f t="shared" si="38"/>
        <v>3</v>
      </c>
      <c r="Y468" t="str">
        <f t="shared" si="39"/>
        <v>Wisconsin-Stevens Point</v>
      </c>
      <c r="Z468" t="s">
        <v>2154</v>
      </c>
      <c r="AA468" t="s">
        <v>1842</v>
      </c>
      <c r="AB468" t="s">
        <v>2155</v>
      </c>
    </row>
    <row r="469" spans="1:28" x14ac:dyDescent="0.25">
      <c r="A469" s="1">
        <v>468</v>
      </c>
      <c r="B469" t="s">
        <v>484</v>
      </c>
      <c r="C469" t="str">
        <f t="shared" si="35"/>
        <v>Wisconsin-Superior</v>
      </c>
      <c r="D469" t="str">
        <f t="shared" si="36"/>
        <v>Yellowjackets</v>
      </c>
      <c r="E469" t="s">
        <v>1174</v>
      </c>
      <c r="F469" t="s">
        <v>853</v>
      </c>
      <c r="G469" t="s">
        <v>1651</v>
      </c>
      <c r="H469">
        <v>1900</v>
      </c>
      <c r="I469">
        <v>1901</v>
      </c>
      <c r="J469">
        <v>2</v>
      </c>
      <c r="K469">
        <v>14</v>
      </c>
      <c r="L469">
        <v>10</v>
      </c>
      <c r="M469">
        <v>4</v>
      </c>
      <c r="N469">
        <v>0.71399999999999997</v>
      </c>
      <c r="Q469">
        <v>0</v>
      </c>
      <c r="R469">
        <v>0</v>
      </c>
      <c r="S469">
        <v>0</v>
      </c>
      <c r="W469">
        <f t="shared" si="37"/>
        <v>1</v>
      </c>
      <c r="X469">
        <f t="shared" si="38"/>
        <v>2</v>
      </c>
      <c r="Y469" t="str">
        <f t="shared" si="39"/>
        <v>Wisconsin-Superior</v>
      </c>
      <c r="Z469" t="s">
        <v>2156</v>
      </c>
      <c r="AA469" t="s">
        <v>2018</v>
      </c>
    </row>
    <row r="470" spans="1:28" x14ac:dyDescent="0.25">
      <c r="A470" s="1">
        <v>469</v>
      </c>
      <c r="B470" t="s">
        <v>485</v>
      </c>
      <c r="C470" t="str">
        <f t="shared" si="35"/>
        <v>Wittenberg</v>
      </c>
      <c r="D470" t="str">
        <f t="shared" si="36"/>
        <v>Tigers</v>
      </c>
      <c r="E470" t="s">
        <v>1038</v>
      </c>
      <c r="F470" t="s">
        <v>720</v>
      </c>
      <c r="G470" t="s">
        <v>1652</v>
      </c>
      <c r="H470">
        <v>1931</v>
      </c>
      <c r="I470">
        <v>1931</v>
      </c>
      <c r="J470">
        <v>1</v>
      </c>
      <c r="K470">
        <v>20</v>
      </c>
      <c r="L470">
        <v>18</v>
      </c>
      <c r="M470">
        <v>2</v>
      </c>
      <c r="N470">
        <v>0.9</v>
      </c>
      <c r="Q470">
        <v>0</v>
      </c>
      <c r="R470">
        <v>0</v>
      </c>
      <c r="S470">
        <v>0</v>
      </c>
      <c r="W470">
        <f t="shared" si="37"/>
        <v>1</v>
      </c>
      <c r="X470">
        <f t="shared" si="38"/>
        <v>2</v>
      </c>
      <c r="Y470" t="str">
        <f t="shared" si="39"/>
        <v>Wittenberg</v>
      </c>
      <c r="Z470" t="s">
        <v>2157</v>
      </c>
      <c r="AA470" t="s">
        <v>1701</v>
      </c>
    </row>
    <row r="471" spans="1:28" x14ac:dyDescent="0.25">
      <c r="A471" s="1">
        <v>470</v>
      </c>
      <c r="B471" t="s">
        <v>486</v>
      </c>
      <c r="C471" t="str">
        <f t="shared" si="35"/>
        <v>Wofford</v>
      </c>
      <c r="D471" t="str">
        <f t="shared" si="36"/>
        <v>Terriers</v>
      </c>
      <c r="E471" t="s">
        <v>1109</v>
      </c>
      <c r="F471" t="s">
        <v>771</v>
      </c>
      <c r="G471" t="s">
        <v>1653</v>
      </c>
      <c r="H471">
        <v>1996</v>
      </c>
      <c r="I471">
        <v>2018</v>
      </c>
      <c r="J471">
        <v>23</v>
      </c>
      <c r="K471">
        <v>693</v>
      </c>
      <c r="L471">
        <v>333</v>
      </c>
      <c r="M471">
        <v>360</v>
      </c>
      <c r="N471">
        <v>0.48099999999999998</v>
      </c>
      <c r="O471">
        <v>-6.32</v>
      </c>
      <c r="P471">
        <v>-2.94</v>
      </c>
      <c r="Q471">
        <v>0</v>
      </c>
      <c r="R471">
        <v>3</v>
      </c>
      <c r="S471">
        <v>4</v>
      </c>
      <c r="T471">
        <v>4</v>
      </c>
      <c r="U471">
        <v>0</v>
      </c>
      <c r="V471">
        <v>0</v>
      </c>
      <c r="W471">
        <f t="shared" si="37"/>
        <v>1</v>
      </c>
      <c r="X471">
        <f t="shared" si="38"/>
        <v>2</v>
      </c>
      <c r="Y471" t="str">
        <f t="shared" si="39"/>
        <v>Wofford</v>
      </c>
      <c r="Z471" t="s">
        <v>854</v>
      </c>
      <c r="AA471" t="s">
        <v>1725</v>
      </c>
    </row>
    <row r="472" spans="1:28" x14ac:dyDescent="0.25">
      <c r="A472" s="1">
        <v>471</v>
      </c>
      <c r="B472" t="s">
        <v>487</v>
      </c>
      <c r="C472" t="str">
        <f t="shared" si="35"/>
        <v>Wooster</v>
      </c>
      <c r="D472" t="str">
        <f t="shared" si="36"/>
        <v>Fighting Scots</v>
      </c>
      <c r="E472" t="s">
        <v>1175</v>
      </c>
      <c r="F472" t="s">
        <v>720</v>
      </c>
      <c r="G472" t="s">
        <v>1654</v>
      </c>
      <c r="H472">
        <v>1901</v>
      </c>
      <c r="I472">
        <v>1931</v>
      </c>
      <c r="J472">
        <v>31</v>
      </c>
      <c r="K472">
        <v>390</v>
      </c>
      <c r="L472">
        <v>225</v>
      </c>
      <c r="M472">
        <v>165</v>
      </c>
      <c r="N472">
        <v>0.57699999999999996</v>
      </c>
      <c r="Q472">
        <v>0</v>
      </c>
      <c r="R472">
        <v>0</v>
      </c>
      <c r="S472">
        <v>0</v>
      </c>
      <c r="W472">
        <v>1</v>
      </c>
      <c r="X472">
        <f t="shared" si="38"/>
        <v>3</v>
      </c>
      <c r="Y472" t="str">
        <f t="shared" si="39"/>
        <v>Wooster</v>
      </c>
      <c r="Z472" t="s">
        <v>1175</v>
      </c>
      <c r="AA472" t="s">
        <v>1741</v>
      </c>
      <c r="AB472" t="s">
        <v>1902</v>
      </c>
    </row>
    <row r="473" spans="1:28" x14ac:dyDescent="0.25">
      <c r="A473" s="1">
        <v>472</v>
      </c>
      <c r="B473" t="s">
        <v>488</v>
      </c>
      <c r="C473" t="str">
        <f t="shared" si="35"/>
        <v>Worcester Tech</v>
      </c>
      <c r="D473" t="str">
        <f t="shared" si="36"/>
        <v>Engineers</v>
      </c>
      <c r="E473" t="s">
        <v>985</v>
      </c>
      <c r="F473" t="s">
        <v>664</v>
      </c>
      <c r="G473" t="s">
        <v>1655</v>
      </c>
      <c r="H473">
        <v>1920</v>
      </c>
      <c r="I473">
        <v>1920</v>
      </c>
      <c r="J473">
        <v>1</v>
      </c>
      <c r="K473">
        <v>16</v>
      </c>
      <c r="L473">
        <v>14</v>
      </c>
      <c r="M473">
        <v>2</v>
      </c>
      <c r="N473">
        <v>0.875</v>
      </c>
      <c r="Q473">
        <v>0</v>
      </c>
      <c r="R473">
        <v>0</v>
      </c>
      <c r="S473">
        <v>0</v>
      </c>
      <c r="W473">
        <f t="shared" si="37"/>
        <v>2</v>
      </c>
      <c r="X473">
        <f t="shared" si="38"/>
        <v>3</v>
      </c>
      <c r="Y473" t="str">
        <f t="shared" si="39"/>
        <v>Worcester Tech</v>
      </c>
      <c r="Z473" t="s">
        <v>985</v>
      </c>
      <c r="AA473" t="s">
        <v>1824</v>
      </c>
      <c r="AB473" t="s">
        <v>1915</v>
      </c>
    </row>
    <row r="474" spans="1:28" x14ac:dyDescent="0.25">
      <c r="A474" s="1">
        <v>473</v>
      </c>
      <c r="B474" t="s">
        <v>489</v>
      </c>
      <c r="C474" t="str">
        <f t="shared" si="35"/>
        <v>Wright State</v>
      </c>
      <c r="D474" t="str">
        <f t="shared" si="36"/>
        <v>Raiders</v>
      </c>
      <c r="E474" t="s">
        <v>568</v>
      </c>
      <c r="F474" t="s">
        <v>720</v>
      </c>
      <c r="G474" t="s">
        <v>1656</v>
      </c>
      <c r="H474">
        <v>1988</v>
      </c>
      <c r="I474">
        <v>2018</v>
      </c>
      <c r="J474">
        <v>31</v>
      </c>
      <c r="K474">
        <v>927</v>
      </c>
      <c r="L474">
        <v>503</v>
      </c>
      <c r="M474">
        <v>424</v>
      </c>
      <c r="N474">
        <v>0.54300000000000004</v>
      </c>
      <c r="O474">
        <v>-1.84</v>
      </c>
      <c r="P474">
        <v>-2.11</v>
      </c>
      <c r="Q474">
        <v>0</v>
      </c>
      <c r="R474">
        <v>1</v>
      </c>
      <c r="S474">
        <v>2</v>
      </c>
      <c r="T474">
        <v>2</v>
      </c>
      <c r="U474">
        <v>0</v>
      </c>
      <c r="V474">
        <v>0</v>
      </c>
      <c r="W474">
        <f t="shared" si="37"/>
        <v>2</v>
      </c>
      <c r="X474">
        <f t="shared" si="38"/>
        <v>3</v>
      </c>
      <c r="Y474" t="str">
        <f t="shared" si="39"/>
        <v>Wright State</v>
      </c>
      <c r="Z474" t="s">
        <v>2158</v>
      </c>
      <c r="AA474" t="s">
        <v>1180</v>
      </c>
      <c r="AB474" t="s">
        <v>1774</v>
      </c>
    </row>
    <row r="475" spans="1:28" x14ac:dyDescent="0.25">
      <c r="A475" s="1">
        <v>474</v>
      </c>
      <c r="B475" t="s">
        <v>490</v>
      </c>
      <c r="C475" t="str">
        <f t="shared" si="35"/>
        <v>Wyoming</v>
      </c>
      <c r="D475" t="str">
        <f t="shared" si="36"/>
        <v>Cowboys</v>
      </c>
      <c r="E475" t="s">
        <v>1176</v>
      </c>
      <c r="F475" t="s">
        <v>856</v>
      </c>
      <c r="G475" t="s">
        <v>1657</v>
      </c>
      <c r="H475">
        <v>1905</v>
      </c>
      <c r="I475">
        <v>2018</v>
      </c>
      <c r="J475">
        <v>113</v>
      </c>
      <c r="K475">
        <v>2680</v>
      </c>
      <c r="L475">
        <v>1525</v>
      </c>
      <c r="M475">
        <v>1155</v>
      </c>
      <c r="N475">
        <v>0.56899999999999995</v>
      </c>
      <c r="O475">
        <v>2.98</v>
      </c>
      <c r="P475">
        <v>2.72</v>
      </c>
      <c r="Q475">
        <v>4</v>
      </c>
      <c r="R475">
        <v>21</v>
      </c>
      <c r="S475">
        <v>3</v>
      </c>
      <c r="T475">
        <v>15</v>
      </c>
      <c r="U475">
        <v>1</v>
      </c>
      <c r="V475">
        <v>1</v>
      </c>
      <c r="W475">
        <f t="shared" si="37"/>
        <v>1</v>
      </c>
      <c r="X475">
        <f t="shared" si="38"/>
        <v>2</v>
      </c>
      <c r="Y475" t="str">
        <f t="shared" si="39"/>
        <v>Wyoming</v>
      </c>
      <c r="Z475" t="s">
        <v>856</v>
      </c>
      <c r="AA475" t="s">
        <v>1833</v>
      </c>
    </row>
    <row r="476" spans="1:28" x14ac:dyDescent="0.25">
      <c r="A476" s="1">
        <v>475</v>
      </c>
      <c r="B476" t="s">
        <v>491</v>
      </c>
      <c r="C476" t="str">
        <f t="shared" si="35"/>
        <v>Xavier</v>
      </c>
      <c r="D476" t="str">
        <f t="shared" si="36"/>
        <v>Musketeers</v>
      </c>
      <c r="E476" t="s">
        <v>548</v>
      </c>
      <c r="F476" t="s">
        <v>720</v>
      </c>
      <c r="G476" t="s">
        <v>1658</v>
      </c>
      <c r="H476">
        <v>1920</v>
      </c>
      <c r="I476">
        <v>2018</v>
      </c>
      <c r="J476">
        <v>97</v>
      </c>
      <c r="K476">
        <v>2450</v>
      </c>
      <c r="L476">
        <v>1464</v>
      </c>
      <c r="M476">
        <v>986</v>
      </c>
      <c r="N476">
        <v>0.59799999999999998</v>
      </c>
      <c r="O476">
        <v>5.54</v>
      </c>
      <c r="P476">
        <v>3.57</v>
      </c>
      <c r="Q476">
        <v>11</v>
      </c>
      <c r="R476">
        <v>17</v>
      </c>
      <c r="S476">
        <v>9</v>
      </c>
      <c r="T476">
        <v>27</v>
      </c>
      <c r="U476">
        <v>0</v>
      </c>
      <c r="V476">
        <v>0</v>
      </c>
      <c r="W476">
        <f t="shared" si="37"/>
        <v>1</v>
      </c>
      <c r="X476">
        <f t="shared" si="38"/>
        <v>2</v>
      </c>
      <c r="Y476" t="str">
        <f t="shared" si="39"/>
        <v>Xavier</v>
      </c>
      <c r="Z476" t="s">
        <v>857</v>
      </c>
      <c r="AA476" t="s">
        <v>2159</v>
      </c>
    </row>
    <row r="477" spans="1:28" x14ac:dyDescent="0.25">
      <c r="A477" s="1">
        <v>476</v>
      </c>
      <c r="B477" t="s">
        <v>492</v>
      </c>
      <c r="C477" t="str">
        <f t="shared" si="35"/>
        <v>Yale</v>
      </c>
      <c r="D477" t="str">
        <f t="shared" si="36"/>
        <v>Bulldogs</v>
      </c>
      <c r="E477" t="s">
        <v>1177</v>
      </c>
      <c r="F477" t="s">
        <v>558</v>
      </c>
      <c r="G477" t="s">
        <v>1659</v>
      </c>
      <c r="H477">
        <v>1896</v>
      </c>
      <c r="I477">
        <v>2018</v>
      </c>
      <c r="J477">
        <v>123</v>
      </c>
      <c r="K477">
        <v>2923</v>
      </c>
      <c r="L477">
        <v>1451</v>
      </c>
      <c r="M477">
        <v>1469</v>
      </c>
      <c r="N477">
        <v>0.497</v>
      </c>
      <c r="O477">
        <v>-6.77</v>
      </c>
      <c r="P477">
        <v>-4.68</v>
      </c>
      <c r="Q477">
        <v>1</v>
      </c>
      <c r="R477">
        <v>12</v>
      </c>
      <c r="S477">
        <v>0</v>
      </c>
      <c r="T477">
        <v>4</v>
      </c>
      <c r="U477">
        <v>0</v>
      </c>
      <c r="V477">
        <v>0</v>
      </c>
      <c r="W477">
        <f t="shared" si="37"/>
        <v>1</v>
      </c>
      <c r="X477">
        <f t="shared" si="38"/>
        <v>2</v>
      </c>
      <c r="Y477" t="str">
        <f t="shared" si="39"/>
        <v>Yale</v>
      </c>
      <c r="Z477" t="s">
        <v>858</v>
      </c>
      <c r="AA477" t="s">
        <v>1669</v>
      </c>
    </row>
    <row r="478" spans="1:28" x14ac:dyDescent="0.25">
      <c r="A478" s="1">
        <v>477</v>
      </c>
      <c r="B478" t="s">
        <v>493</v>
      </c>
      <c r="C478" t="str">
        <f t="shared" si="35"/>
        <v>Youngstown State</v>
      </c>
      <c r="D478" t="str">
        <f t="shared" si="36"/>
        <v>Penguins</v>
      </c>
      <c r="E478" t="s">
        <v>1178</v>
      </c>
      <c r="F478" t="s">
        <v>720</v>
      </c>
      <c r="G478" t="s">
        <v>1660</v>
      </c>
      <c r="H478">
        <v>1948</v>
      </c>
      <c r="I478">
        <v>2018</v>
      </c>
      <c r="J478">
        <v>38</v>
      </c>
      <c r="K478">
        <v>1094</v>
      </c>
      <c r="L478">
        <v>418</v>
      </c>
      <c r="M478">
        <v>676</v>
      </c>
      <c r="N478">
        <v>0.38200000000000001</v>
      </c>
      <c r="O478">
        <v>-8.56</v>
      </c>
      <c r="P478">
        <v>-3.17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f t="shared" si="37"/>
        <v>2</v>
      </c>
      <c r="X478">
        <f t="shared" si="38"/>
        <v>3</v>
      </c>
      <c r="Y478" t="str">
        <f t="shared" si="39"/>
        <v>Youngstown State</v>
      </c>
      <c r="Z478" t="s">
        <v>1178</v>
      </c>
      <c r="AA478" t="s">
        <v>1180</v>
      </c>
      <c r="AB478" t="s">
        <v>2160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52"/>
  <sheetViews>
    <sheetView topLeftCell="A2" workbookViewId="0">
      <selection activeCell="C2" sqref="C2"/>
    </sheetView>
  </sheetViews>
  <sheetFormatPr defaultRowHeight="15" x14ac:dyDescent="0.25"/>
  <cols>
    <col min="3" max="3" width="47.7109375" bestFit="1" customWidth="1"/>
  </cols>
  <sheetData>
    <row r="2" spans="1:35" x14ac:dyDescent="0.25">
      <c r="A2" t="s">
        <v>2189</v>
      </c>
      <c r="B2" t="s">
        <v>2407</v>
      </c>
      <c r="C2" t="s">
        <v>2408</v>
      </c>
      <c r="D2" t="s">
        <v>2409</v>
      </c>
      <c r="E2" t="s">
        <v>2410</v>
      </c>
      <c r="F2" t="s">
        <v>2411</v>
      </c>
      <c r="G2" t="s">
        <v>2412</v>
      </c>
      <c r="H2" t="s">
        <v>2413</v>
      </c>
      <c r="I2" t="s">
        <v>2414</v>
      </c>
      <c r="J2" t="s">
        <v>2415</v>
      </c>
      <c r="K2" t="s">
        <v>2416</v>
      </c>
      <c r="L2" t="s">
        <v>2417</v>
      </c>
      <c r="M2" t="s">
        <v>2418</v>
      </c>
      <c r="N2" t="s">
        <v>2419</v>
      </c>
      <c r="O2" t="s">
        <v>2420</v>
      </c>
      <c r="P2" t="s">
        <v>2421</v>
      </c>
      <c r="T2" t="s">
        <v>2189</v>
      </c>
      <c r="U2" t="s">
        <v>2407</v>
      </c>
      <c r="V2" t="s">
        <v>2408</v>
      </c>
      <c r="W2" t="s">
        <v>2409</v>
      </c>
      <c r="X2" t="s">
        <v>2410</v>
      </c>
      <c r="Y2" t="s">
        <v>2411</v>
      </c>
      <c r="Z2" t="s">
        <v>2412</v>
      </c>
      <c r="AA2" t="s">
        <v>2413</v>
      </c>
      <c r="AB2" t="s">
        <v>2414</v>
      </c>
      <c r="AC2" t="s">
        <v>2415</v>
      </c>
      <c r="AD2" t="s">
        <v>2416</v>
      </c>
      <c r="AE2" t="s">
        <v>2417</v>
      </c>
      <c r="AF2" t="s">
        <v>2418</v>
      </c>
      <c r="AG2" t="s">
        <v>2419</v>
      </c>
      <c r="AH2" t="s">
        <v>2420</v>
      </c>
      <c r="AI2" t="s">
        <v>2421</v>
      </c>
    </row>
    <row r="3" spans="1:35" x14ac:dyDescent="0.25">
      <c r="A3" t="s">
        <v>2170</v>
      </c>
      <c r="B3" t="s">
        <v>2422</v>
      </c>
      <c r="C3" t="s">
        <v>2423</v>
      </c>
      <c r="D3" t="s">
        <v>2424</v>
      </c>
      <c r="E3" t="s">
        <v>2425</v>
      </c>
      <c r="F3" t="s">
        <v>2426</v>
      </c>
      <c r="G3" t="s">
        <v>2427</v>
      </c>
      <c r="H3" t="s">
        <v>2428</v>
      </c>
      <c r="I3" t="s">
        <v>2429</v>
      </c>
      <c r="J3" t="s">
        <v>2430</v>
      </c>
      <c r="K3" t="s">
        <v>2431</v>
      </c>
      <c r="L3" t="s">
        <v>2432</v>
      </c>
      <c r="M3" t="s">
        <v>2433</v>
      </c>
      <c r="N3" t="s">
        <v>2434</v>
      </c>
      <c r="O3" t="s">
        <v>2435</v>
      </c>
      <c r="P3" t="s">
        <v>2436</v>
      </c>
      <c r="T3" t="s">
        <v>2170</v>
      </c>
      <c r="U3" t="s">
        <v>2422</v>
      </c>
      <c r="V3" t="s">
        <v>2423</v>
      </c>
      <c r="W3" t="s">
        <v>2424</v>
      </c>
      <c r="X3" t="s">
        <v>2425</v>
      </c>
      <c r="Y3" t="s">
        <v>2426</v>
      </c>
      <c r="Z3" t="s">
        <v>2427</v>
      </c>
      <c r="AA3" t="s">
        <v>2428</v>
      </c>
      <c r="AB3" t="s">
        <v>2429</v>
      </c>
      <c r="AC3" t="s">
        <v>2430</v>
      </c>
      <c r="AD3" t="s">
        <v>2431</v>
      </c>
      <c r="AE3" t="s">
        <v>2432</v>
      </c>
      <c r="AF3" t="s">
        <v>2433</v>
      </c>
      <c r="AG3" t="s">
        <v>2434</v>
      </c>
      <c r="AH3" t="s">
        <v>2435</v>
      </c>
      <c r="AI3" t="s">
        <v>2436</v>
      </c>
    </row>
    <row r="4" spans="1:35" x14ac:dyDescent="0.25">
      <c r="A4" t="s">
        <v>2166</v>
      </c>
      <c r="B4" t="s">
        <v>2437</v>
      </c>
      <c r="C4" t="s">
        <v>2438</v>
      </c>
      <c r="D4" t="s">
        <v>2439</v>
      </c>
      <c r="E4" t="s">
        <v>2440</v>
      </c>
      <c r="F4" t="s">
        <v>2441</v>
      </c>
      <c r="G4" t="s">
        <v>2442</v>
      </c>
      <c r="H4" t="s">
        <v>2443</v>
      </c>
      <c r="I4" t="s">
        <v>2444</v>
      </c>
      <c r="J4" t="s">
        <v>2445</v>
      </c>
      <c r="K4" t="s">
        <v>2446</v>
      </c>
      <c r="L4" t="s">
        <v>2447</v>
      </c>
      <c r="M4" t="s">
        <v>2448</v>
      </c>
      <c r="N4" t="s">
        <v>2449</v>
      </c>
      <c r="O4" t="s">
        <v>2450</v>
      </c>
      <c r="P4" t="s">
        <v>2451</v>
      </c>
      <c r="T4" t="s">
        <v>2166</v>
      </c>
      <c r="U4" t="s">
        <v>2437</v>
      </c>
      <c r="V4" t="s">
        <v>2438</v>
      </c>
      <c r="W4" t="s">
        <v>2439</v>
      </c>
      <c r="X4" t="s">
        <v>2440</v>
      </c>
      <c r="Y4" t="s">
        <v>2441</v>
      </c>
      <c r="Z4" t="s">
        <v>2442</v>
      </c>
      <c r="AA4" t="s">
        <v>2443</v>
      </c>
      <c r="AB4" t="s">
        <v>2444</v>
      </c>
      <c r="AC4" t="s">
        <v>2445</v>
      </c>
      <c r="AD4" t="s">
        <v>2446</v>
      </c>
      <c r="AE4" t="s">
        <v>2447</v>
      </c>
      <c r="AF4" t="s">
        <v>2448</v>
      </c>
      <c r="AG4" t="s">
        <v>2449</v>
      </c>
      <c r="AH4" t="s">
        <v>2450</v>
      </c>
      <c r="AI4" t="s">
        <v>2451</v>
      </c>
    </row>
    <row r="5" spans="1:35" x14ac:dyDescent="0.25">
      <c r="A5" t="s">
        <v>2171</v>
      </c>
      <c r="B5" t="s">
        <v>2452</v>
      </c>
      <c r="C5" t="s">
        <v>2453</v>
      </c>
      <c r="D5" t="s">
        <v>2454</v>
      </c>
      <c r="E5" t="s">
        <v>2455</v>
      </c>
      <c r="F5" t="s">
        <v>2456</v>
      </c>
      <c r="G5" t="s">
        <v>2457</v>
      </c>
      <c r="H5" t="s">
        <v>2458</v>
      </c>
      <c r="I5" t="s">
        <v>2459</v>
      </c>
      <c r="J5" t="s">
        <v>2460</v>
      </c>
      <c r="K5" t="s">
        <v>2461</v>
      </c>
      <c r="L5" t="s">
        <v>2462</v>
      </c>
      <c r="M5" t="s">
        <v>2463</v>
      </c>
      <c r="N5" t="s">
        <v>2464</v>
      </c>
      <c r="O5" t="s">
        <v>2465</v>
      </c>
      <c r="P5" t="s">
        <v>2466</v>
      </c>
      <c r="T5" t="s">
        <v>2171</v>
      </c>
      <c r="U5" t="s">
        <v>2452</v>
      </c>
      <c r="V5" t="s">
        <v>2453</v>
      </c>
      <c r="W5" t="s">
        <v>2454</v>
      </c>
      <c r="X5" t="s">
        <v>2455</v>
      </c>
      <c r="Y5" t="s">
        <v>2456</v>
      </c>
      <c r="Z5" t="s">
        <v>2457</v>
      </c>
      <c r="AA5" t="s">
        <v>2458</v>
      </c>
      <c r="AB5" t="s">
        <v>2459</v>
      </c>
      <c r="AC5" t="s">
        <v>2460</v>
      </c>
      <c r="AD5" t="s">
        <v>2461</v>
      </c>
      <c r="AE5" t="s">
        <v>2462</v>
      </c>
      <c r="AF5" t="s">
        <v>2463</v>
      </c>
      <c r="AG5" t="s">
        <v>2464</v>
      </c>
      <c r="AH5" t="s">
        <v>2465</v>
      </c>
      <c r="AI5" t="s">
        <v>2466</v>
      </c>
    </row>
    <row r="6" spans="1:35" x14ac:dyDescent="0.25">
      <c r="A6" t="s">
        <v>2174</v>
      </c>
      <c r="B6" t="s">
        <v>2467</v>
      </c>
      <c r="C6" t="s">
        <v>2468</v>
      </c>
      <c r="D6" t="s">
        <v>2469</v>
      </c>
      <c r="E6" t="s">
        <v>2470</v>
      </c>
      <c r="F6" t="s">
        <v>2471</v>
      </c>
      <c r="G6" t="s">
        <v>2472</v>
      </c>
      <c r="H6" t="s">
        <v>2473</v>
      </c>
      <c r="I6" t="s">
        <v>2474</v>
      </c>
      <c r="J6" t="s">
        <v>2475</v>
      </c>
      <c r="K6" t="s">
        <v>2476</v>
      </c>
      <c r="L6" t="s">
        <v>2477</v>
      </c>
      <c r="M6" t="s">
        <v>2478</v>
      </c>
      <c r="N6" t="s">
        <v>2479</v>
      </c>
      <c r="O6" t="s">
        <v>2480</v>
      </c>
      <c r="P6" t="s">
        <v>2481</v>
      </c>
      <c r="T6" t="s">
        <v>2174</v>
      </c>
      <c r="U6" t="s">
        <v>2467</v>
      </c>
      <c r="V6" t="s">
        <v>2468</v>
      </c>
      <c r="W6" t="s">
        <v>2469</v>
      </c>
      <c r="X6" t="s">
        <v>2470</v>
      </c>
      <c r="Y6" t="s">
        <v>2471</v>
      </c>
      <c r="Z6" t="s">
        <v>2472</v>
      </c>
      <c r="AA6" t="s">
        <v>2473</v>
      </c>
      <c r="AB6" t="s">
        <v>2474</v>
      </c>
      <c r="AC6" t="s">
        <v>2475</v>
      </c>
      <c r="AD6" t="s">
        <v>2476</v>
      </c>
      <c r="AE6" t="s">
        <v>2477</v>
      </c>
      <c r="AF6" t="s">
        <v>2478</v>
      </c>
      <c r="AG6" t="s">
        <v>2479</v>
      </c>
      <c r="AH6" t="s">
        <v>2480</v>
      </c>
      <c r="AI6" t="s">
        <v>2481</v>
      </c>
    </row>
    <row r="7" spans="1:35" x14ac:dyDescent="0.25">
      <c r="A7" t="s">
        <v>2187</v>
      </c>
      <c r="B7" t="s">
        <v>2482</v>
      </c>
      <c r="C7" t="s">
        <v>2483</v>
      </c>
      <c r="D7" t="s">
        <v>2484</v>
      </c>
      <c r="E7" t="s">
        <v>2485</v>
      </c>
      <c r="F7" t="s">
        <v>2486</v>
      </c>
      <c r="G7" t="s">
        <v>2487</v>
      </c>
      <c r="H7" t="s">
        <v>2488</v>
      </c>
      <c r="I7" t="s">
        <v>2489</v>
      </c>
      <c r="J7" t="s">
        <v>2490</v>
      </c>
      <c r="K7" t="s">
        <v>2491</v>
      </c>
      <c r="L7" t="s">
        <v>2492</v>
      </c>
      <c r="M7" t="s">
        <v>2493</v>
      </c>
      <c r="N7" t="s">
        <v>2494</v>
      </c>
      <c r="O7" t="s">
        <v>2495</v>
      </c>
      <c r="P7" t="s">
        <v>2496</v>
      </c>
      <c r="T7" t="s">
        <v>2187</v>
      </c>
      <c r="U7" t="s">
        <v>2482</v>
      </c>
      <c r="V7" t="s">
        <v>2483</v>
      </c>
      <c r="W7" t="s">
        <v>2484</v>
      </c>
      <c r="X7" t="s">
        <v>2485</v>
      </c>
      <c r="Y7" t="s">
        <v>2486</v>
      </c>
      <c r="Z7" t="s">
        <v>2487</v>
      </c>
      <c r="AA7" t="s">
        <v>2488</v>
      </c>
      <c r="AB7" t="s">
        <v>2489</v>
      </c>
      <c r="AC7" t="s">
        <v>2490</v>
      </c>
      <c r="AD7" t="s">
        <v>2491</v>
      </c>
      <c r="AE7" t="s">
        <v>2492</v>
      </c>
      <c r="AF7" t="s">
        <v>2493</v>
      </c>
      <c r="AG7" t="s">
        <v>2494</v>
      </c>
      <c r="AH7" t="s">
        <v>2495</v>
      </c>
      <c r="AI7" t="s">
        <v>2496</v>
      </c>
    </row>
    <row r="8" spans="1:35" x14ac:dyDescent="0.25">
      <c r="A8" t="s">
        <v>2177</v>
      </c>
      <c r="B8" t="s">
        <v>2497</v>
      </c>
      <c r="C8" t="s">
        <v>2498</v>
      </c>
      <c r="D8" t="s">
        <v>2499</v>
      </c>
      <c r="E8" t="s">
        <v>2500</v>
      </c>
      <c r="F8" t="s">
        <v>2501</v>
      </c>
      <c r="G8" t="s">
        <v>2502</v>
      </c>
      <c r="H8" t="s">
        <v>2503</v>
      </c>
      <c r="I8" t="s">
        <v>2504</v>
      </c>
      <c r="J8" t="s">
        <v>2505</v>
      </c>
      <c r="K8" t="s">
        <v>2506</v>
      </c>
      <c r="L8" t="s">
        <v>2507</v>
      </c>
      <c r="M8" t="s">
        <v>2508</v>
      </c>
      <c r="N8" t="s">
        <v>2509</v>
      </c>
      <c r="O8" t="s">
        <v>2510</v>
      </c>
      <c r="P8" t="s">
        <v>2511</v>
      </c>
      <c r="T8" t="s">
        <v>2177</v>
      </c>
      <c r="U8" t="s">
        <v>2497</v>
      </c>
      <c r="V8" t="s">
        <v>2498</v>
      </c>
      <c r="W8" t="s">
        <v>2499</v>
      </c>
      <c r="X8" t="s">
        <v>2500</v>
      </c>
      <c r="Y8" t="s">
        <v>2501</v>
      </c>
      <c r="Z8" t="s">
        <v>2502</v>
      </c>
      <c r="AA8" t="s">
        <v>2503</v>
      </c>
      <c r="AB8" t="s">
        <v>2504</v>
      </c>
      <c r="AC8" t="s">
        <v>2505</v>
      </c>
      <c r="AD8" t="s">
        <v>2506</v>
      </c>
      <c r="AE8" t="s">
        <v>2507</v>
      </c>
      <c r="AF8" t="s">
        <v>2508</v>
      </c>
      <c r="AG8" t="s">
        <v>2509</v>
      </c>
      <c r="AH8" t="s">
        <v>2510</v>
      </c>
      <c r="AI8" t="s">
        <v>2511</v>
      </c>
    </row>
    <row r="9" spans="1:35" x14ac:dyDescent="0.25">
      <c r="A9" t="s">
        <v>2184</v>
      </c>
      <c r="B9" t="s">
        <v>2512</v>
      </c>
      <c r="C9" t="s">
        <v>2513</v>
      </c>
      <c r="D9" t="s">
        <v>2514</v>
      </c>
      <c r="E9" t="s">
        <v>2515</v>
      </c>
      <c r="F9" t="s">
        <v>2516</v>
      </c>
      <c r="G9" t="s">
        <v>2517</v>
      </c>
      <c r="H9" t="s">
        <v>2518</v>
      </c>
      <c r="I9" t="s">
        <v>2519</v>
      </c>
      <c r="J9" t="s">
        <v>2520</v>
      </c>
      <c r="K9" t="s">
        <v>2521</v>
      </c>
      <c r="L9" t="s">
        <v>2522</v>
      </c>
      <c r="M9" t="s">
        <v>2523</v>
      </c>
      <c r="N9" t="s">
        <v>2524</v>
      </c>
      <c r="O9" t="s">
        <v>2525</v>
      </c>
      <c r="P9" t="s">
        <v>2526</v>
      </c>
      <c r="T9" t="s">
        <v>2184</v>
      </c>
      <c r="U9" t="s">
        <v>2512</v>
      </c>
      <c r="V9" t="s">
        <v>2513</v>
      </c>
      <c r="W9" t="s">
        <v>2514</v>
      </c>
      <c r="X9" t="s">
        <v>2515</v>
      </c>
      <c r="Y9" t="s">
        <v>2516</v>
      </c>
      <c r="Z9" t="s">
        <v>2517</v>
      </c>
      <c r="AA9" t="s">
        <v>2518</v>
      </c>
      <c r="AB9" t="s">
        <v>2519</v>
      </c>
      <c r="AC9" t="s">
        <v>2520</v>
      </c>
      <c r="AD9" t="s">
        <v>2521</v>
      </c>
      <c r="AE9" t="s">
        <v>2522</v>
      </c>
      <c r="AF9" t="s">
        <v>2523</v>
      </c>
      <c r="AG9" t="s">
        <v>2524</v>
      </c>
      <c r="AH9" t="s">
        <v>2525</v>
      </c>
      <c r="AI9" t="s">
        <v>2526</v>
      </c>
    </row>
    <row r="10" spans="1:35" x14ac:dyDescent="0.25">
      <c r="A10" t="s">
        <v>2168</v>
      </c>
      <c r="B10" t="s">
        <v>2527</v>
      </c>
      <c r="C10" t="s">
        <v>2528</v>
      </c>
      <c r="D10" t="s">
        <v>2529</v>
      </c>
      <c r="E10" t="s">
        <v>2530</v>
      </c>
      <c r="F10" t="s">
        <v>2531</v>
      </c>
      <c r="G10" t="s">
        <v>2532</v>
      </c>
      <c r="H10" t="s">
        <v>2533</v>
      </c>
      <c r="I10" t="s">
        <v>2534</v>
      </c>
      <c r="J10" t="s">
        <v>2535</v>
      </c>
      <c r="K10" t="s">
        <v>2536</v>
      </c>
      <c r="L10" t="s">
        <v>2537</v>
      </c>
      <c r="M10" t="s">
        <v>2538</v>
      </c>
      <c r="N10" t="s">
        <v>2539</v>
      </c>
      <c r="O10" t="s">
        <v>2540</v>
      </c>
      <c r="P10" t="s">
        <v>2541</v>
      </c>
      <c r="T10" t="s">
        <v>2168</v>
      </c>
      <c r="U10" t="s">
        <v>2527</v>
      </c>
      <c r="V10" t="s">
        <v>2528</v>
      </c>
      <c r="W10" t="s">
        <v>2529</v>
      </c>
      <c r="X10" t="s">
        <v>2530</v>
      </c>
      <c r="Y10" t="s">
        <v>2531</v>
      </c>
      <c r="Z10" t="s">
        <v>2532</v>
      </c>
      <c r="AA10" t="s">
        <v>2533</v>
      </c>
      <c r="AB10" t="s">
        <v>2534</v>
      </c>
      <c r="AC10" t="s">
        <v>2535</v>
      </c>
      <c r="AD10" t="s">
        <v>2536</v>
      </c>
      <c r="AE10" t="s">
        <v>2537</v>
      </c>
      <c r="AF10" t="s">
        <v>2538</v>
      </c>
      <c r="AG10" t="s">
        <v>2539</v>
      </c>
      <c r="AH10" t="s">
        <v>2540</v>
      </c>
      <c r="AI10" t="s">
        <v>2541</v>
      </c>
    </row>
    <row r="11" spans="1:35" x14ac:dyDescent="0.25">
      <c r="A11" t="s">
        <v>2183</v>
      </c>
      <c r="B11" t="s">
        <v>2542</v>
      </c>
      <c r="C11" t="s">
        <v>2543</v>
      </c>
      <c r="D11" t="s">
        <v>2544</v>
      </c>
      <c r="E11" t="s">
        <v>2545</v>
      </c>
      <c r="F11" t="s">
        <v>2546</v>
      </c>
      <c r="G11" t="s">
        <v>2547</v>
      </c>
      <c r="H11" t="s">
        <v>2548</v>
      </c>
      <c r="I11" t="s">
        <v>2549</v>
      </c>
      <c r="J11" t="s">
        <v>2550</v>
      </c>
      <c r="K11" t="s">
        <v>2551</v>
      </c>
      <c r="L11" t="s">
        <v>2552</v>
      </c>
      <c r="M11" t="s">
        <v>2553</v>
      </c>
      <c r="N11" t="s">
        <v>2554</v>
      </c>
      <c r="O11" t="s">
        <v>2555</v>
      </c>
      <c r="P11" t="s">
        <v>2556</v>
      </c>
      <c r="T11" t="s">
        <v>2183</v>
      </c>
      <c r="U11" t="s">
        <v>2542</v>
      </c>
      <c r="V11" t="s">
        <v>2543</v>
      </c>
      <c r="W11" t="s">
        <v>2544</v>
      </c>
      <c r="X11" t="s">
        <v>2545</v>
      </c>
      <c r="Y11" t="s">
        <v>2546</v>
      </c>
      <c r="Z11" t="s">
        <v>2547</v>
      </c>
      <c r="AA11" t="s">
        <v>2548</v>
      </c>
      <c r="AB11" t="s">
        <v>2549</v>
      </c>
      <c r="AC11" t="s">
        <v>2550</v>
      </c>
      <c r="AD11" t="s">
        <v>2551</v>
      </c>
      <c r="AE11" t="s">
        <v>2552</v>
      </c>
      <c r="AF11" t="s">
        <v>2553</v>
      </c>
      <c r="AG11" t="s">
        <v>2554</v>
      </c>
      <c r="AH11" t="s">
        <v>2555</v>
      </c>
      <c r="AI11" t="s">
        <v>2556</v>
      </c>
    </row>
    <row r="12" spans="1:35" x14ac:dyDescent="0.25">
      <c r="A12" t="s">
        <v>2195</v>
      </c>
      <c r="B12" t="s">
        <v>2557</v>
      </c>
      <c r="C12" t="s">
        <v>2558</v>
      </c>
      <c r="D12" t="s">
        <v>2559</v>
      </c>
      <c r="E12" t="s">
        <v>2560</v>
      </c>
      <c r="F12" t="s">
        <v>2561</v>
      </c>
      <c r="G12" t="s">
        <v>2562</v>
      </c>
      <c r="H12" t="s">
        <v>2563</v>
      </c>
      <c r="I12" t="s">
        <v>2564</v>
      </c>
      <c r="J12" t="s">
        <v>2565</v>
      </c>
      <c r="K12" t="s">
        <v>2566</v>
      </c>
      <c r="L12" t="s">
        <v>2567</v>
      </c>
      <c r="M12" t="s">
        <v>2568</v>
      </c>
      <c r="N12" t="s">
        <v>2569</v>
      </c>
      <c r="O12" t="s">
        <v>2570</v>
      </c>
      <c r="P12" t="s">
        <v>2571</v>
      </c>
      <c r="T12" t="s">
        <v>2195</v>
      </c>
      <c r="U12" t="s">
        <v>2557</v>
      </c>
      <c r="V12" t="s">
        <v>2558</v>
      </c>
      <c r="W12" t="s">
        <v>2559</v>
      </c>
      <c r="X12" t="s">
        <v>2560</v>
      </c>
      <c r="Y12" t="s">
        <v>2561</v>
      </c>
      <c r="Z12" t="s">
        <v>2562</v>
      </c>
      <c r="AA12" t="s">
        <v>2563</v>
      </c>
      <c r="AB12" t="s">
        <v>2564</v>
      </c>
      <c r="AC12" t="s">
        <v>2565</v>
      </c>
      <c r="AD12" t="s">
        <v>2566</v>
      </c>
      <c r="AE12" t="s">
        <v>2567</v>
      </c>
      <c r="AF12" t="s">
        <v>2568</v>
      </c>
      <c r="AG12" t="s">
        <v>2569</v>
      </c>
      <c r="AH12" t="s">
        <v>2570</v>
      </c>
      <c r="AI12" t="s">
        <v>2571</v>
      </c>
    </row>
    <row r="13" spans="1:35" x14ac:dyDescent="0.25">
      <c r="A13" t="s">
        <v>2194</v>
      </c>
      <c r="B13" t="s">
        <v>2572</v>
      </c>
      <c r="C13" t="s">
        <v>2573</v>
      </c>
      <c r="D13" t="s">
        <v>2574</v>
      </c>
      <c r="E13" t="s">
        <v>2575</v>
      </c>
      <c r="F13" t="s">
        <v>2576</v>
      </c>
      <c r="G13" t="s">
        <v>2577</v>
      </c>
      <c r="H13" t="s">
        <v>2578</v>
      </c>
      <c r="I13" t="s">
        <v>2579</v>
      </c>
      <c r="J13" t="s">
        <v>2580</v>
      </c>
      <c r="K13" t="s">
        <v>2581</v>
      </c>
      <c r="L13" t="s">
        <v>2582</v>
      </c>
      <c r="M13" t="s">
        <v>2583</v>
      </c>
      <c r="N13" t="s">
        <v>2584</v>
      </c>
      <c r="O13" t="s">
        <v>2585</v>
      </c>
      <c r="P13" t="s">
        <v>2586</v>
      </c>
      <c r="T13" t="s">
        <v>2194</v>
      </c>
      <c r="U13" t="s">
        <v>2572</v>
      </c>
      <c r="V13" t="s">
        <v>2573</v>
      </c>
      <c r="W13" t="s">
        <v>2574</v>
      </c>
      <c r="X13" t="s">
        <v>2575</v>
      </c>
      <c r="Y13" t="s">
        <v>2576</v>
      </c>
      <c r="Z13" t="s">
        <v>2577</v>
      </c>
      <c r="AA13" t="s">
        <v>2578</v>
      </c>
      <c r="AB13" t="s">
        <v>2579</v>
      </c>
      <c r="AC13" t="s">
        <v>2580</v>
      </c>
      <c r="AD13" t="s">
        <v>2581</v>
      </c>
      <c r="AE13" t="s">
        <v>2582</v>
      </c>
      <c r="AF13" t="s">
        <v>2583</v>
      </c>
      <c r="AG13" t="s">
        <v>2584</v>
      </c>
      <c r="AH13" t="s">
        <v>2585</v>
      </c>
      <c r="AI13" t="s">
        <v>2586</v>
      </c>
    </row>
    <row r="14" spans="1:35" x14ac:dyDescent="0.25">
      <c r="A14" t="s">
        <v>2192</v>
      </c>
      <c r="B14" t="s">
        <v>2587</v>
      </c>
      <c r="C14" t="s">
        <v>2588</v>
      </c>
      <c r="D14" t="s">
        <v>2589</v>
      </c>
      <c r="E14" t="s">
        <v>2590</v>
      </c>
      <c r="F14" t="s">
        <v>2591</v>
      </c>
      <c r="G14" t="s">
        <v>2592</v>
      </c>
      <c r="H14" t="s">
        <v>2593</v>
      </c>
      <c r="I14" t="s">
        <v>2594</v>
      </c>
      <c r="J14" t="s">
        <v>2595</v>
      </c>
      <c r="K14" t="s">
        <v>2596</v>
      </c>
      <c r="L14" t="s">
        <v>2597</v>
      </c>
      <c r="M14" t="s">
        <v>2598</v>
      </c>
      <c r="N14" t="s">
        <v>2599</v>
      </c>
      <c r="O14" t="s">
        <v>2600</v>
      </c>
      <c r="P14" t="s">
        <v>2601</v>
      </c>
      <c r="T14" t="s">
        <v>2192</v>
      </c>
      <c r="U14" t="s">
        <v>2587</v>
      </c>
      <c r="V14" t="s">
        <v>2588</v>
      </c>
      <c r="W14" t="s">
        <v>2589</v>
      </c>
      <c r="X14" t="s">
        <v>2590</v>
      </c>
      <c r="Y14" t="s">
        <v>2591</v>
      </c>
      <c r="Z14" t="s">
        <v>2592</v>
      </c>
      <c r="AA14" t="s">
        <v>2593</v>
      </c>
      <c r="AB14" t="s">
        <v>2594</v>
      </c>
      <c r="AC14" t="s">
        <v>2595</v>
      </c>
      <c r="AD14" t="s">
        <v>2596</v>
      </c>
      <c r="AE14" t="s">
        <v>2597</v>
      </c>
      <c r="AF14" t="s">
        <v>2598</v>
      </c>
      <c r="AG14" t="s">
        <v>2599</v>
      </c>
      <c r="AH14" t="s">
        <v>2600</v>
      </c>
      <c r="AI14" t="s">
        <v>2601</v>
      </c>
    </row>
    <row r="15" spans="1:35" x14ac:dyDescent="0.25">
      <c r="A15" t="s">
        <v>2178</v>
      </c>
      <c r="B15" t="s">
        <v>2602</v>
      </c>
      <c r="C15" t="s">
        <v>2603</v>
      </c>
      <c r="D15" t="s">
        <v>2604</v>
      </c>
      <c r="E15" t="s">
        <v>2605</v>
      </c>
      <c r="F15" t="s">
        <v>2606</v>
      </c>
      <c r="G15" t="s">
        <v>2607</v>
      </c>
      <c r="H15" t="s">
        <v>2608</v>
      </c>
      <c r="I15" t="s">
        <v>2609</v>
      </c>
      <c r="J15" t="s">
        <v>2610</v>
      </c>
      <c r="K15" t="s">
        <v>2611</v>
      </c>
      <c r="L15" t="s">
        <v>2612</v>
      </c>
      <c r="M15" t="s">
        <v>2613</v>
      </c>
      <c r="N15" t="s">
        <v>2614</v>
      </c>
      <c r="O15" t="s">
        <v>2615</v>
      </c>
      <c r="P15" t="s">
        <v>2616</v>
      </c>
      <c r="T15" t="s">
        <v>2178</v>
      </c>
      <c r="U15" t="s">
        <v>2602</v>
      </c>
      <c r="V15" t="s">
        <v>2603</v>
      </c>
      <c r="W15" t="s">
        <v>2604</v>
      </c>
      <c r="X15" t="s">
        <v>2605</v>
      </c>
      <c r="Y15" t="s">
        <v>2606</v>
      </c>
      <c r="Z15" t="s">
        <v>2607</v>
      </c>
      <c r="AA15" t="s">
        <v>2608</v>
      </c>
      <c r="AB15" t="s">
        <v>2609</v>
      </c>
      <c r="AC15" t="s">
        <v>2610</v>
      </c>
      <c r="AD15" t="s">
        <v>2611</v>
      </c>
      <c r="AE15" t="s">
        <v>2612</v>
      </c>
      <c r="AF15" t="s">
        <v>2613</v>
      </c>
      <c r="AG15" t="s">
        <v>2614</v>
      </c>
      <c r="AH15" t="s">
        <v>2615</v>
      </c>
      <c r="AI15" t="s">
        <v>2616</v>
      </c>
    </row>
    <row r="16" spans="1:35" x14ac:dyDescent="0.25">
      <c r="A16" t="s">
        <v>2180</v>
      </c>
      <c r="B16" t="s">
        <v>2617</v>
      </c>
      <c r="C16" t="s">
        <v>2618</v>
      </c>
      <c r="D16" t="s">
        <v>2619</v>
      </c>
      <c r="E16" t="s">
        <v>2620</v>
      </c>
      <c r="F16" t="s">
        <v>2621</v>
      </c>
      <c r="G16" t="s">
        <v>2622</v>
      </c>
      <c r="H16" t="s">
        <v>2623</v>
      </c>
      <c r="I16" t="s">
        <v>2624</v>
      </c>
      <c r="J16" t="s">
        <v>2625</v>
      </c>
      <c r="K16" t="s">
        <v>2626</v>
      </c>
      <c r="L16" t="s">
        <v>2627</v>
      </c>
      <c r="M16" t="s">
        <v>2628</v>
      </c>
      <c r="N16" t="s">
        <v>2629</v>
      </c>
      <c r="O16" t="s">
        <v>2630</v>
      </c>
      <c r="P16" t="s">
        <v>2631</v>
      </c>
      <c r="T16" t="s">
        <v>2180</v>
      </c>
      <c r="U16" t="s">
        <v>2617</v>
      </c>
      <c r="V16" t="s">
        <v>2618</v>
      </c>
      <c r="W16" t="s">
        <v>2619</v>
      </c>
      <c r="X16" t="s">
        <v>2620</v>
      </c>
      <c r="Y16" t="s">
        <v>2621</v>
      </c>
      <c r="Z16" t="s">
        <v>2622</v>
      </c>
      <c r="AA16" t="s">
        <v>2623</v>
      </c>
      <c r="AB16" t="s">
        <v>2624</v>
      </c>
      <c r="AC16" t="s">
        <v>2625</v>
      </c>
      <c r="AD16" t="s">
        <v>2626</v>
      </c>
      <c r="AE16" t="s">
        <v>2627</v>
      </c>
      <c r="AF16" t="s">
        <v>2628</v>
      </c>
      <c r="AG16" t="s">
        <v>2629</v>
      </c>
      <c r="AH16" t="s">
        <v>2630</v>
      </c>
      <c r="AI16" t="s">
        <v>2631</v>
      </c>
    </row>
    <row r="17" spans="1:35" x14ac:dyDescent="0.25">
      <c r="A17" t="s">
        <v>2176</v>
      </c>
      <c r="B17" t="s">
        <v>2632</v>
      </c>
      <c r="C17" t="s">
        <v>2633</v>
      </c>
      <c r="D17" t="s">
        <v>2634</v>
      </c>
      <c r="E17" t="s">
        <v>2635</v>
      </c>
      <c r="F17" t="s">
        <v>2636</v>
      </c>
      <c r="G17" t="s">
        <v>2637</v>
      </c>
      <c r="H17" t="s">
        <v>2638</v>
      </c>
      <c r="I17" t="s">
        <v>2639</v>
      </c>
      <c r="J17" t="s">
        <v>2640</v>
      </c>
      <c r="K17" t="s">
        <v>2641</v>
      </c>
      <c r="L17" t="s">
        <v>2642</v>
      </c>
      <c r="M17" t="s">
        <v>2643</v>
      </c>
      <c r="N17" t="s">
        <v>2644</v>
      </c>
      <c r="O17" t="s">
        <v>2645</v>
      </c>
      <c r="P17" t="s">
        <v>2646</v>
      </c>
      <c r="T17" t="s">
        <v>2176</v>
      </c>
      <c r="U17" t="s">
        <v>2632</v>
      </c>
      <c r="V17" t="s">
        <v>2633</v>
      </c>
      <c r="W17" t="s">
        <v>2634</v>
      </c>
      <c r="X17" t="s">
        <v>2635</v>
      </c>
      <c r="Y17" t="s">
        <v>2636</v>
      </c>
      <c r="Z17" t="s">
        <v>2637</v>
      </c>
      <c r="AA17" t="s">
        <v>2638</v>
      </c>
      <c r="AB17" t="s">
        <v>2639</v>
      </c>
      <c r="AC17" t="s">
        <v>2640</v>
      </c>
      <c r="AD17" t="s">
        <v>2641</v>
      </c>
      <c r="AE17" t="s">
        <v>2642</v>
      </c>
      <c r="AF17" t="s">
        <v>2643</v>
      </c>
      <c r="AG17" t="s">
        <v>2644</v>
      </c>
      <c r="AH17" t="s">
        <v>2645</v>
      </c>
      <c r="AI17" t="s">
        <v>2646</v>
      </c>
    </row>
    <row r="18" spans="1:35" x14ac:dyDescent="0.25">
      <c r="A18" t="s">
        <v>2175</v>
      </c>
      <c r="B18" t="s">
        <v>2647</v>
      </c>
      <c r="C18" t="s">
        <v>2648</v>
      </c>
      <c r="D18" t="s">
        <v>2649</v>
      </c>
      <c r="E18" t="s">
        <v>2650</v>
      </c>
      <c r="F18" t="s">
        <v>2651</v>
      </c>
      <c r="G18" t="s">
        <v>2652</v>
      </c>
      <c r="H18" t="s">
        <v>2653</v>
      </c>
      <c r="I18" t="s">
        <v>2654</v>
      </c>
      <c r="J18" t="s">
        <v>2655</v>
      </c>
      <c r="K18" t="s">
        <v>2656</v>
      </c>
      <c r="L18" t="s">
        <v>2657</v>
      </c>
      <c r="M18" t="s">
        <v>2658</v>
      </c>
      <c r="N18" t="s">
        <v>2659</v>
      </c>
      <c r="O18" t="s">
        <v>2660</v>
      </c>
      <c r="P18" t="s">
        <v>2661</v>
      </c>
      <c r="T18" t="s">
        <v>2175</v>
      </c>
      <c r="U18" t="s">
        <v>2647</v>
      </c>
      <c r="V18" t="s">
        <v>2648</v>
      </c>
      <c r="W18" t="s">
        <v>2649</v>
      </c>
      <c r="X18" t="s">
        <v>2650</v>
      </c>
      <c r="Y18" t="s">
        <v>2651</v>
      </c>
      <c r="Z18" t="s">
        <v>2652</v>
      </c>
      <c r="AA18" t="s">
        <v>2653</v>
      </c>
      <c r="AB18" t="s">
        <v>2654</v>
      </c>
      <c r="AC18" t="s">
        <v>2655</v>
      </c>
      <c r="AD18" t="s">
        <v>2656</v>
      </c>
      <c r="AE18" t="s">
        <v>2657</v>
      </c>
      <c r="AF18" t="s">
        <v>2658</v>
      </c>
      <c r="AG18" t="s">
        <v>2659</v>
      </c>
      <c r="AH18" t="s">
        <v>2660</v>
      </c>
      <c r="AI18" t="s">
        <v>2661</v>
      </c>
    </row>
    <row r="19" spans="1:35" x14ac:dyDescent="0.25">
      <c r="A19" t="s">
        <v>2179</v>
      </c>
      <c r="B19" t="s">
        <v>2662</v>
      </c>
      <c r="C19" t="s">
        <v>2663</v>
      </c>
      <c r="D19" t="s">
        <v>2664</v>
      </c>
      <c r="E19" t="s">
        <v>2665</v>
      </c>
      <c r="F19" t="s">
        <v>2666</v>
      </c>
      <c r="G19" t="s">
        <v>2667</v>
      </c>
      <c r="H19" t="s">
        <v>2668</v>
      </c>
      <c r="I19" t="s">
        <v>2669</v>
      </c>
      <c r="J19" t="s">
        <v>2670</v>
      </c>
      <c r="K19" t="s">
        <v>2671</v>
      </c>
      <c r="L19" t="s">
        <v>2672</v>
      </c>
      <c r="M19" t="s">
        <v>2673</v>
      </c>
      <c r="N19" t="s">
        <v>2674</v>
      </c>
      <c r="O19" t="s">
        <v>2675</v>
      </c>
      <c r="P19" t="s">
        <v>2676</v>
      </c>
      <c r="T19" t="s">
        <v>2179</v>
      </c>
      <c r="U19" t="s">
        <v>2662</v>
      </c>
      <c r="V19" t="s">
        <v>2663</v>
      </c>
      <c r="W19" t="s">
        <v>2664</v>
      </c>
      <c r="X19" t="s">
        <v>2665</v>
      </c>
      <c r="Y19" t="s">
        <v>2666</v>
      </c>
      <c r="Z19" t="s">
        <v>2667</v>
      </c>
      <c r="AA19" t="s">
        <v>2668</v>
      </c>
      <c r="AB19" t="s">
        <v>2669</v>
      </c>
      <c r="AC19" t="s">
        <v>2670</v>
      </c>
      <c r="AD19" t="s">
        <v>2671</v>
      </c>
      <c r="AE19" t="s">
        <v>2672</v>
      </c>
      <c r="AF19" t="s">
        <v>2673</v>
      </c>
      <c r="AG19" t="s">
        <v>2674</v>
      </c>
      <c r="AH19" t="s">
        <v>2675</v>
      </c>
      <c r="AI19" t="s">
        <v>2676</v>
      </c>
    </row>
    <row r="20" spans="1:35" x14ac:dyDescent="0.25">
      <c r="A20" t="s">
        <v>2172</v>
      </c>
      <c r="B20" t="s">
        <v>2677</v>
      </c>
      <c r="C20" t="s">
        <v>2678</v>
      </c>
      <c r="D20" t="s">
        <v>2679</v>
      </c>
      <c r="E20" t="s">
        <v>2680</v>
      </c>
      <c r="F20" t="s">
        <v>2681</v>
      </c>
      <c r="G20" t="s">
        <v>2682</v>
      </c>
      <c r="H20" t="s">
        <v>2683</v>
      </c>
      <c r="I20" t="s">
        <v>2684</v>
      </c>
      <c r="J20" t="s">
        <v>2685</v>
      </c>
      <c r="K20" t="s">
        <v>2686</v>
      </c>
      <c r="L20" t="s">
        <v>2687</v>
      </c>
      <c r="M20" t="s">
        <v>2688</v>
      </c>
      <c r="N20" t="s">
        <v>2689</v>
      </c>
      <c r="O20" t="s">
        <v>2690</v>
      </c>
      <c r="P20" t="s">
        <v>2691</v>
      </c>
      <c r="T20" t="s">
        <v>2172</v>
      </c>
      <c r="U20" t="s">
        <v>2677</v>
      </c>
      <c r="V20" t="s">
        <v>2678</v>
      </c>
      <c r="W20" t="s">
        <v>2679</v>
      </c>
      <c r="X20" t="s">
        <v>2680</v>
      </c>
      <c r="Y20" t="s">
        <v>2681</v>
      </c>
      <c r="Z20" t="s">
        <v>2682</v>
      </c>
      <c r="AA20" t="s">
        <v>2683</v>
      </c>
      <c r="AB20" t="s">
        <v>2684</v>
      </c>
      <c r="AC20" t="s">
        <v>2685</v>
      </c>
      <c r="AD20" t="s">
        <v>2686</v>
      </c>
      <c r="AE20" t="s">
        <v>2687</v>
      </c>
      <c r="AF20" t="s">
        <v>2688</v>
      </c>
      <c r="AG20" t="s">
        <v>2689</v>
      </c>
      <c r="AH20" t="s">
        <v>2690</v>
      </c>
      <c r="AI20" t="s">
        <v>2691</v>
      </c>
    </row>
    <row r="21" spans="1:35" x14ac:dyDescent="0.25">
      <c r="A21" t="s">
        <v>2692</v>
      </c>
      <c r="B21" t="s">
        <v>2693</v>
      </c>
      <c r="C21" t="s">
        <v>2694</v>
      </c>
      <c r="D21" t="s">
        <v>2695</v>
      </c>
      <c r="E21" t="s">
        <v>2696</v>
      </c>
      <c r="F21" t="s">
        <v>2697</v>
      </c>
      <c r="G21" t="s">
        <v>2698</v>
      </c>
      <c r="H21" t="s">
        <v>2699</v>
      </c>
      <c r="I21" t="s">
        <v>2700</v>
      </c>
      <c r="J21" t="s">
        <v>2701</v>
      </c>
      <c r="K21" t="s">
        <v>2702</v>
      </c>
      <c r="L21" t="s">
        <v>2703</v>
      </c>
      <c r="M21" t="s">
        <v>2704</v>
      </c>
      <c r="N21" t="s">
        <v>2705</v>
      </c>
      <c r="O21" t="s">
        <v>2706</v>
      </c>
      <c r="P21" t="s">
        <v>2707</v>
      </c>
      <c r="T21" t="s">
        <v>2692</v>
      </c>
      <c r="U21" t="s">
        <v>2693</v>
      </c>
      <c r="V21" t="s">
        <v>2694</v>
      </c>
      <c r="W21" t="s">
        <v>2695</v>
      </c>
      <c r="X21" t="s">
        <v>2696</v>
      </c>
      <c r="Y21" t="s">
        <v>2697</v>
      </c>
      <c r="Z21" t="s">
        <v>2698</v>
      </c>
      <c r="AA21" t="s">
        <v>2699</v>
      </c>
      <c r="AB21" t="s">
        <v>2700</v>
      </c>
      <c r="AC21" t="s">
        <v>2701</v>
      </c>
      <c r="AD21" t="s">
        <v>2702</v>
      </c>
      <c r="AE21" t="s">
        <v>2703</v>
      </c>
      <c r="AF21" t="s">
        <v>2704</v>
      </c>
      <c r="AG21" t="s">
        <v>2705</v>
      </c>
      <c r="AH21" t="s">
        <v>2706</v>
      </c>
      <c r="AI21" t="s">
        <v>2707</v>
      </c>
    </row>
    <row r="22" spans="1:35" x14ac:dyDescent="0.25">
      <c r="A22" t="s">
        <v>2190</v>
      </c>
      <c r="B22" t="s">
        <v>2708</v>
      </c>
      <c r="C22" t="s">
        <v>2709</v>
      </c>
      <c r="D22" t="s">
        <v>2710</v>
      </c>
      <c r="E22" t="s">
        <v>2711</v>
      </c>
      <c r="F22" t="s">
        <v>2712</v>
      </c>
      <c r="G22" t="s">
        <v>2713</v>
      </c>
      <c r="H22" t="s">
        <v>2714</v>
      </c>
      <c r="I22" t="s">
        <v>2715</v>
      </c>
      <c r="J22" t="s">
        <v>2716</v>
      </c>
      <c r="K22" t="s">
        <v>2717</v>
      </c>
      <c r="L22" t="s">
        <v>2718</v>
      </c>
      <c r="M22" t="s">
        <v>2719</v>
      </c>
      <c r="N22" t="s">
        <v>2720</v>
      </c>
      <c r="O22" t="s">
        <v>2721</v>
      </c>
      <c r="P22" t="s">
        <v>2722</v>
      </c>
      <c r="T22" t="s">
        <v>2190</v>
      </c>
      <c r="U22" t="s">
        <v>2708</v>
      </c>
      <c r="V22" t="s">
        <v>2709</v>
      </c>
      <c r="W22" t="s">
        <v>2710</v>
      </c>
      <c r="X22" t="s">
        <v>2711</v>
      </c>
      <c r="Y22" t="s">
        <v>2712</v>
      </c>
      <c r="Z22" t="s">
        <v>2713</v>
      </c>
      <c r="AA22" t="s">
        <v>2714</v>
      </c>
      <c r="AB22" t="s">
        <v>2715</v>
      </c>
      <c r="AC22" t="s">
        <v>2716</v>
      </c>
      <c r="AD22" t="s">
        <v>2717</v>
      </c>
      <c r="AE22" t="s">
        <v>2718</v>
      </c>
      <c r="AF22" t="s">
        <v>2719</v>
      </c>
      <c r="AG22" t="s">
        <v>2720</v>
      </c>
      <c r="AH22" t="s">
        <v>2721</v>
      </c>
      <c r="AI22" t="s">
        <v>2722</v>
      </c>
    </row>
    <row r="23" spans="1:35" x14ac:dyDescent="0.25">
      <c r="A23" t="s">
        <v>2186</v>
      </c>
      <c r="B23" t="s">
        <v>2723</v>
      </c>
      <c r="C23" t="s">
        <v>2724</v>
      </c>
      <c r="D23" t="s">
        <v>2725</v>
      </c>
      <c r="E23" t="s">
        <v>2726</v>
      </c>
      <c r="F23" t="s">
        <v>2727</v>
      </c>
      <c r="G23" t="s">
        <v>2728</v>
      </c>
      <c r="H23" t="s">
        <v>2729</v>
      </c>
      <c r="I23" t="s">
        <v>2730</v>
      </c>
      <c r="J23" t="s">
        <v>2731</v>
      </c>
      <c r="K23" t="s">
        <v>2732</v>
      </c>
      <c r="L23" t="s">
        <v>2733</v>
      </c>
      <c r="M23" t="s">
        <v>2734</v>
      </c>
      <c r="N23" t="s">
        <v>2735</v>
      </c>
      <c r="O23" t="s">
        <v>2736</v>
      </c>
      <c r="P23" t="s">
        <v>2737</v>
      </c>
      <c r="T23" t="s">
        <v>2186</v>
      </c>
      <c r="U23" t="s">
        <v>2723</v>
      </c>
      <c r="V23" t="s">
        <v>2724</v>
      </c>
      <c r="W23" t="s">
        <v>2725</v>
      </c>
      <c r="X23" t="s">
        <v>2726</v>
      </c>
      <c r="Y23" t="s">
        <v>2727</v>
      </c>
      <c r="Z23" t="s">
        <v>2728</v>
      </c>
      <c r="AA23" t="s">
        <v>2729</v>
      </c>
      <c r="AB23" t="s">
        <v>2730</v>
      </c>
      <c r="AC23" t="s">
        <v>2731</v>
      </c>
      <c r="AD23" t="s">
        <v>2732</v>
      </c>
      <c r="AE23" t="s">
        <v>2733</v>
      </c>
      <c r="AF23" t="s">
        <v>2734</v>
      </c>
      <c r="AG23" t="s">
        <v>2735</v>
      </c>
      <c r="AH23" t="s">
        <v>2736</v>
      </c>
      <c r="AI23" t="s">
        <v>2737</v>
      </c>
    </row>
    <row r="24" spans="1:35" x14ac:dyDescent="0.25">
      <c r="A24" t="s">
        <v>2182</v>
      </c>
      <c r="B24" t="s">
        <v>2738</v>
      </c>
      <c r="C24" t="s">
        <v>2739</v>
      </c>
      <c r="D24" t="s">
        <v>2740</v>
      </c>
      <c r="E24" t="s">
        <v>2741</v>
      </c>
      <c r="F24" t="s">
        <v>2742</v>
      </c>
      <c r="G24" t="s">
        <v>2743</v>
      </c>
      <c r="H24" t="s">
        <v>2744</v>
      </c>
      <c r="I24" t="s">
        <v>2745</v>
      </c>
      <c r="J24" t="s">
        <v>2746</v>
      </c>
      <c r="K24" t="s">
        <v>2747</v>
      </c>
      <c r="L24" t="s">
        <v>2748</v>
      </c>
      <c r="M24" t="s">
        <v>2749</v>
      </c>
      <c r="N24" t="s">
        <v>2750</v>
      </c>
      <c r="O24" t="s">
        <v>2751</v>
      </c>
      <c r="P24" t="s">
        <v>2752</v>
      </c>
      <c r="T24" t="s">
        <v>2182</v>
      </c>
      <c r="U24" t="s">
        <v>2738</v>
      </c>
      <c r="V24" t="s">
        <v>2739</v>
      </c>
      <c r="W24" t="s">
        <v>2740</v>
      </c>
      <c r="X24" t="s">
        <v>2741</v>
      </c>
      <c r="Y24" t="s">
        <v>2742</v>
      </c>
      <c r="Z24" t="s">
        <v>2743</v>
      </c>
      <c r="AA24" t="s">
        <v>2744</v>
      </c>
      <c r="AB24" t="s">
        <v>2745</v>
      </c>
      <c r="AC24" t="s">
        <v>2746</v>
      </c>
      <c r="AD24" t="s">
        <v>2747</v>
      </c>
      <c r="AE24" t="s">
        <v>2748</v>
      </c>
      <c r="AF24" t="s">
        <v>2749</v>
      </c>
      <c r="AG24" t="s">
        <v>2750</v>
      </c>
      <c r="AH24" t="s">
        <v>2751</v>
      </c>
      <c r="AI24" t="s">
        <v>2752</v>
      </c>
    </row>
    <row r="25" spans="1:35" x14ac:dyDescent="0.25">
      <c r="A25" t="s">
        <v>2167</v>
      </c>
      <c r="B25" t="s">
        <v>2753</v>
      </c>
      <c r="C25" t="s">
        <v>2754</v>
      </c>
      <c r="D25" t="s">
        <v>2755</v>
      </c>
      <c r="E25" t="s">
        <v>2756</v>
      </c>
      <c r="F25" t="s">
        <v>2757</v>
      </c>
      <c r="G25" t="s">
        <v>2758</v>
      </c>
      <c r="H25" t="s">
        <v>2759</v>
      </c>
      <c r="I25" t="s">
        <v>2760</v>
      </c>
      <c r="J25" t="s">
        <v>2761</v>
      </c>
      <c r="K25" t="s">
        <v>2762</v>
      </c>
      <c r="L25" t="s">
        <v>2763</v>
      </c>
      <c r="M25" t="s">
        <v>2764</v>
      </c>
      <c r="N25" t="s">
        <v>2765</v>
      </c>
      <c r="O25" t="s">
        <v>2766</v>
      </c>
      <c r="P25" t="s">
        <v>2767</v>
      </c>
      <c r="T25" t="s">
        <v>2167</v>
      </c>
      <c r="U25" t="s">
        <v>2753</v>
      </c>
      <c r="V25" t="s">
        <v>2754</v>
      </c>
      <c r="W25" t="s">
        <v>2755</v>
      </c>
      <c r="X25" t="s">
        <v>2756</v>
      </c>
      <c r="Y25" t="s">
        <v>2757</v>
      </c>
      <c r="Z25" t="s">
        <v>2758</v>
      </c>
      <c r="AA25" t="s">
        <v>2759</v>
      </c>
      <c r="AB25" t="s">
        <v>2760</v>
      </c>
      <c r="AC25" t="s">
        <v>2761</v>
      </c>
      <c r="AD25" t="s">
        <v>2762</v>
      </c>
      <c r="AE25" t="s">
        <v>2763</v>
      </c>
      <c r="AF25" t="s">
        <v>2764</v>
      </c>
      <c r="AG25" t="s">
        <v>2765</v>
      </c>
      <c r="AH25" t="s">
        <v>2766</v>
      </c>
      <c r="AI25" t="s">
        <v>2767</v>
      </c>
    </row>
    <row r="26" spans="1:35" x14ac:dyDescent="0.25">
      <c r="A26" t="s">
        <v>2188</v>
      </c>
      <c r="B26" t="s">
        <v>2768</v>
      </c>
      <c r="C26" t="s">
        <v>2769</v>
      </c>
      <c r="D26" t="s">
        <v>2770</v>
      </c>
      <c r="E26" t="s">
        <v>2771</v>
      </c>
      <c r="F26" t="s">
        <v>2772</v>
      </c>
      <c r="G26" t="s">
        <v>2773</v>
      </c>
      <c r="H26" t="s">
        <v>2774</v>
      </c>
      <c r="I26" t="s">
        <v>2775</v>
      </c>
      <c r="J26" t="s">
        <v>2776</v>
      </c>
      <c r="K26" t="s">
        <v>2777</v>
      </c>
      <c r="L26" t="s">
        <v>2778</v>
      </c>
      <c r="M26" t="s">
        <v>2779</v>
      </c>
      <c r="N26" t="s">
        <v>2780</v>
      </c>
      <c r="O26" t="s">
        <v>2781</v>
      </c>
      <c r="P26" t="s">
        <v>2782</v>
      </c>
      <c r="T26" t="s">
        <v>2188</v>
      </c>
      <c r="U26" t="s">
        <v>2768</v>
      </c>
      <c r="V26" t="s">
        <v>2769</v>
      </c>
      <c r="W26" t="s">
        <v>2770</v>
      </c>
      <c r="X26" t="s">
        <v>2771</v>
      </c>
      <c r="Y26" t="s">
        <v>2772</v>
      </c>
      <c r="Z26" t="s">
        <v>2773</v>
      </c>
      <c r="AA26" t="s">
        <v>2774</v>
      </c>
      <c r="AB26" t="s">
        <v>2775</v>
      </c>
      <c r="AC26" t="s">
        <v>2776</v>
      </c>
      <c r="AD26" t="s">
        <v>2777</v>
      </c>
      <c r="AE26" t="s">
        <v>2778</v>
      </c>
      <c r="AF26" t="s">
        <v>2779</v>
      </c>
      <c r="AG26" t="s">
        <v>2780</v>
      </c>
      <c r="AH26" t="s">
        <v>2781</v>
      </c>
      <c r="AI26" t="s">
        <v>2782</v>
      </c>
    </row>
    <row r="27" spans="1:35" x14ac:dyDescent="0.25">
      <c r="A27" t="s">
        <v>2169</v>
      </c>
      <c r="B27" t="s">
        <v>2783</v>
      </c>
      <c r="C27" t="s">
        <v>2784</v>
      </c>
      <c r="D27" t="s">
        <v>2785</v>
      </c>
      <c r="E27" t="s">
        <v>2786</v>
      </c>
      <c r="F27" t="s">
        <v>2787</v>
      </c>
      <c r="G27" t="s">
        <v>2788</v>
      </c>
      <c r="H27" t="s">
        <v>2789</v>
      </c>
      <c r="I27" t="s">
        <v>2790</v>
      </c>
      <c r="J27" t="s">
        <v>2791</v>
      </c>
      <c r="K27" t="s">
        <v>2792</v>
      </c>
      <c r="L27" t="s">
        <v>2793</v>
      </c>
      <c r="M27" t="s">
        <v>2794</v>
      </c>
      <c r="N27" t="s">
        <v>2795</v>
      </c>
      <c r="O27" t="s">
        <v>2796</v>
      </c>
      <c r="P27" t="s">
        <v>2797</v>
      </c>
      <c r="T27" t="s">
        <v>2169</v>
      </c>
      <c r="U27" t="s">
        <v>2783</v>
      </c>
      <c r="V27" t="s">
        <v>2784</v>
      </c>
      <c r="W27" t="s">
        <v>2785</v>
      </c>
      <c r="X27" t="s">
        <v>2786</v>
      </c>
      <c r="Y27" t="s">
        <v>2787</v>
      </c>
      <c r="Z27" t="s">
        <v>2788</v>
      </c>
      <c r="AA27" t="s">
        <v>2789</v>
      </c>
      <c r="AB27" t="s">
        <v>2790</v>
      </c>
      <c r="AC27" t="s">
        <v>2791</v>
      </c>
      <c r="AD27" t="s">
        <v>2792</v>
      </c>
      <c r="AE27" t="s">
        <v>2793</v>
      </c>
      <c r="AF27" t="s">
        <v>2794</v>
      </c>
      <c r="AG27" t="s">
        <v>2795</v>
      </c>
      <c r="AH27" t="s">
        <v>2796</v>
      </c>
      <c r="AI27" t="s">
        <v>2797</v>
      </c>
    </row>
    <row r="28" spans="1:35" x14ac:dyDescent="0.25">
      <c r="A28" t="s">
        <v>2191</v>
      </c>
      <c r="B28" t="s">
        <v>2798</v>
      </c>
      <c r="C28" t="s">
        <v>2799</v>
      </c>
      <c r="D28" t="s">
        <v>2800</v>
      </c>
      <c r="E28" t="s">
        <v>2801</v>
      </c>
      <c r="F28" t="s">
        <v>2802</v>
      </c>
      <c r="G28" t="s">
        <v>2803</v>
      </c>
      <c r="H28" t="s">
        <v>2804</v>
      </c>
      <c r="I28" t="s">
        <v>2805</v>
      </c>
      <c r="J28" t="s">
        <v>2806</v>
      </c>
      <c r="K28" t="s">
        <v>2807</v>
      </c>
      <c r="L28" t="s">
        <v>2808</v>
      </c>
      <c r="M28" t="s">
        <v>2809</v>
      </c>
      <c r="N28" t="s">
        <v>2810</v>
      </c>
      <c r="O28" t="s">
        <v>2811</v>
      </c>
      <c r="P28" t="s">
        <v>2812</v>
      </c>
      <c r="T28" t="s">
        <v>2191</v>
      </c>
      <c r="U28" t="s">
        <v>2798</v>
      </c>
      <c r="V28" t="s">
        <v>2799</v>
      </c>
      <c r="W28" t="s">
        <v>2800</v>
      </c>
      <c r="X28" t="s">
        <v>2801</v>
      </c>
      <c r="Y28" t="s">
        <v>2802</v>
      </c>
      <c r="Z28" t="s">
        <v>2803</v>
      </c>
      <c r="AA28" t="s">
        <v>2804</v>
      </c>
      <c r="AB28" t="s">
        <v>2805</v>
      </c>
      <c r="AC28" t="s">
        <v>2806</v>
      </c>
      <c r="AD28" t="s">
        <v>2807</v>
      </c>
      <c r="AE28" t="s">
        <v>2808</v>
      </c>
      <c r="AF28" t="s">
        <v>2809</v>
      </c>
      <c r="AG28" t="s">
        <v>2810</v>
      </c>
      <c r="AH28" t="s">
        <v>2811</v>
      </c>
      <c r="AI28" t="s">
        <v>2812</v>
      </c>
    </row>
    <row r="29" spans="1:35" x14ac:dyDescent="0.25">
      <c r="A29" t="s">
        <v>2185</v>
      </c>
      <c r="B29" t="s">
        <v>2813</v>
      </c>
      <c r="C29" t="s">
        <v>2814</v>
      </c>
      <c r="D29" t="s">
        <v>2815</v>
      </c>
      <c r="E29" t="s">
        <v>2816</v>
      </c>
      <c r="F29" t="s">
        <v>2817</v>
      </c>
      <c r="G29" t="s">
        <v>2818</v>
      </c>
      <c r="H29" t="s">
        <v>2819</v>
      </c>
      <c r="I29" t="s">
        <v>2820</v>
      </c>
      <c r="J29" t="s">
        <v>2821</v>
      </c>
      <c r="K29" t="s">
        <v>2822</v>
      </c>
      <c r="L29" t="s">
        <v>2823</v>
      </c>
      <c r="M29" t="s">
        <v>2824</v>
      </c>
      <c r="N29" t="s">
        <v>2825</v>
      </c>
      <c r="O29" t="s">
        <v>2826</v>
      </c>
      <c r="P29" t="s">
        <v>2827</v>
      </c>
      <c r="T29" t="s">
        <v>2185</v>
      </c>
      <c r="U29" t="s">
        <v>2813</v>
      </c>
      <c r="V29" t="s">
        <v>2814</v>
      </c>
      <c r="W29" t="s">
        <v>2815</v>
      </c>
      <c r="X29" t="s">
        <v>2816</v>
      </c>
      <c r="Y29" t="s">
        <v>2817</v>
      </c>
      <c r="Z29" t="s">
        <v>2818</v>
      </c>
      <c r="AA29" t="s">
        <v>2819</v>
      </c>
      <c r="AB29" t="s">
        <v>2820</v>
      </c>
      <c r="AC29" t="s">
        <v>2821</v>
      </c>
      <c r="AD29" t="s">
        <v>2822</v>
      </c>
      <c r="AE29" t="s">
        <v>2823</v>
      </c>
      <c r="AF29" t="s">
        <v>2824</v>
      </c>
      <c r="AG29" t="s">
        <v>2825</v>
      </c>
      <c r="AH29" t="s">
        <v>2826</v>
      </c>
      <c r="AI29" t="s">
        <v>2827</v>
      </c>
    </row>
    <row r="30" spans="1:35" x14ac:dyDescent="0.25">
      <c r="A30" t="s">
        <v>2173</v>
      </c>
      <c r="B30" t="s">
        <v>2828</v>
      </c>
      <c r="C30" t="s">
        <v>2829</v>
      </c>
      <c r="D30" t="s">
        <v>2830</v>
      </c>
      <c r="E30" t="s">
        <v>2831</v>
      </c>
      <c r="F30" t="s">
        <v>2832</v>
      </c>
      <c r="G30" t="s">
        <v>2833</v>
      </c>
      <c r="H30" t="s">
        <v>2834</v>
      </c>
      <c r="I30" t="s">
        <v>2835</v>
      </c>
      <c r="J30" t="s">
        <v>2836</v>
      </c>
      <c r="K30" t="s">
        <v>2837</v>
      </c>
      <c r="L30" t="s">
        <v>2838</v>
      </c>
      <c r="M30" t="s">
        <v>2839</v>
      </c>
      <c r="N30" t="s">
        <v>2840</v>
      </c>
      <c r="O30" t="s">
        <v>2841</v>
      </c>
      <c r="P30" t="s">
        <v>2842</v>
      </c>
      <c r="T30" t="s">
        <v>2173</v>
      </c>
      <c r="U30" t="s">
        <v>2828</v>
      </c>
      <c r="V30" t="s">
        <v>2829</v>
      </c>
      <c r="W30" t="s">
        <v>2830</v>
      </c>
      <c r="X30" t="s">
        <v>2831</v>
      </c>
      <c r="Y30" t="s">
        <v>2832</v>
      </c>
      <c r="Z30" t="s">
        <v>2833</v>
      </c>
      <c r="AA30" t="s">
        <v>2834</v>
      </c>
      <c r="AB30" t="s">
        <v>2835</v>
      </c>
      <c r="AC30" t="s">
        <v>2836</v>
      </c>
      <c r="AD30" t="s">
        <v>2837</v>
      </c>
      <c r="AE30" t="s">
        <v>2838</v>
      </c>
      <c r="AF30" t="s">
        <v>2839</v>
      </c>
      <c r="AG30" t="s">
        <v>2840</v>
      </c>
      <c r="AH30" t="s">
        <v>2841</v>
      </c>
      <c r="AI30" t="s">
        <v>2842</v>
      </c>
    </row>
    <row r="31" spans="1:35" x14ac:dyDescent="0.25">
      <c r="A31" t="s">
        <v>2193</v>
      </c>
      <c r="B31" t="s">
        <v>2843</v>
      </c>
      <c r="C31" t="s">
        <v>2844</v>
      </c>
      <c r="D31" t="s">
        <v>2845</v>
      </c>
      <c r="E31" t="s">
        <v>2846</v>
      </c>
      <c r="F31" t="s">
        <v>2847</v>
      </c>
      <c r="G31" t="s">
        <v>2848</v>
      </c>
      <c r="H31" t="s">
        <v>2849</v>
      </c>
      <c r="I31" t="s">
        <v>2850</v>
      </c>
      <c r="J31" t="s">
        <v>2851</v>
      </c>
      <c r="K31" t="s">
        <v>2852</v>
      </c>
      <c r="L31" t="s">
        <v>2853</v>
      </c>
      <c r="M31" t="s">
        <v>2854</v>
      </c>
      <c r="N31" t="s">
        <v>2855</v>
      </c>
      <c r="O31" t="s">
        <v>2856</v>
      </c>
      <c r="P31" t="s">
        <v>2857</v>
      </c>
      <c r="T31" t="s">
        <v>2193</v>
      </c>
      <c r="U31" t="s">
        <v>2843</v>
      </c>
      <c r="V31" t="s">
        <v>2844</v>
      </c>
      <c r="W31" t="s">
        <v>2845</v>
      </c>
      <c r="X31" t="s">
        <v>2846</v>
      </c>
      <c r="Y31" t="s">
        <v>2847</v>
      </c>
      <c r="Z31" t="s">
        <v>2848</v>
      </c>
      <c r="AA31" t="s">
        <v>2849</v>
      </c>
      <c r="AB31" t="s">
        <v>2850</v>
      </c>
      <c r="AC31" t="s">
        <v>2851</v>
      </c>
      <c r="AD31" t="s">
        <v>2852</v>
      </c>
      <c r="AE31" t="s">
        <v>2853</v>
      </c>
      <c r="AF31" t="s">
        <v>2854</v>
      </c>
      <c r="AG31" t="s">
        <v>2855</v>
      </c>
      <c r="AH31" t="s">
        <v>2856</v>
      </c>
      <c r="AI31" t="s">
        <v>2857</v>
      </c>
    </row>
    <row r="32" spans="1:35" x14ac:dyDescent="0.25">
      <c r="A32" t="s">
        <v>2181</v>
      </c>
      <c r="B32" t="s">
        <v>2858</v>
      </c>
      <c r="C32" t="s">
        <v>2859</v>
      </c>
      <c r="D32" t="s">
        <v>2860</v>
      </c>
      <c r="E32" t="s">
        <v>2861</v>
      </c>
      <c r="F32" t="s">
        <v>2862</v>
      </c>
      <c r="G32" t="s">
        <v>2863</v>
      </c>
      <c r="H32" t="s">
        <v>2864</v>
      </c>
      <c r="I32" t="s">
        <v>2865</v>
      </c>
      <c r="J32" t="s">
        <v>2866</v>
      </c>
      <c r="K32" t="s">
        <v>2867</v>
      </c>
      <c r="L32" t="s">
        <v>2868</v>
      </c>
      <c r="M32" t="s">
        <v>2869</v>
      </c>
      <c r="N32" t="s">
        <v>2870</v>
      </c>
      <c r="O32" t="s">
        <v>2871</v>
      </c>
      <c r="P32" t="s">
        <v>2872</v>
      </c>
      <c r="T32" t="s">
        <v>2181</v>
      </c>
      <c r="U32" t="s">
        <v>2858</v>
      </c>
      <c r="V32" t="s">
        <v>2859</v>
      </c>
      <c r="W32" t="s">
        <v>2860</v>
      </c>
      <c r="X32" t="s">
        <v>2861</v>
      </c>
      <c r="Y32" t="s">
        <v>2862</v>
      </c>
      <c r="Z32" t="s">
        <v>2863</v>
      </c>
      <c r="AA32" t="s">
        <v>2864</v>
      </c>
      <c r="AB32" t="s">
        <v>2865</v>
      </c>
      <c r="AC32" t="s">
        <v>2866</v>
      </c>
      <c r="AD32" t="s">
        <v>2867</v>
      </c>
      <c r="AE32" t="s">
        <v>2868</v>
      </c>
      <c r="AF32" t="s">
        <v>2869</v>
      </c>
      <c r="AG32" t="s">
        <v>2870</v>
      </c>
      <c r="AH32" t="s">
        <v>2871</v>
      </c>
      <c r="AI32" t="s">
        <v>2872</v>
      </c>
    </row>
    <row r="33" spans="1:35" x14ac:dyDescent="0.25">
      <c r="A33" t="s">
        <v>2873</v>
      </c>
      <c r="B33" t="s">
        <v>2874</v>
      </c>
      <c r="C33" t="s">
        <v>2875</v>
      </c>
      <c r="D33" t="s">
        <v>2876</v>
      </c>
      <c r="E33" t="s">
        <v>2877</v>
      </c>
      <c r="F33" t="s">
        <v>2878</v>
      </c>
      <c r="G33" t="s">
        <v>2879</v>
      </c>
      <c r="H33" t="s">
        <v>2880</v>
      </c>
      <c r="I33" t="s">
        <v>2881</v>
      </c>
      <c r="J33" t="s">
        <v>2882</v>
      </c>
      <c r="K33" t="s">
        <v>2883</v>
      </c>
      <c r="L33" t="s">
        <v>2884</v>
      </c>
      <c r="M33" t="s">
        <v>2885</v>
      </c>
      <c r="N33" t="s">
        <v>2886</v>
      </c>
      <c r="O33" t="s">
        <v>2887</v>
      </c>
      <c r="P33" t="s">
        <v>2888</v>
      </c>
      <c r="T33" t="s">
        <v>2873</v>
      </c>
      <c r="U33" t="s">
        <v>2874</v>
      </c>
      <c r="V33" t="s">
        <v>2875</v>
      </c>
      <c r="W33" t="s">
        <v>2876</v>
      </c>
      <c r="X33" t="s">
        <v>2877</v>
      </c>
      <c r="Y33" t="s">
        <v>2878</v>
      </c>
      <c r="Z33" t="s">
        <v>2879</v>
      </c>
      <c r="AA33" t="s">
        <v>2880</v>
      </c>
      <c r="AB33" t="s">
        <v>2881</v>
      </c>
      <c r="AC33" t="s">
        <v>2882</v>
      </c>
      <c r="AD33" t="s">
        <v>2883</v>
      </c>
      <c r="AE33" t="s">
        <v>2884</v>
      </c>
      <c r="AF33" t="s">
        <v>2885</v>
      </c>
      <c r="AG33" t="s">
        <v>2886</v>
      </c>
      <c r="AH33" t="s">
        <v>2887</v>
      </c>
      <c r="AI33" t="s">
        <v>2888</v>
      </c>
    </row>
    <row r="35" spans="1:35" x14ac:dyDescent="0.25">
      <c r="C35" t="s">
        <v>2889</v>
      </c>
      <c r="AA35" t="s">
        <v>2889</v>
      </c>
      <c r="AB35" t="s">
        <v>2890</v>
      </c>
      <c r="AC35" t="s">
        <v>2891</v>
      </c>
      <c r="AD35" t="s">
        <v>2892</v>
      </c>
      <c r="AE35" t="s">
        <v>2893</v>
      </c>
      <c r="AF35" t="s">
        <v>2894</v>
      </c>
    </row>
    <row r="36" spans="1:35" x14ac:dyDescent="0.25">
      <c r="C36" t="s">
        <v>2890</v>
      </c>
    </row>
    <row r="37" spans="1:35" x14ac:dyDescent="0.25">
      <c r="C37" t="s">
        <v>2891</v>
      </c>
    </row>
    <row r="38" spans="1:35" x14ac:dyDescent="0.25">
      <c r="C38" t="s">
        <v>2892</v>
      </c>
    </row>
    <row r="39" spans="1:35" x14ac:dyDescent="0.25">
      <c r="C39" t="s">
        <v>2893</v>
      </c>
    </row>
    <row r="40" spans="1:35" x14ac:dyDescent="0.25">
      <c r="C40" t="s">
        <v>2894</v>
      </c>
    </row>
    <row r="41" spans="1:35" x14ac:dyDescent="0.25">
      <c r="A41">
        <v>1</v>
      </c>
      <c r="B41">
        <v>1</v>
      </c>
      <c r="C41" t="str">
        <f>INDEX($A$2:$P$33,B41,A41)</f>
        <v>/cbb/conferences/sec/2003.html</v>
      </c>
    </row>
    <row r="42" spans="1:35" x14ac:dyDescent="0.25">
      <c r="A42">
        <f>A41+1</f>
        <v>2</v>
      </c>
      <c r="B42">
        <f>IF(A42=1,B41+1,B41)</f>
        <v>1</v>
      </c>
      <c r="C42" t="str">
        <f t="shared" ref="C42:C105" si="0">INDEX($A$2:$P$33,B42,A42)</f>
        <v>/cbb/conferences/acc/2004.html</v>
      </c>
    </row>
    <row r="43" spans="1:35" x14ac:dyDescent="0.25">
      <c r="A43">
        <f t="shared" ref="A43:A56" si="1">A42+1</f>
        <v>3</v>
      </c>
      <c r="B43">
        <f t="shared" ref="B43:B106" si="2">IF(A43=1,B42+1,B42)</f>
        <v>1</v>
      </c>
      <c r="C43" t="str">
        <f t="shared" si="0"/>
        <v>/cbb/conferences/acc/2005.html</v>
      </c>
    </row>
    <row r="44" spans="1:35" x14ac:dyDescent="0.25">
      <c r="A44">
        <f t="shared" si="1"/>
        <v>4</v>
      </c>
      <c r="B44">
        <f t="shared" si="2"/>
        <v>1</v>
      </c>
      <c r="C44" t="str">
        <f t="shared" si="0"/>
        <v>/cbb/conferences/acc/2006.html</v>
      </c>
    </row>
    <row r="45" spans="1:35" x14ac:dyDescent="0.25">
      <c r="A45">
        <f t="shared" si="1"/>
        <v>5</v>
      </c>
      <c r="B45">
        <f t="shared" si="2"/>
        <v>1</v>
      </c>
      <c r="C45" t="str">
        <f t="shared" si="0"/>
        <v>/cbb/conferences/acc/2007.html</v>
      </c>
    </row>
    <row r="46" spans="1:35" x14ac:dyDescent="0.25">
      <c r="A46">
        <f t="shared" si="1"/>
        <v>6</v>
      </c>
      <c r="B46">
        <f t="shared" si="2"/>
        <v>1</v>
      </c>
      <c r="C46" t="str">
        <f t="shared" si="0"/>
        <v>/cbb/conferences/big-12/2008.html</v>
      </c>
    </row>
    <row r="47" spans="1:35" x14ac:dyDescent="0.25">
      <c r="A47">
        <f t="shared" si="1"/>
        <v>7</v>
      </c>
      <c r="B47">
        <f t="shared" si="2"/>
        <v>1</v>
      </c>
      <c r="C47" t="str">
        <f t="shared" si="0"/>
        <v>/cbb/conferences/acc/2009.html</v>
      </c>
    </row>
    <row r="48" spans="1:35" x14ac:dyDescent="0.25">
      <c r="A48">
        <f t="shared" si="1"/>
        <v>8</v>
      </c>
      <c r="B48">
        <f t="shared" si="2"/>
        <v>1</v>
      </c>
      <c r="C48" t="str">
        <f t="shared" si="0"/>
        <v>/cbb/conferences/big-12/2010.html</v>
      </c>
    </row>
    <row r="49" spans="1:3" x14ac:dyDescent="0.25">
      <c r="A49">
        <f t="shared" si="1"/>
        <v>9</v>
      </c>
      <c r="B49">
        <f t="shared" si="2"/>
        <v>1</v>
      </c>
      <c r="C49" t="str">
        <f t="shared" si="0"/>
        <v>/cbb/conferences/big-ten/2011.html</v>
      </c>
    </row>
    <row r="50" spans="1:3" x14ac:dyDescent="0.25">
      <c r="A50">
        <f t="shared" si="1"/>
        <v>10</v>
      </c>
      <c r="B50">
        <f t="shared" si="2"/>
        <v>1</v>
      </c>
      <c r="C50" t="str">
        <f t="shared" si="0"/>
        <v>/cbb/conferences/big-ten/2012.html</v>
      </c>
    </row>
    <row r="51" spans="1:3" x14ac:dyDescent="0.25">
      <c r="A51">
        <f t="shared" si="1"/>
        <v>11</v>
      </c>
      <c r="B51">
        <f t="shared" si="2"/>
        <v>1</v>
      </c>
      <c r="C51" t="str">
        <f t="shared" si="0"/>
        <v>/cbb/conferences/big-ten/2013.html</v>
      </c>
    </row>
    <row r="52" spans="1:3" x14ac:dyDescent="0.25">
      <c r="A52">
        <f t="shared" si="1"/>
        <v>12</v>
      </c>
      <c r="B52">
        <f t="shared" si="2"/>
        <v>1</v>
      </c>
      <c r="C52" t="str">
        <f t="shared" si="0"/>
        <v>/cbb/conferences/big-12/2014.html</v>
      </c>
    </row>
    <row r="53" spans="1:3" x14ac:dyDescent="0.25">
      <c r="A53">
        <f t="shared" si="1"/>
        <v>13</v>
      </c>
      <c r="B53">
        <f t="shared" si="2"/>
        <v>1</v>
      </c>
      <c r="C53" t="str">
        <f t="shared" si="0"/>
        <v>/cbb/conferences/big-12/2015.html</v>
      </c>
    </row>
    <row r="54" spans="1:3" x14ac:dyDescent="0.25">
      <c r="A54">
        <f t="shared" si="1"/>
        <v>14</v>
      </c>
      <c r="B54">
        <f t="shared" si="2"/>
        <v>1</v>
      </c>
      <c r="C54" t="str">
        <f t="shared" si="0"/>
        <v>/cbb/conferences/big-12/2016.html</v>
      </c>
    </row>
    <row r="55" spans="1:3" x14ac:dyDescent="0.25">
      <c r="A55">
        <f t="shared" si="1"/>
        <v>15</v>
      </c>
      <c r="B55">
        <f t="shared" si="2"/>
        <v>1</v>
      </c>
      <c r="C55" t="str">
        <f t="shared" si="0"/>
        <v>/cbb/conferences/big-12/2017.html</v>
      </c>
    </row>
    <row r="56" spans="1:3" x14ac:dyDescent="0.25">
      <c r="A56">
        <f t="shared" si="1"/>
        <v>16</v>
      </c>
      <c r="B56">
        <f t="shared" si="2"/>
        <v>1</v>
      </c>
      <c r="C56" t="str">
        <f t="shared" si="0"/>
        <v>/cbb/conferences/big-12/2018.html</v>
      </c>
    </row>
    <row r="57" spans="1:3" x14ac:dyDescent="0.25">
      <c r="A57">
        <f>A41</f>
        <v>1</v>
      </c>
      <c r="B57">
        <f t="shared" si="2"/>
        <v>2</v>
      </c>
      <c r="C57" t="str">
        <f t="shared" si="0"/>
        <v>/cbb/conferences/big-12/2003.html</v>
      </c>
    </row>
    <row r="58" spans="1:3" x14ac:dyDescent="0.25">
      <c r="A58">
        <f t="shared" ref="A58:A121" si="3">A42</f>
        <v>2</v>
      </c>
      <c r="B58">
        <f t="shared" si="2"/>
        <v>2</v>
      </c>
      <c r="C58" t="str">
        <f t="shared" si="0"/>
        <v>/cbb/conferences/sec/2004.html</v>
      </c>
    </row>
    <row r="59" spans="1:3" x14ac:dyDescent="0.25">
      <c r="A59">
        <f t="shared" si="3"/>
        <v>3</v>
      </c>
      <c r="B59">
        <f t="shared" si="2"/>
        <v>2</v>
      </c>
      <c r="C59" t="str">
        <f t="shared" si="0"/>
        <v>/cbb/conferences/big-12/2005.html</v>
      </c>
    </row>
    <row r="60" spans="1:3" x14ac:dyDescent="0.25">
      <c r="A60">
        <f t="shared" si="3"/>
        <v>4</v>
      </c>
      <c r="B60">
        <f t="shared" si="2"/>
        <v>2</v>
      </c>
      <c r="C60" t="str">
        <f t="shared" si="0"/>
        <v>/cbb/conferences/big-east/2006.html</v>
      </c>
    </row>
    <row r="61" spans="1:3" x14ac:dyDescent="0.25">
      <c r="A61">
        <f t="shared" si="3"/>
        <v>5</v>
      </c>
      <c r="B61">
        <f t="shared" si="2"/>
        <v>2</v>
      </c>
      <c r="C61" t="str">
        <f t="shared" si="0"/>
        <v>/cbb/conferences/sec/2007.html</v>
      </c>
    </row>
    <row r="62" spans="1:3" x14ac:dyDescent="0.25">
      <c r="A62">
        <f t="shared" si="3"/>
        <v>6</v>
      </c>
      <c r="B62">
        <f t="shared" si="2"/>
        <v>2</v>
      </c>
      <c r="C62" t="str">
        <f t="shared" si="0"/>
        <v>/cbb/conferences/acc/2008.html</v>
      </c>
    </row>
    <row r="63" spans="1:3" x14ac:dyDescent="0.25">
      <c r="A63">
        <f t="shared" si="3"/>
        <v>7</v>
      </c>
      <c r="B63">
        <f t="shared" si="2"/>
        <v>2</v>
      </c>
      <c r="C63" t="str">
        <f t="shared" si="0"/>
        <v>/cbb/conferences/pac-10/2009.html</v>
      </c>
    </row>
    <row r="64" spans="1:3" x14ac:dyDescent="0.25">
      <c r="A64">
        <f t="shared" si="3"/>
        <v>8</v>
      </c>
      <c r="B64">
        <f t="shared" si="2"/>
        <v>2</v>
      </c>
      <c r="C64" t="str">
        <f t="shared" si="0"/>
        <v>/cbb/conferences/acc/2010.html</v>
      </c>
    </row>
    <row r="65" spans="1:3" x14ac:dyDescent="0.25">
      <c r="A65">
        <f t="shared" si="3"/>
        <v>9</v>
      </c>
      <c r="B65">
        <f t="shared" si="2"/>
        <v>2</v>
      </c>
      <c r="C65" t="str">
        <f t="shared" si="0"/>
        <v>/cbb/conferences/big-east/2011.html</v>
      </c>
    </row>
    <row r="66" spans="1:3" x14ac:dyDescent="0.25">
      <c r="A66">
        <f t="shared" si="3"/>
        <v>10</v>
      </c>
      <c r="B66">
        <f t="shared" si="2"/>
        <v>2</v>
      </c>
      <c r="C66" t="str">
        <f t="shared" si="0"/>
        <v>/cbb/conferences/big-12/2012.html</v>
      </c>
    </row>
    <row r="67" spans="1:3" x14ac:dyDescent="0.25">
      <c r="A67">
        <f t="shared" si="3"/>
        <v>11</v>
      </c>
      <c r="B67">
        <f t="shared" si="2"/>
        <v>2</v>
      </c>
      <c r="C67" t="str">
        <f t="shared" si="0"/>
        <v>/cbb/conferences/big-east/2013.html</v>
      </c>
    </row>
    <row r="68" spans="1:3" x14ac:dyDescent="0.25">
      <c r="A68">
        <f t="shared" si="3"/>
        <v>12</v>
      </c>
      <c r="B68">
        <f t="shared" si="2"/>
        <v>2</v>
      </c>
      <c r="C68" t="str">
        <f t="shared" si="0"/>
        <v>/cbb/conferences/big-ten/2014.html</v>
      </c>
    </row>
    <row r="69" spans="1:3" x14ac:dyDescent="0.25">
      <c r="A69">
        <f t="shared" si="3"/>
        <v>13</v>
      </c>
      <c r="B69">
        <f t="shared" si="2"/>
        <v>2</v>
      </c>
      <c r="C69" t="str">
        <f t="shared" si="0"/>
        <v>/cbb/conferences/acc/2015.html</v>
      </c>
    </row>
    <row r="70" spans="1:3" x14ac:dyDescent="0.25">
      <c r="A70">
        <f t="shared" si="3"/>
        <v>14</v>
      </c>
      <c r="B70">
        <f t="shared" si="2"/>
        <v>2</v>
      </c>
      <c r="C70" t="str">
        <f t="shared" si="0"/>
        <v>/cbb/conferences/acc/2016.html</v>
      </c>
    </row>
    <row r="71" spans="1:3" x14ac:dyDescent="0.25">
      <c r="A71">
        <f t="shared" si="3"/>
        <v>15</v>
      </c>
      <c r="B71">
        <f t="shared" si="2"/>
        <v>2</v>
      </c>
      <c r="C71" t="str">
        <f t="shared" si="0"/>
        <v>/cbb/conferences/acc/2017.html</v>
      </c>
    </row>
    <row r="72" spans="1:3" x14ac:dyDescent="0.25">
      <c r="A72">
        <f t="shared" si="3"/>
        <v>16</v>
      </c>
      <c r="B72">
        <f t="shared" si="2"/>
        <v>2</v>
      </c>
      <c r="C72" t="str">
        <f t="shared" si="0"/>
        <v>/cbb/conferences/big-east/2018.html</v>
      </c>
    </row>
    <row r="73" spans="1:3" x14ac:dyDescent="0.25">
      <c r="A73">
        <f t="shared" si="3"/>
        <v>1</v>
      </c>
      <c r="B73">
        <f t="shared" si="2"/>
        <v>3</v>
      </c>
      <c r="C73" t="str">
        <f t="shared" si="0"/>
        <v>/cbb/conferences/acc/2003.html</v>
      </c>
    </row>
    <row r="74" spans="1:3" x14ac:dyDescent="0.25">
      <c r="A74">
        <f t="shared" si="3"/>
        <v>2</v>
      </c>
      <c r="B74">
        <f t="shared" si="2"/>
        <v>3</v>
      </c>
      <c r="C74" t="str">
        <f t="shared" si="0"/>
        <v>/cbb/conferences/big-12/2004.html</v>
      </c>
    </row>
    <row r="75" spans="1:3" x14ac:dyDescent="0.25">
      <c r="A75">
        <f t="shared" si="3"/>
        <v>3</v>
      </c>
      <c r="B75">
        <f t="shared" si="2"/>
        <v>3</v>
      </c>
      <c r="C75" t="str">
        <f t="shared" si="0"/>
        <v>/cbb/conferences/big-east/2005.html</v>
      </c>
    </row>
    <row r="76" spans="1:3" x14ac:dyDescent="0.25">
      <c r="A76">
        <f t="shared" si="3"/>
        <v>4</v>
      </c>
      <c r="B76">
        <f t="shared" si="2"/>
        <v>3</v>
      </c>
      <c r="C76" t="str">
        <f t="shared" si="0"/>
        <v>/cbb/conferences/sec/2006.html</v>
      </c>
    </row>
    <row r="77" spans="1:3" x14ac:dyDescent="0.25">
      <c r="A77">
        <f t="shared" si="3"/>
        <v>5</v>
      </c>
      <c r="B77">
        <f t="shared" si="2"/>
        <v>3</v>
      </c>
      <c r="C77" t="str">
        <f t="shared" si="0"/>
        <v>/cbb/conferences/big-ten/2007.html</v>
      </c>
    </row>
    <row r="78" spans="1:3" x14ac:dyDescent="0.25">
      <c r="A78">
        <f t="shared" si="3"/>
        <v>6</v>
      </c>
      <c r="B78">
        <f t="shared" si="2"/>
        <v>3</v>
      </c>
      <c r="C78" t="str">
        <f t="shared" si="0"/>
        <v>/cbb/conferences/pac-10/2008.html</v>
      </c>
    </row>
    <row r="79" spans="1:3" x14ac:dyDescent="0.25">
      <c r="A79">
        <f t="shared" si="3"/>
        <v>7</v>
      </c>
      <c r="B79">
        <f t="shared" si="2"/>
        <v>3</v>
      </c>
      <c r="C79" t="str">
        <f t="shared" si="0"/>
        <v>/cbb/conferences/big-east/2009.html</v>
      </c>
    </row>
    <row r="80" spans="1:3" x14ac:dyDescent="0.25">
      <c r="A80">
        <f t="shared" si="3"/>
        <v>8</v>
      </c>
      <c r="B80">
        <f t="shared" si="2"/>
        <v>3</v>
      </c>
      <c r="C80" t="str">
        <f t="shared" si="0"/>
        <v>/cbb/conferences/big-east/2010.html</v>
      </c>
    </row>
    <row r="81" spans="1:3" x14ac:dyDescent="0.25">
      <c r="A81">
        <f t="shared" si="3"/>
        <v>9</v>
      </c>
      <c r="B81">
        <f t="shared" si="2"/>
        <v>3</v>
      </c>
      <c r="C81" t="str">
        <f t="shared" si="0"/>
        <v>/cbb/conferences/big-12/2011.html</v>
      </c>
    </row>
    <row r="82" spans="1:3" x14ac:dyDescent="0.25">
      <c r="A82">
        <f t="shared" si="3"/>
        <v>10</v>
      </c>
      <c r="B82">
        <f t="shared" si="2"/>
        <v>3</v>
      </c>
      <c r="C82" t="str">
        <f t="shared" si="0"/>
        <v>/cbb/conferences/big-east/2012.html</v>
      </c>
    </row>
    <row r="83" spans="1:3" x14ac:dyDescent="0.25">
      <c r="A83">
        <f t="shared" si="3"/>
        <v>11</v>
      </c>
      <c r="B83">
        <f t="shared" si="2"/>
        <v>3</v>
      </c>
      <c r="C83" t="str">
        <f t="shared" si="0"/>
        <v>/cbb/conferences/acc/2013.html</v>
      </c>
    </row>
    <row r="84" spans="1:3" x14ac:dyDescent="0.25">
      <c r="A84">
        <f t="shared" si="3"/>
        <v>12</v>
      </c>
      <c r="B84">
        <f t="shared" si="2"/>
        <v>3</v>
      </c>
      <c r="C84" t="str">
        <f t="shared" si="0"/>
        <v>/cbb/conferences/pac-12/2014.html</v>
      </c>
    </row>
    <row r="85" spans="1:3" x14ac:dyDescent="0.25">
      <c r="A85">
        <f t="shared" si="3"/>
        <v>13</v>
      </c>
      <c r="B85">
        <f t="shared" si="2"/>
        <v>3</v>
      </c>
      <c r="C85" t="str">
        <f t="shared" si="0"/>
        <v>/cbb/conferences/big-ten/2015.html</v>
      </c>
    </row>
    <row r="86" spans="1:3" x14ac:dyDescent="0.25">
      <c r="A86">
        <f t="shared" si="3"/>
        <v>14</v>
      </c>
      <c r="B86">
        <f t="shared" si="2"/>
        <v>3</v>
      </c>
      <c r="C86" t="str">
        <f t="shared" si="0"/>
        <v>/cbb/conferences/pac-12/2016.html</v>
      </c>
    </row>
    <row r="87" spans="1:3" x14ac:dyDescent="0.25">
      <c r="A87">
        <f t="shared" si="3"/>
        <v>15</v>
      </c>
      <c r="B87">
        <f t="shared" si="2"/>
        <v>3</v>
      </c>
      <c r="C87" t="str">
        <f t="shared" si="0"/>
        <v>/cbb/conferences/big-east/2017.html</v>
      </c>
    </row>
    <row r="88" spans="1:3" x14ac:dyDescent="0.25">
      <c r="A88">
        <f t="shared" si="3"/>
        <v>16</v>
      </c>
      <c r="B88">
        <f t="shared" si="2"/>
        <v>3</v>
      </c>
      <c r="C88" t="str">
        <f t="shared" si="0"/>
        <v>/cbb/conferences/acc/2018.html</v>
      </c>
    </row>
    <row r="89" spans="1:3" x14ac:dyDescent="0.25">
      <c r="A89">
        <f t="shared" si="3"/>
        <v>1</v>
      </c>
      <c r="B89">
        <f t="shared" si="2"/>
        <v>4</v>
      </c>
      <c r="C89" t="str">
        <f t="shared" si="0"/>
        <v>/cbb/conferences/big-east/2003.html</v>
      </c>
    </row>
    <row r="90" spans="1:3" x14ac:dyDescent="0.25">
      <c r="A90">
        <f t="shared" si="3"/>
        <v>2</v>
      </c>
      <c r="B90">
        <f t="shared" si="2"/>
        <v>4</v>
      </c>
      <c r="C90" t="str">
        <f t="shared" si="0"/>
        <v>/cbb/conferences/big-east/2004.html</v>
      </c>
    </row>
    <row r="91" spans="1:3" x14ac:dyDescent="0.25">
      <c r="A91">
        <f t="shared" si="3"/>
        <v>3</v>
      </c>
      <c r="B91">
        <f t="shared" si="2"/>
        <v>4</v>
      </c>
      <c r="C91" t="str">
        <f t="shared" si="0"/>
        <v>/cbb/conferences/big-ten/2005.html</v>
      </c>
    </row>
    <row r="92" spans="1:3" x14ac:dyDescent="0.25">
      <c r="A92">
        <f t="shared" si="3"/>
        <v>4</v>
      </c>
      <c r="B92">
        <f t="shared" si="2"/>
        <v>4</v>
      </c>
      <c r="C92" t="str">
        <f t="shared" si="0"/>
        <v>/cbb/conferences/pac-10/2006.html</v>
      </c>
    </row>
    <row r="93" spans="1:3" x14ac:dyDescent="0.25">
      <c r="A93">
        <f t="shared" si="3"/>
        <v>5</v>
      </c>
      <c r="B93">
        <f t="shared" si="2"/>
        <v>4</v>
      </c>
      <c r="C93" t="str">
        <f t="shared" si="0"/>
        <v>/cbb/conferences/pac-10/2007.html</v>
      </c>
    </row>
    <row r="94" spans="1:3" x14ac:dyDescent="0.25">
      <c r="A94">
        <f t="shared" si="3"/>
        <v>6</v>
      </c>
      <c r="B94">
        <f t="shared" si="2"/>
        <v>4</v>
      </c>
      <c r="C94" t="str">
        <f t="shared" si="0"/>
        <v>/cbb/conferences/big-east/2008.html</v>
      </c>
    </row>
    <row r="95" spans="1:3" x14ac:dyDescent="0.25">
      <c r="A95">
        <f t="shared" si="3"/>
        <v>7</v>
      </c>
      <c r="B95">
        <f t="shared" si="2"/>
        <v>4</v>
      </c>
      <c r="C95" t="str">
        <f t="shared" si="0"/>
        <v>/cbb/conferences/big-12/2009.html</v>
      </c>
    </row>
    <row r="96" spans="1:3" x14ac:dyDescent="0.25">
      <c r="A96">
        <f t="shared" si="3"/>
        <v>8</v>
      </c>
      <c r="B96">
        <f t="shared" si="2"/>
        <v>4</v>
      </c>
      <c r="C96" t="str">
        <f t="shared" si="0"/>
        <v>/cbb/conferences/big-ten/2010.html</v>
      </c>
    </row>
    <row r="97" spans="1:3" x14ac:dyDescent="0.25">
      <c r="A97">
        <f t="shared" si="3"/>
        <v>9</v>
      </c>
      <c r="B97">
        <f t="shared" si="2"/>
        <v>4</v>
      </c>
      <c r="C97" t="str">
        <f t="shared" si="0"/>
        <v>/cbb/conferences/acc/2011.html</v>
      </c>
    </row>
    <row r="98" spans="1:3" x14ac:dyDescent="0.25">
      <c r="A98">
        <f t="shared" si="3"/>
        <v>10</v>
      </c>
      <c r="B98">
        <f t="shared" si="2"/>
        <v>4</v>
      </c>
      <c r="C98" t="str">
        <f t="shared" si="0"/>
        <v>/cbb/conferences/sec/2012.html</v>
      </c>
    </row>
    <row r="99" spans="1:3" x14ac:dyDescent="0.25">
      <c r="A99">
        <f t="shared" si="3"/>
        <v>11</v>
      </c>
      <c r="B99">
        <f t="shared" si="2"/>
        <v>4</v>
      </c>
      <c r="C99" t="str">
        <f t="shared" si="0"/>
        <v>/cbb/conferences/pac-12/2013.html</v>
      </c>
    </row>
    <row r="100" spans="1:3" x14ac:dyDescent="0.25">
      <c r="A100">
        <f t="shared" si="3"/>
        <v>12</v>
      </c>
      <c r="B100">
        <f t="shared" si="2"/>
        <v>4</v>
      </c>
      <c r="C100" t="str">
        <f t="shared" si="0"/>
        <v>/cbb/conferences/big-east/2014.html</v>
      </c>
    </row>
    <row r="101" spans="1:3" x14ac:dyDescent="0.25">
      <c r="A101">
        <f t="shared" si="3"/>
        <v>13</v>
      </c>
      <c r="B101">
        <f t="shared" si="2"/>
        <v>4</v>
      </c>
      <c r="C101" t="str">
        <f t="shared" si="0"/>
        <v>/cbb/conferences/big-east/2015.html</v>
      </c>
    </row>
    <row r="102" spans="1:3" x14ac:dyDescent="0.25">
      <c r="A102">
        <f t="shared" si="3"/>
        <v>14</v>
      </c>
      <c r="B102">
        <f t="shared" si="2"/>
        <v>4</v>
      </c>
      <c r="C102" t="str">
        <f t="shared" si="0"/>
        <v>/cbb/conferences/big-east/2016.html</v>
      </c>
    </row>
    <row r="103" spans="1:3" x14ac:dyDescent="0.25">
      <c r="A103">
        <f t="shared" si="3"/>
        <v>15</v>
      </c>
      <c r="B103">
        <f t="shared" si="2"/>
        <v>4</v>
      </c>
      <c r="C103" t="str">
        <f t="shared" si="0"/>
        <v>/cbb/conferences/big-ten/2017.html</v>
      </c>
    </row>
    <row r="104" spans="1:3" x14ac:dyDescent="0.25">
      <c r="A104">
        <f t="shared" si="3"/>
        <v>16</v>
      </c>
      <c r="B104">
        <f t="shared" si="2"/>
        <v>4</v>
      </c>
      <c r="C104" t="str">
        <f t="shared" si="0"/>
        <v>/cbb/conferences/sec/2018.html</v>
      </c>
    </row>
    <row r="105" spans="1:3" x14ac:dyDescent="0.25">
      <c r="A105">
        <f t="shared" si="3"/>
        <v>1</v>
      </c>
      <c r="B105">
        <f t="shared" si="2"/>
        <v>5</v>
      </c>
      <c r="C105" t="str">
        <f t="shared" si="0"/>
        <v>/cbb/conferences/big-ten/2003.html</v>
      </c>
    </row>
    <row r="106" spans="1:3" x14ac:dyDescent="0.25">
      <c r="A106">
        <f t="shared" si="3"/>
        <v>2</v>
      </c>
      <c r="B106">
        <f t="shared" si="2"/>
        <v>5</v>
      </c>
      <c r="C106" t="str">
        <f t="shared" ref="C106:C169" si="4">INDEX($A$2:$P$33,B106,A106)</f>
        <v>/cbb/conferences/big-ten/2004.html</v>
      </c>
    </row>
    <row r="107" spans="1:3" x14ac:dyDescent="0.25">
      <c r="A107">
        <f t="shared" si="3"/>
        <v>3</v>
      </c>
      <c r="B107">
        <f t="shared" ref="B107:B170" si="5">IF(A107=1,B106+1,B106)</f>
        <v>5</v>
      </c>
      <c r="C107" t="str">
        <f t="shared" si="4"/>
        <v>/cbb/conferences/sec/2005.html</v>
      </c>
    </row>
    <row r="108" spans="1:3" x14ac:dyDescent="0.25">
      <c r="A108">
        <f t="shared" si="3"/>
        <v>4</v>
      </c>
      <c r="B108">
        <f t="shared" si="5"/>
        <v>5</v>
      </c>
      <c r="C108" t="str">
        <f t="shared" si="4"/>
        <v>/cbb/conferences/big-12/2006.html</v>
      </c>
    </row>
    <row r="109" spans="1:3" x14ac:dyDescent="0.25">
      <c r="A109">
        <f t="shared" si="3"/>
        <v>5</v>
      </c>
      <c r="B109">
        <f t="shared" si="5"/>
        <v>5</v>
      </c>
      <c r="C109" t="str">
        <f t="shared" si="4"/>
        <v>/cbb/conferences/big-east/2007.html</v>
      </c>
    </row>
    <row r="110" spans="1:3" x14ac:dyDescent="0.25">
      <c r="A110">
        <f t="shared" si="3"/>
        <v>6</v>
      </c>
      <c r="B110">
        <f t="shared" si="5"/>
        <v>5</v>
      </c>
      <c r="C110" t="str">
        <f t="shared" si="4"/>
        <v>/cbb/conferences/sec/2008.html</v>
      </c>
    </row>
    <row r="111" spans="1:3" x14ac:dyDescent="0.25">
      <c r="A111">
        <f t="shared" si="3"/>
        <v>7</v>
      </c>
      <c r="B111">
        <f t="shared" si="5"/>
        <v>5</v>
      </c>
      <c r="C111" t="str">
        <f t="shared" si="4"/>
        <v>/cbb/conferences/big-ten/2009.html</v>
      </c>
    </row>
    <row r="112" spans="1:3" x14ac:dyDescent="0.25">
      <c r="A112">
        <f t="shared" si="3"/>
        <v>8</v>
      </c>
      <c r="B112">
        <f t="shared" si="5"/>
        <v>5</v>
      </c>
      <c r="C112" t="str">
        <f t="shared" si="4"/>
        <v>/cbb/conferences/sec/2010.html</v>
      </c>
    </row>
    <row r="113" spans="1:3" x14ac:dyDescent="0.25">
      <c r="A113">
        <f t="shared" si="3"/>
        <v>9</v>
      </c>
      <c r="B113">
        <f t="shared" si="5"/>
        <v>5</v>
      </c>
      <c r="C113" t="str">
        <f t="shared" si="4"/>
        <v>/cbb/conferences/pac-10/2011.html</v>
      </c>
    </row>
    <row r="114" spans="1:3" x14ac:dyDescent="0.25">
      <c r="A114">
        <f t="shared" si="3"/>
        <v>10</v>
      </c>
      <c r="B114">
        <f t="shared" si="5"/>
        <v>5</v>
      </c>
      <c r="C114" t="str">
        <f t="shared" si="4"/>
        <v>/cbb/conferences/acc/2012.html</v>
      </c>
    </row>
    <row r="115" spans="1:3" x14ac:dyDescent="0.25">
      <c r="A115">
        <f t="shared" si="3"/>
        <v>11</v>
      </c>
      <c r="B115">
        <f t="shared" si="5"/>
        <v>5</v>
      </c>
      <c r="C115" t="str">
        <f t="shared" si="4"/>
        <v>/cbb/conferences/big-12/2013.html</v>
      </c>
    </row>
    <row r="116" spans="1:3" x14ac:dyDescent="0.25">
      <c r="A116">
        <f t="shared" si="3"/>
        <v>12</v>
      </c>
      <c r="B116">
        <f t="shared" si="5"/>
        <v>5</v>
      </c>
      <c r="C116" t="str">
        <f t="shared" si="4"/>
        <v>/cbb/conferences/acc/2014.html</v>
      </c>
    </row>
    <row r="117" spans="1:3" x14ac:dyDescent="0.25">
      <c r="A117">
        <f t="shared" si="3"/>
        <v>13</v>
      </c>
      <c r="B117">
        <f t="shared" si="5"/>
        <v>5</v>
      </c>
      <c r="C117" t="str">
        <f t="shared" si="4"/>
        <v>/cbb/conferences/sec/2015.html</v>
      </c>
    </row>
    <row r="118" spans="1:3" x14ac:dyDescent="0.25">
      <c r="A118">
        <f t="shared" si="3"/>
        <v>14</v>
      </c>
      <c r="B118">
        <f t="shared" si="5"/>
        <v>5</v>
      </c>
      <c r="C118" t="str">
        <f t="shared" si="4"/>
        <v>/cbb/conferences/big-ten/2016.html</v>
      </c>
    </row>
    <row r="119" spans="1:3" x14ac:dyDescent="0.25">
      <c r="A119">
        <f t="shared" si="3"/>
        <v>15</v>
      </c>
      <c r="B119">
        <f t="shared" si="5"/>
        <v>5</v>
      </c>
      <c r="C119" t="str">
        <f t="shared" si="4"/>
        <v>/cbb/conferences/sec/2017.html</v>
      </c>
    </row>
    <row r="120" spans="1:3" x14ac:dyDescent="0.25">
      <c r="A120">
        <f t="shared" si="3"/>
        <v>16</v>
      </c>
      <c r="B120">
        <f t="shared" si="5"/>
        <v>5</v>
      </c>
      <c r="C120" t="str">
        <f t="shared" si="4"/>
        <v>/cbb/conferences/big-ten/2018.html</v>
      </c>
    </row>
    <row r="121" spans="1:3" x14ac:dyDescent="0.25">
      <c r="A121">
        <f t="shared" si="3"/>
        <v>1</v>
      </c>
      <c r="B121">
        <f t="shared" si="5"/>
        <v>6</v>
      </c>
      <c r="C121" t="str">
        <f t="shared" si="4"/>
        <v>/cbb/conferences/pac-10/2003.html</v>
      </c>
    </row>
    <row r="122" spans="1:3" x14ac:dyDescent="0.25">
      <c r="A122">
        <f t="shared" ref="A122:A185" si="6">A106</f>
        <v>2</v>
      </c>
      <c r="B122">
        <f t="shared" si="5"/>
        <v>6</v>
      </c>
      <c r="C122" t="str">
        <f t="shared" si="4"/>
        <v>/cbb/conferences/mwc/2004.html</v>
      </c>
    </row>
    <row r="123" spans="1:3" x14ac:dyDescent="0.25">
      <c r="A123">
        <f t="shared" si="6"/>
        <v>3</v>
      </c>
      <c r="B123">
        <f t="shared" si="5"/>
        <v>6</v>
      </c>
      <c r="C123" t="str">
        <f t="shared" si="4"/>
        <v>/cbb/conferences/pac-10/2005.html</v>
      </c>
    </row>
    <row r="124" spans="1:3" x14ac:dyDescent="0.25">
      <c r="A124">
        <f t="shared" si="6"/>
        <v>4</v>
      </c>
      <c r="B124">
        <f t="shared" si="5"/>
        <v>6</v>
      </c>
      <c r="C124" t="str">
        <f t="shared" si="4"/>
        <v>/cbb/conferences/big-ten/2006.html</v>
      </c>
    </row>
    <row r="125" spans="1:3" x14ac:dyDescent="0.25">
      <c r="A125">
        <f t="shared" si="6"/>
        <v>5</v>
      </c>
      <c r="B125">
        <f t="shared" si="5"/>
        <v>6</v>
      </c>
      <c r="C125" t="str">
        <f t="shared" si="4"/>
        <v>/cbb/conferences/big-12/2007.html</v>
      </c>
    </row>
    <row r="126" spans="1:3" x14ac:dyDescent="0.25">
      <c r="A126">
        <f t="shared" si="6"/>
        <v>6</v>
      </c>
      <c r="B126">
        <f t="shared" si="5"/>
        <v>6</v>
      </c>
      <c r="C126" t="str">
        <f t="shared" si="4"/>
        <v>/cbb/conferences/big-ten/2008.html</v>
      </c>
    </row>
    <row r="127" spans="1:3" x14ac:dyDescent="0.25">
      <c r="A127">
        <f t="shared" si="6"/>
        <v>7</v>
      </c>
      <c r="B127">
        <f t="shared" si="5"/>
        <v>6</v>
      </c>
      <c r="C127" t="str">
        <f t="shared" si="4"/>
        <v>/cbb/conferences/sec/2009.html</v>
      </c>
    </row>
    <row r="128" spans="1:3" x14ac:dyDescent="0.25">
      <c r="A128">
        <f t="shared" si="6"/>
        <v>8</v>
      </c>
      <c r="B128">
        <f t="shared" si="5"/>
        <v>6</v>
      </c>
      <c r="C128" t="str">
        <f t="shared" si="4"/>
        <v>/cbb/conferences/pac-10/2010.html</v>
      </c>
    </row>
    <row r="129" spans="1:3" x14ac:dyDescent="0.25">
      <c r="A129">
        <f t="shared" si="6"/>
        <v>9</v>
      </c>
      <c r="B129">
        <f t="shared" si="5"/>
        <v>6</v>
      </c>
      <c r="C129" t="str">
        <f t="shared" si="4"/>
        <v>/cbb/conferences/sec/2011.html</v>
      </c>
    </row>
    <row r="130" spans="1:3" x14ac:dyDescent="0.25">
      <c r="A130">
        <f t="shared" si="6"/>
        <v>10</v>
      </c>
      <c r="B130">
        <f t="shared" si="5"/>
        <v>6</v>
      </c>
      <c r="C130" t="str">
        <f t="shared" si="4"/>
        <v>/cbb/conferences/mwc/2012.html</v>
      </c>
    </row>
    <row r="131" spans="1:3" x14ac:dyDescent="0.25">
      <c r="A131">
        <f t="shared" si="6"/>
        <v>11</v>
      </c>
      <c r="B131">
        <f t="shared" si="5"/>
        <v>6</v>
      </c>
      <c r="C131" t="str">
        <f t="shared" si="4"/>
        <v>/cbb/conferences/mwc/2013.html</v>
      </c>
    </row>
    <row r="132" spans="1:3" x14ac:dyDescent="0.25">
      <c r="A132">
        <f t="shared" si="6"/>
        <v>12</v>
      </c>
      <c r="B132">
        <f t="shared" si="5"/>
        <v>6</v>
      </c>
      <c r="C132" t="str">
        <f t="shared" si="4"/>
        <v>/cbb/conferences/sec/2014.html</v>
      </c>
    </row>
    <row r="133" spans="1:3" x14ac:dyDescent="0.25">
      <c r="A133">
        <f t="shared" si="6"/>
        <v>13</v>
      </c>
      <c r="B133">
        <f t="shared" si="5"/>
        <v>6</v>
      </c>
      <c r="C133" t="str">
        <f t="shared" si="4"/>
        <v>/cbb/conferences/pac-12/2015.html</v>
      </c>
    </row>
    <row r="134" spans="1:3" x14ac:dyDescent="0.25">
      <c r="A134">
        <f t="shared" si="6"/>
        <v>14</v>
      </c>
      <c r="B134">
        <f t="shared" si="5"/>
        <v>6</v>
      </c>
      <c r="C134" t="str">
        <f t="shared" si="4"/>
        <v>/cbb/conferences/sec/2016.html</v>
      </c>
    </row>
    <row r="135" spans="1:3" x14ac:dyDescent="0.25">
      <c r="A135">
        <f t="shared" si="6"/>
        <v>15</v>
      </c>
      <c r="B135">
        <f t="shared" si="5"/>
        <v>6</v>
      </c>
      <c r="C135" t="str">
        <f t="shared" si="4"/>
        <v>/cbb/conferences/pac-12/2017.html</v>
      </c>
    </row>
    <row r="136" spans="1:3" x14ac:dyDescent="0.25">
      <c r="A136">
        <f t="shared" si="6"/>
        <v>16</v>
      </c>
      <c r="B136">
        <f t="shared" si="5"/>
        <v>6</v>
      </c>
      <c r="C136" t="str">
        <f t="shared" si="4"/>
        <v>/cbb/conferences/pac-12/2018.html</v>
      </c>
    </row>
    <row r="137" spans="1:3" x14ac:dyDescent="0.25">
      <c r="A137">
        <f t="shared" si="6"/>
        <v>1</v>
      </c>
      <c r="B137">
        <f t="shared" si="5"/>
        <v>7</v>
      </c>
      <c r="C137" t="str">
        <f t="shared" si="4"/>
        <v>/cbb/conferences/cusa/2003.html</v>
      </c>
    </row>
    <row r="138" spans="1:3" x14ac:dyDescent="0.25">
      <c r="A138">
        <f t="shared" si="6"/>
        <v>2</v>
      </c>
      <c r="B138">
        <f t="shared" si="5"/>
        <v>7</v>
      </c>
      <c r="C138" t="str">
        <f t="shared" si="4"/>
        <v>/cbb/conferences/pac-10/2004.html</v>
      </c>
    </row>
    <row r="139" spans="1:3" x14ac:dyDescent="0.25">
      <c r="A139">
        <f t="shared" si="6"/>
        <v>3</v>
      </c>
      <c r="B139">
        <f t="shared" si="5"/>
        <v>7</v>
      </c>
      <c r="C139" t="str">
        <f t="shared" si="4"/>
        <v>/cbb/conferences/mvc/2005.html</v>
      </c>
    </row>
    <row r="140" spans="1:3" x14ac:dyDescent="0.25">
      <c r="A140">
        <f t="shared" si="6"/>
        <v>4</v>
      </c>
      <c r="B140">
        <f t="shared" si="5"/>
        <v>7</v>
      </c>
      <c r="C140" t="str">
        <f t="shared" si="4"/>
        <v>/cbb/conferences/mvc/2006.html</v>
      </c>
    </row>
    <row r="141" spans="1:3" x14ac:dyDescent="0.25">
      <c r="A141">
        <f t="shared" si="6"/>
        <v>5</v>
      </c>
      <c r="B141">
        <f t="shared" si="5"/>
        <v>7</v>
      </c>
      <c r="C141" t="str">
        <f t="shared" si="4"/>
        <v>/cbb/conferences/mvc/2007.html</v>
      </c>
    </row>
    <row r="142" spans="1:3" x14ac:dyDescent="0.25">
      <c r="A142">
        <f t="shared" si="6"/>
        <v>6</v>
      </c>
      <c r="B142">
        <f t="shared" si="5"/>
        <v>7</v>
      </c>
      <c r="C142" t="str">
        <f t="shared" si="4"/>
        <v>/cbb/conferences/mvc/2008.html</v>
      </c>
    </row>
    <row r="143" spans="1:3" x14ac:dyDescent="0.25">
      <c r="A143">
        <f t="shared" si="6"/>
        <v>7</v>
      </c>
      <c r="B143">
        <f t="shared" si="5"/>
        <v>7</v>
      </c>
      <c r="C143" t="str">
        <f t="shared" si="4"/>
        <v>/cbb/conferences/mwc/2009.html</v>
      </c>
    </row>
    <row r="144" spans="1:3" x14ac:dyDescent="0.25">
      <c r="A144">
        <f t="shared" si="6"/>
        <v>8</v>
      </c>
      <c r="B144">
        <f t="shared" si="5"/>
        <v>7</v>
      </c>
      <c r="C144" t="str">
        <f t="shared" si="4"/>
        <v>/cbb/conferences/mwc/2010.html</v>
      </c>
    </row>
    <row r="145" spans="1:3" x14ac:dyDescent="0.25">
      <c r="A145">
        <f t="shared" si="6"/>
        <v>9</v>
      </c>
      <c r="B145">
        <f t="shared" si="5"/>
        <v>7</v>
      </c>
      <c r="C145" t="str">
        <f t="shared" si="4"/>
        <v>/cbb/conferences/mwc/2011.html</v>
      </c>
    </row>
    <row r="146" spans="1:3" x14ac:dyDescent="0.25">
      <c r="A146">
        <f t="shared" si="6"/>
        <v>10</v>
      </c>
      <c r="B146">
        <f t="shared" si="5"/>
        <v>7</v>
      </c>
      <c r="C146" t="str">
        <f t="shared" si="4"/>
        <v>/cbb/conferences/pac-12/2012.html</v>
      </c>
    </row>
    <row r="147" spans="1:3" x14ac:dyDescent="0.25">
      <c r="A147">
        <f t="shared" si="6"/>
        <v>11</v>
      </c>
      <c r="B147">
        <f t="shared" si="5"/>
        <v>7</v>
      </c>
      <c r="C147" t="str">
        <f t="shared" si="4"/>
        <v>/cbb/conferences/sec/2013.html</v>
      </c>
    </row>
    <row r="148" spans="1:3" x14ac:dyDescent="0.25">
      <c r="A148">
        <f t="shared" si="6"/>
        <v>12</v>
      </c>
      <c r="B148">
        <f t="shared" si="5"/>
        <v>7</v>
      </c>
      <c r="C148" t="str">
        <f t="shared" si="4"/>
        <v>/cbb/conferences/aac/2014.html</v>
      </c>
    </row>
    <row r="149" spans="1:3" x14ac:dyDescent="0.25">
      <c r="A149">
        <f t="shared" si="6"/>
        <v>13</v>
      </c>
      <c r="B149">
        <f t="shared" si="5"/>
        <v>7</v>
      </c>
      <c r="C149" t="str">
        <f t="shared" si="4"/>
        <v>/cbb/conferences/wcc/2015.html</v>
      </c>
    </row>
    <row r="150" spans="1:3" x14ac:dyDescent="0.25">
      <c r="A150">
        <f t="shared" si="6"/>
        <v>14</v>
      </c>
      <c r="B150">
        <f t="shared" si="5"/>
        <v>7</v>
      </c>
      <c r="C150" t="str">
        <f t="shared" si="4"/>
        <v>/cbb/conferences/aac/2016.html</v>
      </c>
    </row>
    <row r="151" spans="1:3" x14ac:dyDescent="0.25">
      <c r="A151">
        <f t="shared" si="6"/>
        <v>15</v>
      </c>
      <c r="B151">
        <f t="shared" si="5"/>
        <v>7</v>
      </c>
      <c r="C151" t="str">
        <f t="shared" si="4"/>
        <v>/cbb/conferences/aac/2017.html</v>
      </c>
    </row>
    <row r="152" spans="1:3" x14ac:dyDescent="0.25">
      <c r="A152">
        <f t="shared" si="6"/>
        <v>16</v>
      </c>
      <c r="B152">
        <f t="shared" si="5"/>
        <v>7</v>
      </c>
      <c r="C152" t="str">
        <f t="shared" si="4"/>
        <v>/cbb/conferences/aac/2018.html</v>
      </c>
    </row>
    <row r="153" spans="1:3" x14ac:dyDescent="0.25">
      <c r="A153">
        <f t="shared" si="6"/>
        <v>1</v>
      </c>
      <c r="B153">
        <f t="shared" si="5"/>
        <v>8</v>
      </c>
      <c r="C153" t="str">
        <f t="shared" si="4"/>
        <v>/cbb/conferences/mwc/2003.html</v>
      </c>
    </row>
    <row r="154" spans="1:3" x14ac:dyDescent="0.25">
      <c r="A154">
        <f t="shared" si="6"/>
        <v>2</v>
      </c>
      <c r="B154">
        <f t="shared" si="5"/>
        <v>8</v>
      </c>
      <c r="C154" t="str">
        <f t="shared" si="4"/>
        <v>/cbb/conferences/cusa/2004.html</v>
      </c>
    </row>
    <row r="155" spans="1:3" x14ac:dyDescent="0.25">
      <c r="A155">
        <f t="shared" si="6"/>
        <v>3</v>
      </c>
      <c r="B155">
        <f t="shared" si="5"/>
        <v>8</v>
      </c>
      <c r="C155" t="str">
        <f t="shared" si="4"/>
        <v>/cbb/conferences/cusa/2005.html</v>
      </c>
    </row>
    <row r="156" spans="1:3" x14ac:dyDescent="0.25">
      <c r="A156">
        <f t="shared" si="6"/>
        <v>4</v>
      </c>
      <c r="B156">
        <f t="shared" si="5"/>
        <v>8</v>
      </c>
      <c r="C156" t="str">
        <f t="shared" si="4"/>
        <v>/cbb/conferences/mwc/2006.html</v>
      </c>
    </row>
    <row r="157" spans="1:3" x14ac:dyDescent="0.25">
      <c r="A157">
        <f t="shared" si="6"/>
        <v>5</v>
      </c>
      <c r="B157">
        <f t="shared" si="5"/>
        <v>8</v>
      </c>
      <c r="C157" t="str">
        <f t="shared" si="4"/>
        <v>/cbb/conferences/mwc/2007.html</v>
      </c>
    </row>
    <row r="158" spans="1:3" x14ac:dyDescent="0.25">
      <c r="A158">
        <f t="shared" si="6"/>
        <v>6</v>
      </c>
      <c r="B158">
        <f t="shared" si="5"/>
        <v>8</v>
      </c>
      <c r="C158" t="str">
        <f t="shared" si="4"/>
        <v>/cbb/conferences/atlantic-10/2008.html</v>
      </c>
    </row>
    <row r="159" spans="1:3" x14ac:dyDescent="0.25">
      <c r="A159">
        <f t="shared" si="6"/>
        <v>7</v>
      </c>
      <c r="B159">
        <f t="shared" si="5"/>
        <v>8</v>
      </c>
      <c r="C159" t="str">
        <f t="shared" si="4"/>
        <v>/cbb/conferences/cusa/2009.html</v>
      </c>
    </row>
    <row r="160" spans="1:3" x14ac:dyDescent="0.25">
      <c r="A160">
        <f t="shared" si="6"/>
        <v>8</v>
      </c>
      <c r="B160">
        <f t="shared" si="5"/>
        <v>8</v>
      </c>
      <c r="C160" t="str">
        <f t="shared" si="4"/>
        <v>/cbb/conferences/atlantic-10/2010.html</v>
      </c>
    </row>
    <row r="161" spans="1:3" x14ac:dyDescent="0.25">
      <c r="A161">
        <f t="shared" si="6"/>
        <v>9</v>
      </c>
      <c r="B161">
        <f t="shared" si="5"/>
        <v>8</v>
      </c>
      <c r="C161" t="str">
        <f t="shared" si="4"/>
        <v>/cbb/conferences/cusa/2011.html</v>
      </c>
    </row>
    <row r="162" spans="1:3" x14ac:dyDescent="0.25">
      <c r="A162">
        <f t="shared" si="6"/>
        <v>10</v>
      </c>
      <c r="B162">
        <f t="shared" si="5"/>
        <v>8</v>
      </c>
      <c r="C162" t="str">
        <f t="shared" si="4"/>
        <v>/cbb/conferences/atlantic-10/2012.html</v>
      </c>
    </row>
    <row r="163" spans="1:3" x14ac:dyDescent="0.25">
      <c r="A163">
        <f t="shared" si="6"/>
        <v>11</v>
      </c>
      <c r="B163">
        <f t="shared" si="5"/>
        <v>8</v>
      </c>
      <c r="C163" t="str">
        <f t="shared" si="4"/>
        <v>/cbb/conferences/atlantic-10/2013.html</v>
      </c>
    </row>
    <row r="164" spans="1:3" x14ac:dyDescent="0.25">
      <c r="A164">
        <f t="shared" si="6"/>
        <v>12</v>
      </c>
      <c r="B164">
        <f t="shared" si="5"/>
        <v>8</v>
      </c>
      <c r="C164" t="str">
        <f t="shared" si="4"/>
        <v>/cbb/conferences/atlantic-10/2014.html</v>
      </c>
    </row>
    <row r="165" spans="1:3" x14ac:dyDescent="0.25">
      <c r="A165">
        <f t="shared" si="6"/>
        <v>13</v>
      </c>
      <c r="B165">
        <f t="shared" si="5"/>
        <v>8</v>
      </c>
      <c r="C165" t="str">
        <f t="shared" si="4"/>
        <v>/cbb/conferences/atlantic-10/2015.html</v>
      </c>
    </row>
    <row r="166" spans="1:3" x14ac:dyDescent="0.25">
      <c r="A166">
        <f t="shared" si="6"/>
        <v>14</v>
      </c>
      <c r="B166">
        <f t="shared" si="5"/>
        <v>8</v>
      </c>
      <c r="C166" t="str">
        <f t="shared" si="4"/>
        <v>/cbb/conferences/atlantic-10/2016.html</v>
      </c>
    </row>
    <row r="167" spans="1:3" x14ac:dyDescent="0.25">
      <c r="A167">
        <f t="shared" si="6"/>
        <v>15</v>
      </c>
      <c r="B167">
        <f t="shared" si="5"/>
        <v>8</v>
      </c>
      <c r="C167" t="str">
        <f t="shared" si="4"/>
        <v>/cbb/conferences/atlantic-10/2017.html</v>
      </c>
    </row>
    <row r="168" spans="1:3" x14ac:dyDescent="0.25">
      <c r="A168">
        <f t="shared" si="6"/>
        <v>16</v>
      </c>
      <c r="B168">
        <f t="shared" si="5"/>
        <v>8</v>
      </c>
      <c r="C168" t="str">
        <f t="shared" si="4"/>
        <v>/cbb/conferences/mwc/2018.html</v>
      </c>
    </row>
    <row r="169" spans="1:3" x14ac:dyDescent="0.25">
      <c r="A169">
        <f t="shared" si="6"/>
        <v>1</v>
      </c>
      <c r="B169">
        <f t="shared" si="5"/>
        <v>9</v>
      </c>
      <c r="C169" t="str">
        <f t="shared" si="4"/>
        <v>/cbb/conferences/atlantic-10/2003.html</v>
      </c>
    </row>
    <row r="170" spans="1:3" x14ac:dyDescent="0.25">
      <c r="A170">
        <f t="shared" si="6"/>
        <v>2</v>
      </c>
      <c r="B170">
        <f t="shared" si="5"/>
        <v>9</v>
      </c>
      <c r="C170" t="str">
        <f t="shared" ref="C170:C233" si="7">INDEX($A$2:$P$33,B170,A170)</f>
        <v>/cbb/conferences/wac/2004.html</v>
      </c>
    </row>
    <row r="171" spans="1:3" x14ac:dyDescent="0.25">
      <c r="A171">
        <f t="shared" si="6"/>
        <v>3</v>
      </c>
      <c r="B171">
        <f t="shared" ref="B171:B234" si="8">IF(A171=1,B170+1,B170)</f>
        <v>9</v>
      </c>
      <c r="C171" t="str">
        <f t="shared" si="7"/>
        <v>/cbb/conferences/mwc/2005.html</v>
      </c>
    </row>
    <row r="172" spans="1:3" x14ac:dyDescent="0.25">
      <c r="A172">
        <f t="shared" si="6"/>
        <v>4</v>
      </c>
      <c r="B172">
        <f t="shared" si="8"/>
        <v>9</v>
      </c>
      <c r="C172" t="str">
        <f t="shared" si="7"/>
        <v>/cbb/conferences/atlantic-10/2006.html</v>
      </c>
    </row>
    <row r="173" spans="1:3" x14ac:dyDescent="0.25">
      <c r="A173">
        <f t="shared" si="6"/>
        <v>5</v>
      </c>
      <c r="B173">
        <f t="shared" si="8"/>
        <v>9</v>
      </c>
      <c r="C173" t="str">
        <f t="shared" si="7"/>
        <v>/cbb/conferences/cusa/2007.html</v>
      </c>
    </row>
    <row r="174" spans="1:3" x14ac:dyDescent="0.25">
      <c r="A174">
        <f t="shared" si="6"/>
        <v>6</v>
      </c>
      <c r="B174">
        <f t="shared" si="8"/>
        <v>9</v>
      </c>
      <c r="C174" t="str">
        <f t="shared" si="7"/>
        <v>/cbb/conferences/mwc/2008.html</v>
      </c>
    </row>
    <row r="175" spans="1:3" x14ac:dyDescent="0.25">
      <c r="A175">
        <f t="shared" si="6"/>
        <v>7</v>
      </c>
      <c r="B175">
        <f t="shared" si="8"/>
        <v>9</v>
      </c>
      <c r="C175" t="str">
        <f t="shared" si="7"/>
        <v>/cbb/conferences/atlantic-10/2009.html</v>
      </c>
    </row>
    <row r="176" spans="1:3" x14ac:dyDescent="0.25">
      <c r="A176">
        <f t="shared" si="6"/>
        <v>8</v>
      </c>
      <c r="B176">
        <f t="shared" si="8"/>
        <v>9</v>
      </c>
      <c r="C176" t="str">
        <f t="shared" si="7"/>
        <v>/cbb/conferences/mvc/2010.html</v>
      </c>
    </row>
    <row r="177" spans="1:3" x14ac:dyDescent="0.25">
      <c r="A177">
        <f t="shared" si="6"/>
        <v>9</v>
      </c>
      <c r="B177">
        <f t="shared" si="8"/>
        <v>9</v>
      </c>
      <c r="C177" t="str">
        <f t="shared" si="7"/>
        <v>/cbb/conferences/atlantic-10/2011.html</v>
      </c>
    </row>
    <row r="178" spans="1:3" x14ac:dyDescent="0.25">
      <c r="A178">
        <f t="shared" si="6"/>
        <v>10</v>
      </c>
      <c r="B178">
        <f t="shared" si="8"/>
        <v>9</v>
      </c>
      <c r="C178" t="str">
        <f t="shared" si="7"/>
        <v>/cbb/conferences/mvc/2012.html</v>
      </c>
    </row>
    <row r="179" spans="1:3" x14ac:dyDescent="0.25">
      <c r="A179">
        <f t="shared" si="6"/>
        <v>11</v>
      </c>
      <c r="B179">
        <f t="shared" si="8"/>
        <v>9</v>
      </c>
      <c r="C179" t="str">
        <f t="shared" si="7"/>
        <v>/cbb/conferences/mvc/2013.html</v>
      </c>
    </row>
    <row r="180" spans="1:3" x14ac:dyDescent="0.25">
      <c r="A180">
        <f t="shared" si="6"/>
        <v>12</v>
      </c>
      <c r="B180">
        <f t="shared" si="8"/>
        <v>9</v>
      </c>
      <c r="C180" t="str">
        <f t="shared" si="7"/>
        <v>/cbb/conferences/wcc/2014.html</v>
      </c>
    </row>
    <row r="181" spans="1:3" x14ac:dyDescent="0.25">
      <c r="A181">
        <f t="shared" si="6"/>
        <v>13</v>
      </c>
      <c r="B181">
        <f t="shared" si="8"/>
        <v>9</v>
      </c>
      <c r="C181" t="str">
        <f t="shared" si="7"/>
        <v>/cbb/conferences/aac/2015.html</v>
      </c>
    </row>
    <row r="182" spans="1:3" x14ac:dyDescent="0.25">
      <c r="A182">
        <f t="shared" si="6"/>
        <v>14</v>
      </c>
      <c r="B182">
        <f t="shared" si="8"/>
        <v>9</v>
      </c>
      <c r="C182" t="str">
        <f t="shared" si="7"/>
        <v>/cbb/conferences/mwc/2016.html</v>
      </c>
    </row>
    <row r="183" spans="1:3" x14ac:dyDescent="0.25">
      <c r="A183">
        <f t="shared" si="6"/>
        <v>15</v>
      </c>
      <c r="B183">
        <f t="shared" si="8"/>
        <v>9</v>
      </c>
      <c r="C183" t="str">
        <f t="shared" si="7"/>
        <v>/cbb/conferences/mvc/2017.html</v>
      </c>
    </row>
    <row r="184" spans="1:3" x14ac:dyDescent="0.25">
      <c r="A184">
        <f t="shared" si="6"/>
        <v>16</v>
      </c>
      <c r="B184">
        <f t="shared" si="8"/>
        <v>9</v>
      </c>
      <c r="C184" t="str">
        <f t="shared" si="7"/>
        <v>/cbb/conferences/atlantic-10/2018.html</v>
      </c>
    </row>
    <row r="185" spans="1:3" x14ac:dyDescent="0.25">
      <c r="A185">
        <f t="shared" si="6"/>
        <v>1</v>
      </c>
      <c r="B185">
        <f t="shared" si="8"/>
        <v>10</v>
      </c>
      <c r="C185" t="str">
        <f t="shared" si="7"/>
        <v>/cbb/conferences/mvc/2003.html</v>
      </c>
    </row>
    <row r="186" spans="1:3" x14ac:dyDescent="0.25">
      <c r="A186">
        <f t="shared" ref="A186:A249" si="9">A170</f>
        <v>2</v>
      </c>
      <c r="B186">
        <f t="shared" si="8"/>
        <v>10</v>
      </c>
      <c r="C186" t="str">
        <f t="shared" si="7"/>
        <v>/cbb/conferences/atlantic-10/2004.html</v>
      </c>
    </row>
    <row r="187" spans="1:3" x14ac:dyDescent="0.25">
      <c r="A187">
        <f t="shared" si="9"/>
        <v>3</v>
      </c>
      <c r="B187">
        <f t="shared" si="8"/>
        <v>10</v>
      </c>
      <c r="C187" t="str">
        <f t="shared" si="7"/>
        <v>/cbb/conferences/wcc/2005.html</v>
      </c>
    </row>
    <row r="188" spans="1:3" x14ac:dyDescent="0.25">
      <c r="A188">
        <f t="shared" si="9"/>
        <v>4</v>
      </c>
      <c r="B188">
        <f t="shared" si="8"/>
        <v>10</v>
      </c>
      <c r="C188" t="str">
        <f t="shared" si="7"/>
        <v>/cbb/conferences/wac/2006.html</v>
      </c>
    </row>
    <row r="189" spans="1:3" x14ac:dyDescent="0.25">
      <c r="A189">
        <f t="shared" si="9"/>
        <v>5</v>
      </c>
      <c r="B189">
        <f t="shared" si="8"/>
        <v>10</v>
      </c>
      <c r="C189" t="str">
        <f t="shared" si="7"/>
        <v>/cbb/conferences/wac/2007.html</v>
      </c>
    </row>
    <row r="190" spans="1:3" x14ac:dyDescent="0.25">
      <c r="A190">
        <f t="shared" si="9"/>
        <v>6</v>
      </c>
      <c r="B190">
        <f t="shared" si="8"/>
        <v>10</v>
      </c>
      <c r="C190" t="str">
        <f t="shared" si="7"/>
        <v>/cbb/conferences/cusa/2008.html</v>
      </c>
    </row>
    <row r="191" spans="1:3" x14ac:dyDescent="0.25">
      <c r="A191">
        <f t="shared" si="9"/>
        <v>7</v>
      </c>
      <c r="B191">
        <f t="shared" si="8"/>
        <v>10</v>
      </c>
      <c r="C191" t="str">
        <f t="shared" si="7"/>
        <v>/cbb/conferences/mvc/2009.html</v>
      </c>
    </row>
    <row r="192" spans="1:3" x14ac:dyDescent="0.25">
      <c r="A192">
        <f t="shared" si="9"/>
        <v>8</v>
      </c>
      <c r="B192">
        <f t="shared" si="8"/>
        <v>10</v>
      </c>
      <c r="C192" t="str">
        <f t="shared" si="7"/>
        <v>/cbb/conferences/cusa/2010.html</v>
      </c>
    </row>
    <row r="193" spans="1:3" x14ac:dyDescent="0.25">
      <c r="A193">
        <f t="shared" si="9"/>
        <v>9</v>
      </c>
      <c r="B193">
        <f t="shared" si="8"/>
        <v>10</v>
      </c>
      <c r="C193" t="str">
        <f t="shared" si="7"/>
        <v>/cbb/conferences/wcc/2011.html</v>
      </c>
    </row>
    <row r="194" spans="1:3" x14ac:dyDescent="0.25">
      <c r="A194">
        <f t="shared" si="9"/>
        <v>10</v>
      </c>
      <c r="B194">
        <f t="shared" si="8"/>
        <v>10</v>
      </c>
      <c r="C194" t="str">
        <f t="shared" si="7"/>
        <v>/cbb/conferences/cusa/2012.html</v>
      </c>
    </row>
    <row r="195" spans="1:3" x14ac:dyDescent="0.25">
      <c r="A195">
        <f t="shared" si="9"/>
        <v>11</v>
      </c>
      <c r="B195">
        <f t="shared" si="8"/>
        <v>10</v>
      </c>
      <c r="C195" t="str">
        <f t="shared" si="7"/>
        <v>/cbb/conferences/wcc/2013.html</v>
      </c>
    </row>
    <row r="196" spans="1:3" x14ac:dyDescent="0.25">
      <c r="A196">
        <f t="shared" si="9"/>
        <v>12</v>
      </c>
      <c r="B196">
        <f t="shared" si="8"/>
        <v>10</v>
      </c>
      <c r="C196" t="str">
        <f t="shared" si="7"/>
        <v>/cbb/conferences/mwc/2014.html</v>
      </c>
    </row>
    <row r="197" spans="1:3" x14ac:dyDescent="0.25">
      <c r="A197">
        <f t="shared" si="9"/>
        <v>13</v>
      </c>
      <c r="B197">
        <f t="shared" si="8"/>
        <v>10</v>
      </c>
      <c r="C197" t="str">
        <f t="shared" si="7"/>
        <v>/cbb/conferences/mvc/2015.html</v>
      </c>
    </row>
    <row r="198" spans="1:3" x14ac:dyDescent="0.25">
      <c r="A198">
        <f t="shared" si="9"/>
        <v>14</v>
      </c>
      <c r="B198">
        <f t="shared" si="8"/>
        <v>10</v>
      </c>
      <c r="C198" t="str">
        <f t="shared" si="7"/>
        <v>/cbb/conferences/wcc/2016.html</v>
      </c>
    </row>
    <row r="199" spans="1:3" x14ac:dyDescent="0.25">
      <c r="A199">
        <f t="shared" si="9"/>
        <v>15</v>
      </c>
      <c r="B199">
        <f t="shared" si="8"/>
        <v>10</v>
      </c>
      <c r="C199" t="str">
        <f t="shared" si="7"/>
        <v>/cbb/conferences/wcc/2017.html</v>
      </c>
    </row>
    <row r="200" spans="1:3" x14ac:dyDescent="0.25">
      <c r="A200">
        <f t="shared" si="9"/>
        <v>16</v>
      </c>
      <c r="B200">
        <f t="shared" si="8"/>
        <v>10</v>
      </c>
      <c r="C200" t="str">
        <f t="shared" si="7"/>
        <v>/cbb/conferences/mvc/2018.html</v>
      </c>
    </row>
    <row r="201" spans="1:3" x14ac:dyDescent="0.25">
      <c r="A201">
        <f t="shared" si="9"/>
        <v>1</v>
      </c>
      <c r="B201">
        <f t="shared" si="8"/>
        <v>11</v>
      </c>
      <c r="C201" t="str">
        <f t="shared" si="7"/>
        <v>/cbb/conferences/wcc/2003.html</v>
      </c>
    </row>
    <row r="202" spans="1:3" x14ac:dyDescent="0.25">
      <c r="A202">
        <f t="shared" si="9"/>
        <v>2</v>
      </c>
      <c r="B202">
        <f t="shared" si="8"/>
        <v>11</v>
      </c>
      <c r="C202" t="str">
        <f t="shared" si="7"/>
        <v>/cbb/conferences/mvc/2004.html</v>
      </c>
    </row>
    <row r="203" spans="1:3" x14ac:dyDescent="0.25">
      <c r="A203">
        <f t="shared" si="9"/>
        <v>3</v>
      </c>
      <c r="B203">
        <f t="shared" si="8"/>
        <v>11</v>
      </c>
      <c r="C203" t="str">
        <f t="shared" si="7"/>
        <v>/cbb/conferences/mac/2005.html</v>
      </c>
    </row>
    <row r="204" spans="1:3" x14ac:dyDescent="0.25">
      <c r="A204">
        <f t="shared" si="9"/>
        <v>4</v>
      </c>
      <c r="B204">
        <f t="shared" si="8"/>
        <v>11</v>
      </c>
      <c r="C204" t="str">
        <f t="shared" si="7"/>
        <v>/cbb/conferences/wcc/2006.html</v>
      </c>
    </row>
    <row r="205" spans="1:3" x14ac:dyDescent="0.25">
      <c r="A205">
        <f t="shared" si="9"/>
        <v>5</v>
      </c>
      <c r="B205">
        <f t="shared" si="8"/>
        <v>11</v>
      </c>
      <c r="C205" t="str">
        <f t="shared" si="7"/>
        <v>/cbb/conferences/atlantic-10/2007.html</v>
      </c>
    </row>
    <row r="206" spans="1:3" x14ac:dyDescent="0.25">
      <c r="A206">
        <f t="shared" si="9"/>
        <v>6</v>
      </c>
      <c r="B206">
        <f t="shared" si="8"/>
        <v>11</v>
      </c>
      <c r="C206" t="str">
        <f t="shared" si="7"/>
        <v>/cbb/conferences/horizon/2008.html</v>
      </c>
    </row>
    <row r="207" spans="1:3" x14ac:dyDescent="0.25">
      <c r="A207">
        <f t="shared" si="9"/>
        <v>7</v>
      </c>
      <c r="B207">
        <f t="shared" si="8"/>
        <v>11</v>
      </c>
      <c r="C207" t="str">
        <f t="shared" si="7"/>
        <v>/cbb/conferences/horizon/2009.html</v>
      </c>
    </row>
    <row r="208" spans="1:3" x14ac:dyDescent="0.25">
      <c r="A208">
        <f t="shared" si="9"/>
        <v>8</v>
      </c>
      <c r="B208">
        <f t="shared" si="8"/>
        <v>11</v>
      </c>
      <c r="C208" t="str">
        <f t="shared" si="7"/>
        <v>/cbb/conferences/wac/2010.html</v>
      </c>
    </row>
    <row r="209" spans="1:3" x14ac:dyDescent="0.25">
      <c r="A209">
        <f t="shared" si="9"/>
        <v>9</v>
      </c>
      <c r="B209">
        <f t="shared" si="8"/>
        <v>11</v>
      </c>
      <c r="C209" t="str">
        <f t="shared" si="7"/>
        <v>/cbb/conferences/mvc/2011.html</v>
      </c>
    </row>
    <row r="210" spans="1:3" x14ac:dyDescent="0.25">
      <c r="A210">
        <f t="shared" si="9"/>
        <v>10</v>
      </c>
      <c r="B210">
        <f t="shared" si="8"/>
        <v>11</v>
      </c>
      <c r="C210" t="str">
        <f t="shared" si="7"/>
        <v>/cbb/conferences/wcc/2012.html</v>
      </c>
    </row>
    <row r="211" spans="1:3" x14ac:dyDescent="0.25">
      <c r="A211">
        <f t="shared" si="9"/>
        <v>11</v>
      </c>
      <c r="B211">
        <f t="shared" si="8"/>
        <v>11</v>
      </c>
      <c r="C211" t="str">
        <f t="shared" si="7"/>
        <v>/cbb/conferences/cusa/2013.html</v>
      </c>
    </row>
    <row r="212" spans="1:3" x14ac:dyDescent="0.25">
      <c r="A212">
        <f t="shared" si="9"/>
        <v>12</v>
      </c>
      <c r="B212">
        <f t="shared" si="8"/>
        <v>11</v>
      </c>
      <c r="C212" t="str">
        <f t="shared" si="7"/>
        <v>/cbb/conferences/mvc/2014.html</v>
      </c>
    </row>
    <row r="213" spans="1:3" x14ac:dyDescent="0.25">
      <c r="A213">
        <f t="shared" si="9"/>
        <v>13</v>
      </c>
      <c r="B213">
        <f t="shared" si="8"/>
        <v>11</v>
      </c>
      <c r="C213" t="str">
        <f t="shared" si="7"/>
        <v>/cbb/conferences/mwc/2015.html</v>
      </c>
    </row>
    <row r="214" spans="1:3" x14ac:dyDescent="0.25">
      <c r="A214">
        <f t="shared" si="9"/>
        <v>14</v>
      </c>
      <c r="B214">
        <f t="shared" si="8"/>
        <v>11</v>
      </c>
      <c r="C214" t="str">
        <f t="shared" si="7"/>
        <v>/cbb/conferences/mvc/2016.html</v>
      </c>
    </row>
    <row r="215" spans="1:3" x14ac:dyDescent="0.25">
      <c r="A215">
        <f t="shared" si="9"/>
        <v>15</v>
      </c>
      <c r="B215">
        <f t="shared" si="8"/>
        <v>11</v>
      </c>
      <c r="C215" t="str">
        <f t="shared" si="7"/>
        <v>/cbb/conferences/mwc/2017.html</v>
      </c>
    </row>
    <row r="216" spans="1:3" x14ac:dyDescent="0.25">
      <c r="A216">
        <f t="shared" si="9"/>
        <v>16</v>
      </c>
      <c r="B216">
        <f t="shared" si="8"/>
        <v>11</v>
      </c>
      <c r="C216" t="str">
        <f t="shared" si="7"/>
        <v>/cbb/conferences/wcc/2018.html</v>
      </c>
    </row>
    <row r="217" spans="1:3" x14ac:dyDescent="0.25">
      <c r="A217">
        <f t="shared" si="9"/>
        <v>1</v>
      </c>
      <c r="B217">
        <f t="shared" si="8"/>
        <v>12</v>
      </c>
      <c r="C217" t="str">
        <f t="shared" si="7"/>
        <v>/cbb/conferences/wac/2003.html</v>
      </c>
    </row>
    <row r="218" spans="1:3" x14ac:dyDescent="0.25">
      <c r="A218">
        <f t="shared" si="9"/>
        <v>2</v>
      </c>
      <c r="B218">
        <f t="shared" si="8"/>
        <v>12</v>
      </c>
      <c r="C218" t="str">
        <f t="shared" si="7"/>
        <v>/cbb/conferences/wcc/2004.html</v>
      </c>
    </row>
    <row r="219" spans="1:3" x14ac:dyDescent="0.25">
      <c r="A219">
        <f t="shared" si="9"/>
        <v>3</v>
      </c>
      <c r="B219">
        <f t="shared" si="8"/>
        <v>12</v>
      </c>
      <c r="C219" t="str">
        <f t="shared" si="7"/>
        <v>/cbb/conferences/wac/2005.html</v>
      </c>
    </row>
    <row r="220" spans="1:3" x14ac:dyDescent="0.25">
      <c r="A220">
        <f t="shared" si="9"/>
        <v>4</v>
      </c>
      <c r="B220">
        <f t="shared" si="8"/>
        <v>12</v>
      </c>
      <c r="C220" t="str">
        <f t="shared" si="7"/>
        <v>/cbb/conferences/colonial/2006.html</v>
      </c>
    </row>
    <row r="221" spans="1:3" x14ac:dyDescent="0.25">
      <c r="A221">
        <f t="shared" si="9"/>
        <v>5</v>
      </c>
      <c r="B221">
        <f t="shared" si="8"/>
        <v>12</v>
      </c>
      <c r="C221" t="str">
        <f t="shared" si="7"/>
        <v>/cbb/conferences/horizon/2007.html</v>
      </c>
    </row>
    <row r="222" spans="1:3" x14ac:dyDescent="0.25">
      <c r="A222">
        <f t="shared" si="9"/>
        <v>6</v>
      </c>
      <c r="B222">
        <f t="shared" si="8"/>
        <v>12</v>
      </c>
      <c r="C222" t="str">
        <f t="shared" si="7"/>
        <v>/cbb/conferences/mac/2008.html</v>
      </c>
    </row>
    <row r="223" spans="1:3" x14ac:dyDescent="0.25">
      <c r="A223">
        <f t="shared" si="9"/>
        <v>7</v>
      </c>
      <c r="B223">
        <f t="shared" si="8"/>
        <v>12</v>
      </c>
      <c r="C223" t="str">
        <f t="shared" si="7"/>
        <v>/cbb/conferences/wac/2009.html</v>
      </c>
    </row>
    <row r="224" spans="1:3" x14ac:dyDescent="0.25">
      <c r="A224">
        <f t="shared" si="9"/>
        <v>8</v>
      </c>
      <c r="B224">
        <f t="shared" si="8"/>
        <v>12</v>
      </c>
      <c r="C224" t="str">
        <f t="shared" si="7"/>
        <v>/cbb/conferences/wcc/2010.html</v>
      </c>
    </row>
    <row r="225" spans="1:3" x14ac:dyDescent="0.25">
      <c r="A225">
        <f t="shared" si="9"/>
        <v>9</v>
      </c>
      <c r="B225">
        <f t="shared" si="8"/>
        <v>12</v>
      </c>
      <c r="C225" t="str">
        <f t="shared" si="7"/>
        <v>/cbb/conferences/horizon/2011.html</v>
      </c>
    </row>
    <row r="226" spans="1:3" x14ac:dyDescent="0.25">
      <c r="A226">
        <f t="shared" si="9"/>
        <v>10</v>
      </c>
      <c r="B226">
        <f t="shared" si="8"/>
        <v>12</v>
      </c>
      <c r="C226" t="str">
        <f t="shared" si="7"/>
        <v>/cbb/conferences/wac/2012.html</v>
      </c>
    </row>
    <row r="227" spans="1:3" x14ac:dyDescent="0.25">
      <c r="A227">
        <f t="shared" si="9"/>
        <v>11</v>
      </c>
      <c r="B227">
        <f t="shared" si="8"/>
        <v>12</v>
      </c>
      <c r="C227" t="str">
        <f t="shared" si="7"/>
        <v>/cbb/conferences/wac/2013.html</v>
      </c>
    </row>
    <row r="228" spans="1:3" x14ac:dyDescent="0.25">
      <c r="A228">
        <f t="shared" si="9"/>
        <v>12</v>
      </c>
      <c r="B228">
        <f t="shared" si="8"/>
        <v>12</v>
      </c>
      <c r="C228" t="str">
        <f t="shared" si="7"/>
        <v>/cbb/conferences/horizon/2014.html</v>
      </c>
    </row>
    <row r="229" spans="1:3" x14ac:dyDescent="0.25">
      <c r="A229">
        <f t="shared" si="9"/>
        <v>13</v>
      </c>
      <c r="B229">
        <f t="shared" si="8"/>
        <v>12</v>
      </c>
      <c r="C229" t="str">
        <f t="shared" si="7"/>
        <v>/cbb/conferences/mac/2015.html</v>
      </c>
    </row>
    <row r="230" spans="1:3" x14ac:dyDescent="0.25">
      <c r="A230">
        <f t="shared" si="9"/>
        <v>14</v>
      </c>
      <c r="B230">
        <f t="shared" si="8"/>
        <v>12</v>
      </c>
      <c r="C230" t="str">
        <f t="shared" si="7"/>
        <v>/cbb/conferences/colonial/2016.html</v>
      </c>
    </row>
    <row r="231" spans="1:3" x14ac:dyDescent="0.25">
      <c r="A231">
        <f t="shared" si="9"/>
        <v>15</v>
      </c>
      <c r="B231">
        <f t="shared" si="8"/>
        <v>12</v>
      </c>
      <c r="C231" t="str">
        <f t="shared" si="7"/>
        <v>/cbb/conferences/colonial/2017.html</v>
      </c>
    </row>
    <row r="232" spans="1:3" x14ac:dyDescent="0.25">
      <c r="A232">
        <f t="shared" si="9"/>
        <v>16</v>
      </c>
      <c r="B232">
        <f t="shared" si="8"/>
        <v>12</v>
      </c>
      <c r="C232" t="str">
        <f t="shared" si="7"/>
        <v>/cbb/conferences/cusa/2018.html</v>
      </c>
    </row>
    <row r="233" spans="1:3" x14ac:dyDescent="0.25">
      <c r="A233">
        <f t="shared" si="9"/>
        <v>1</v>
      </c>
      <c r="B233">
        <f t="shared" si="8"/>
        <v>13</v>
      </c>
      <c r="C233" t="str">
        <f t="shared" si="7"/>
        <v>/cbb/conferences/sun-belt/2003.html</v>
      </c>
    </row>
    <row r="234" spans="1:3" x14ac:dyDescent="0.25">
      <c r="A234">
        <f t="shared" si="9"/>
        <v>2</v>
      </c>
      <c r="B234">
        <f t="shared" si="8"/>
        <v>13</v>
      </c>
      <c r="C234" t="str">
        <f t="shared" ref="C234:C297" si="10">INDEX($A$2:$P$33,B234,A234)</f>
        <v>/cbb/conferences/mac/2004.html</v>
      </c>
    </row>
    <row r="235" spans="1:3" x14ac:dyDescent="0.25">
      <c r="A235">
        <f t="shared" si="9"/>
        <v>3</v>
      </c>
      <c r="B235">
        <f t="shared" ref="B235:B298" si="11">IF(A235=1,B234+1,B234)</f>
        <v>13</v>
      </c>
      <c r="C235" t="str">
        <f t="shared" si="10"/>
        <v>/cbb/conferences/atlantic-10/2005.html</v>
      </c>
    </row>
    <row r="236" spans="1:3" x14ac:dyDescent="0.25">
      <c r="A236">
        <f t="shared" si="9"/>
        <v>4</v>
      </c>
      <c r="B236">
        <f t="shared" si="11"/>
        <v>13</v>
      </c>
      <c r="C236" t="str">
        <f t="shared" si="10"/>
        <v>/cbb/conferences/cusa/2006.html</v>
      </c>
    </row>
    <row r="237" spans="1:3" x14ac:dyDescent="0.25">
      <c r="A237">
        <f t="shared" si="9"/>
        <v>5</v>
      </c>
      <c r="B237">
        <f t="shared" si="11"/>
        <v>13</v>
      </c>
      <c r="C237" t="str">
        <f t="shared" si="10"/>
        <v>/cbb/conferences/wcc/2007.html</v>
      </c>
    </row>
    <row r="238" spans="1:3" x14ac:dyDescent="0.25">
      <c r="A238">
        <f t="shared" si="9"/>
        <v>6</v>
      </c>
      <c r="B238">
        <f t="shared" si="11"/>
        <v>13</v>
      </c>
      <c r="C238" t="str">
        <f t="shared" si="10"/>
        <v>/cbb/conferences/wcc/2008.html</v>
      </c>
    </row>
    <row r="239" spans="1:3" x14ac:dyDescent="0.25">
      <c r="A239">
        <f t="shared" si="9"/>
        <v>7</v>
      </c>
      <c r="B239">
        <f t="shared" si="11"/>
        <v>13</v>
      </c>
      <c r="C239" t="str">
        <f t="shared" si="10"/>
        <v>/cbb/conferences/wcc/2009.html</v>
      </c>
    </row>
    <row r="240" spans="1:3" x14ac:dyDescent="0.25">
      <c r="A240">
        <f t="shared" si="9"/>
        <v>8</v>
      </c>
      <c r="B240">
        <f t="shared" si="11"/>
        <v>13</v>
      </c>
      <c r="C240" t="str">
        <f t="shared" si="10"/>
        <v>/cbb/conferences/horizon/2010.html</v>
      </c>
    </row>
    <row r="241" spans="1:3" x14ac:dyDescent="0.25">
      <c r="A241">
        <f t="shared" si="9"/>
        <v>9</v>
      </c>
      <c r="B241">
        <f t="shared" si="11"/>
        <v>13</v>
      </c>
      <c r="C241" t="str">
        <f t="shared" si="10"/>
        <v>/cbb/conferences/wac/2011.html</v>
      </c>
    </row>
    <row r="242" spans="1:3" x14ac:dyDescent="0.25">
      <c r="A242">
        <f t="shared" si="9"/>
        <v>10</v>
      </c>
      <c r="B242">
        <f t="shared" si="11"/>
        <v>13</v>
      </c>
      <c r="C242" t="str">
        <f t="shared" si="10"/>
        <v>/cbb/conferences/colonial/2012.html</v>
      </c>
    </row>
    <row r="243" spans="1:3" x14ac:dyDescent="0.25">
      <c r="A243">
        <f t="shared" si="9"/>
        <v>11</v>
      </c>
      <c r="B243">
        <f t="shared" si="11"/>
        <v>13</v>
      </c>
      <c r="C243" t="str">
        <f t="shared" si="10"/>
        <v>/cbb/conferences/horizon/2013.html</v>
      </c>
    </row>
    <row r="244" spans="1:3" x14ac:dyDescent="0.25">
      <c r="A244">
        <f t="shared" si="9"/>
        <v>12</v>
      </c>
      <c r="B244">
        <f t="shared" si="11"/>
        <v>13</v>
      </c>
      <c r="C244" t="str">
        <f t="shared" si="10"/>
        <v>/cbb/conferences/cusa/2014.html</v>
      </c>
    </row>
    <row r="245" spans="1:3" x14ac:dyDescent="0.25">
      <c r="A245">
        <f t="shared" si="9"/>
        <v>13</v>
      </c>
      <c r="B245">
        <f t="shared" si="11"/>
        <v>13</v>
      </c>
      <c r="C245" t="str">
        <f t="shared" si="10"/>
        <v>/cbb/conferences/big-west/2015.html</v>
      </c>
    </row>
    <row r="246" spans="1:3" x14ac:dyDescent="0.25">
      <c r="A246">
        <f t="shared" si="9"/>
        <v>14</v>
      </c>
      <c r="B246">
        <f t="shared" si="11"/>
        <v>13</v>
      </c>
      <c r="C246" t="str">
        <f t="shared" si="10"/>
        <v>/cbb/conferences/mac/2016.html</v>
      </c>
    </row>
    <row r="247" spans="1:3" x14ac:dyDescent="0.25">
      <c r="A247">
        <f t="shared" si="9"/>
        <v>15</v>
      </c>
      <c r="B247">
        <f t="shared" si="11"/>
        <v>13</v>
      </c>
      <c r="C247" t="str">
        <f t="shared" si="10"/>
        <v>/cbb/conferences/mac/2017.html</v>
      </c>
    </row>
    <row r="248" spans="1:3" x14ac:dyDescent="0.25">
      <c r="A248">
        <f t="shared" si="9"/>
        <v>16</v>
      </c>
      <c r="B248">
        <f t="shared" si="11"/>
        <v>13</v>
      </c>
      <c r="C248" t="str">
        <f t="shared" si="10"/>
        <v>/cbb/conferences/mac/2018.html</v>
      </c>
    </row>
    <row r="249" spans="1:3" x14ac:dyDescent="0.25">
      <c r="A249">
        <f t="shared" si="9"/>
        <v>1</v>
      </c>
      <c r="B249">
        <f t="shared" si="11"/>
        <v>14</v>
      </c>
      <c r="C249" t="str">
        <f t="shared" si="10"/>
        <v>/cbb/conferences/horizon/2003.html</v>
      </c>
    </row>
    <row r="250" spans="1:3" x14ac:dyDescent="0.25">
      <c r="A250">
        <f t="shared" ref="A250:A313" si="12">A234</f>
        <v>2</v>
      </c>
      <c r="B250">
        <f t="shared" si="11"/>
        <v>14</v>
      </c>
      <c r="C250" t="str">
        <f t="shared" si="10"/>
        <v>/cbb/conferences/colonial/2004.html</v>
      </c>
    </row>
    <row r="251" spans="1:3" x14ac:dyDescent="0.25">
      <c r="A251">
        <f t="shared" si="12"/>
        <v>3</v>
      </c>
      <c r="B251">
        <f t="shared" si="11"/>
        <v>14</v>
      </c>
      <c r="C251" t="str">
        <f t="shared" si="10"/>
        <v>/cbb/conferences/sun-belt/2005.html</v>
      </c>
    </row>
    <row r="252" spans="1:3" x14ac:dyDescent="0.25">
      <c r="A252">
        <f t="shared" si="12"/>
        <v>4</v>
      </c>
      <c r="B252">
        <f t="shared" si="11"/>
        <v>14</v>
      </c>
      <c r="C252" t="str">
        <f t="shared" si="10"/>
        <v>/cbb/conferences/mac/2006.html</v>
      </c>
    </row>
    <row r="253" spans="1:3" x14ac:dyDescent="0.25">
      <c r="A253">
        <f t="shared" si="12"/>
        <v>5</v>
      </c>
      <c r="B253">
        <f t="shared" si="11"/>
        <v>14</v>
      </c>
      <c r="C253" t="str">
        <f t="shared" si="10"/>
        <v>/cbb/conferences/mac/2007.html</v>
      </c>
    </row>
    <row r="254" spans="1:3" x14ac:dyDescent="0.25">
      <c r="A254">
        <f t="shared" si="12"/>
        <v>6</v>
      </c>
      <c r="B254">
        <f t="shared" si="11"/>
        <v>14</v>
      </c>
      <c r="C254" t="str">
        <f t="shared" si="10"/>
        <v>/cbb/conferences/colonial/2008.html</v>
      </c>
    </row>
    <row r="255" spans="1:3" x14ac:dyDescent="0.25">
      <c r="A255">
        <f t="shared" si="12"/>
        <v>7</v>
      </c>
      <c r="B255">
        <f t="shared" si="11"/>
        <v>14</v>
      </c>
      <c r="C255" t="str">
        <f t="shared" si="10"/>
        <v>/cbb/conferences/colonial/2009.html</v>
      </c>
    </row>
    <row r="256" spans="1:3" x14ac:dyDescent="0.25">
      <c r="A256">
        <f t="shared" si="12"/>
        <v>8</v>
      </c>
      <c r="B256">
        <f t="shared" si="11"/>
        <v>14</v>
      </c>
      <c r="C256" t="str">
        <f t="shared" si="10"/>
        <v>/cbb/conferences/colonial/2010.html</v>
      </c>
    </row>
    <row r="257" spans="1:3" x14ac:dyDescent="0.25">
      <c r="A257">
        <f t="shared" si="12"/>
        <v>9</v>
      </c>
      <c r="B257">
        <f t="shared" si="11"/>
        <v>14</v>
      </c>
      <c r="C257" t="str">
        <f t="shared" si="10"/>
        <v>/cbb/conferences/colonial/2011.html</v>
      </c>
    </row>
    <row r="258" spans="1:3" x14ac:dyDescent="0.25">
      <c r="A258">
        <f t="shared" si="12"/>
        <v>10</v>
      </c>
      <c r="B258">
        <f t="shared" si="11"/>
        <v>14</v>
      </c>
      <c r="C258" t="str">
        <f t="shared" si="10"/>
        <v>/cbb/conferences/horizon/2012.html</v>
      </c>
    </row>
    <row r="259" spans="1:3" x14ac:dyDescent="0.25">
      <c r="A259">
        <f t="shared" si="12"/>
        <v>11</v>
      </c>
      <c r="B259">
        <f t="shared" si="11"/>
        <v>14</v>
      </c>
      <c r="C259" t="str">
        <f t="shared" si="10"/>
        <v>/cbb/conferences/maac/2013.html</v>
      </c>
    </row>
    <row r="260" spans="1:3" x14ac:dyDescent="0.25">
      <c r="A260">
        <f t="shared" si="12"/>
        <v>12</v>
      </c>
      <c r="B260">
        <f t="shared" si="11"/>
        <v>14</v>
      </c>
      <c r="C260" t="str">
        <f t="shared" si="10"/>
        <v>/cbb/conferences/mac/2014.html</v>
      </c>
    </row>
    <row r="261" spans="1:3" x14ac:dyDescent="0.25">
      <c r="A261">
        <f t="shared" si="12"/>
        <v>13</v>
      </c>
      <c r="B261">
        <f t="shared" si="11"/>
        <v>14</v>
      </c>
      <c r="C261" t="str">
        <f t="shared" si="10"/>
        <v>/cbb/conferences/cusa/2015.html</v>
      </c>
    </row>
    <row r="262" spans="1:3" x14ac:dyDescent="0.25">
      <c r="A262">
        <f t="shared" si="12"/>
        <v>14</v>
      </c>
      <c r="B262">
        <f t="shared" si="11"/>
        <v>14</v>
      </c>
      <c r="C262" t="str">
        <f t="shared" si="10"/>
        <v>/cbb/conferences/big-west/2016.html</v>
      </c>
    </row>
    <row r="263" spans="1:3" x14ac:dyDescent="0.25">
      <c r="A263">
        <f t="shared" si="12"/>
        <v>15</v>
      </c>
      <c r="B263">
        <f t="shared" si="11"/>
        <v>14</v>
      </c>
      <c r="C263" t="str">
        <f t="shared" si="10"/>
        <v>/cbb/conferences/sun-belt/2017.html</v>
      </c>
    </row>
    <row r="264" spans="1:3" x14ac:dyDescent="0.25">
      <c r="A264">
        <f t="shared" si="12"/>
        <v>16</v>
      </c>
      <c r="B264">
        <f t="shared" si="11"/>
        <v>14</v>
      </c>
      <c r="C264" t="str">
        <f t="shared" si="10"/>
        <v>/cbb/conferences/summit/2018.html</v>
      </c>
    </row>
    <row r="265" spans="1:3" x14ac:dyDescent="0.25">
      <c r="A265">
        <f t="shared" si="12"/>
        <v>1</v>
      </c>
      <c r="B265">
        <f t="shared" si="11"/>
        <v>15</v>
      </c>
      <c r="C265" t="str">
        <f t="shared" si="10"/>
        <v>/cbb/conferences/mac/2003.html</v>
      </c>
    </row>
    <row r="266" spans="1:3" x14ac:dyDescent="0.25">
      <c r="A266">
        <f t="shared" si="12"/>
        <v>2</v>
      </c>
      <c r="B266">
        <f t="shared" si="11"/>
        <v>15</v>
      </c>
      <c r="C266" t="str">
        <f t="shared" si="10"/>
        <v>/cbb/conferences/horizon/2004.html</v>
      </c>
    </row>
    <row r="267" spans="1:3" x14ac:dyDescent="0.25">
      <c r="A267">
        <f t="shared" si="12"/>
        <v>3</v>
      </c>
      <c r="B267">
        <f t="shared" si="11"/>
        <v>15</v>
      </c>
      <c r="C267" t="str">
        <f t="shared" si="10"/>
        <v>/cbb/conferences/horizon/2005.html</v>
      </c>
    </row>
    <row r="268" spans="1:3" x14ac:dyDescent="0.25">
      <c r="A268">
        <f t="shared" si="12"/>
        <v>4</v>
      </c>
      <c r="B268">
        <f t="shared" si="11"/>
        <v>15</v>
      </c>
      <c r="C268" t="str">
        <f t="shared" si="10"/>
        <v>/cbb/conferences/horizon/2006.html</v>
      </c>
    </row>
    <row r="269" spans="1:3" x14ac:dyDescent="0.25">
      <c r="A269">
        <f t="shared" si="12"/>
        <v>5</v>
      </c>
      <c r="B269">
        <f t="shared" si="11"/>
        <v>15</v>
      </c>
      <c r="C269" t="str">
        <f t="shared" si="10"/>
        <v>/cbb/conferences/colonial/2007.html</v>
      </c>
    </row>
    <row r="270" spans="1:3" x14ac:dyDescent="0.25">
      <c r="A270">
        <f t="shared" si="12"/>
        <v>6</v>
      </c>
      <c r="B270">
        <f t="shared" si="11"/>
        <v>15</v>
      </c>
      <c r="C270" t="str">
        <f t="shared" si="10"/>
        <v>/cbb/conferences/sun-belt/2008.html</v>
      </c>
    </row>
    <row r="271" spans="1:3" x14ac:dyDescent="0.25">
      <c r="A271">
        <f t="shared" si="12"/>
        <v>7</v>
      </c>
      <c r="B271">
        <f t="shared" si="11"/>
        <v>15</v>
      </c>
      <c r="C271" t="str">
        <f t="shared" si="10"/>
        <v>/cbb/conferences/maac/2009.html</v>
      </c>
    </row>
    <row r="272" spans="1:3" x14ac:dyDescent="0.25">
      <c r="A272">
        <f t="shared" si="12"/>
        <v>8</v>
      </c>
      <c r="B272">
        <f t="shared" si="11"/>
        <v>15</v>
      </c>
      <c r="C272" t="str">
        <f t="shared" si="10"/>
        <v>/cbb/conferences/mac/2010.html</v>
      </c>
    </row>
    <row r="273" spans="1:3" x14ac:dyDescent="0.25">
      <c r="A273">
        <f t="shared" si="12"/>
        <v>9</v>
      </c>
      <c r="B273">
        <f t="shared" si="11"/>
        <v>15</v>
      </c>
      <c r="C273" t="str">
        <f t="shared" si="10"/>
        <v>/cbb/conferences/big-west/2011.html</v>
      </c>
    </row>
    <row r="274" spans="1:3" x14ac:dyDescent="0.25">
      <c r="A274">
        <f t="shared" si="12"/>
        <v>10</v>
      </c>
      <c r="B274">
        <f t="shared" si="11"/>
        <v>15</v>
      </c>
      <c r="C274" t="str">
        <f t="shared" si="10"/>
        <v>/cbb/conferences/mac/2012.html</v>
      </c>
    </row>
    <row r="275" spans="1:3" x14ac:dyDescent="0.25">
      <c r="A275">
        <f t="shared" si="12"/>
        <v>11</v>
      </c>
      <c r="B275">
        <f t="shared" si="11"/>
        <v>15</v>
      </c>
      <c r="C275" t="str">
        <f t="shared" si="10"/>
        <v>/cbb/conferences/mac/2013.html</v>
      </c>
    </row>
    <row r="276" spans="1:3" x14ac:dyDescent="0.25">
      <c r="A276">
        <f t="shared" si="12"/>
        <v>12</v>
      </c>
      <c r="B276">
        <f t="shared" si="11"/>
        <v>15</v>
      </c>
      <c r="C276" t="str">
        <f t="shared" si="10"/>
        <v>/cbb/conferences/ivy/2014.html</v>
      </c>
    </row>
    <row r="277" spans="1:3" x14ac:dyDescent="0.25">
      <c r="A277">
        <f t="shared" si="12"/>
        <v>13</v>
      </c>
      <c r="B277">
        <f t="shared" si="11"/>
        <v>15</v>
      </c>
      <c r="C277" t="str">
        <f t="shared" si="10"/>
        <v>/cbb/conferences/horizon/2015.html</v>
      </c>
    </row>
    <row r="278" spans="1:3" x14ac:dyDescent="0.25">
      <c r="A278">
        <f t="shared" si="12"/>
        <v>14</v>
      </c>
      <c r="B278">
        <f t="shared" si="11"/>
        <v>15</v>
      </c>
      <c r="C278" t="str">
        <f t="shared" si="10"/>
        <v>/cbb/conferences/ivy/2016.html</v>
      </c>
    </row>
    <row r="279" spans="1:3" x14ac:dyDescent="0.25">
      <c r="A279">
        <f t="shared" si="12"/>
        <v>15</v>
      </c>
      <c r="B279">
        <f t="shared" si="11"/>
        <v>15</v>
      </c>
      <c r="C279" t="str">
        <f t="shared" si="10"/>
        <v>/cbb/conferences/ivy/2017.html</v>
      </c>
    </row>
    <row r="280" spans="1:3" x14ac:dyDescent="0.25">
      <c r="A280">
        <f t="shared" si="12"/>
        <v>16</v>
      </c>
      <c r="B280">
        <f t="shared" si="11"/>
        <v>15</v>
      </c>
      <c r="C280" t="str">
        <f t="shared" si="10"/>
        <v>/cbb/conferences/sun-belt/2018.html</v>
      </c>
    </row>
    <row r="281" spans="1:3" x14ac:dyDescent="0.25">
      <c r="A281">
        <f t="shared" si="12"/>
        <v>1</v>
      </c>
      <c r="B281">
        <f t="shared" si="11"/>
        <v>16</v>
      </c>
      <c r="C281" t="str">
        <f t="shared" si="10"/>
        <v>/cbb/conferences/colonial/2003.html</v>
      </c>
    </row>
    <row r="282" spans="1:3" x14ac:dyDescent="0.25">
      <c r="A282">
        <f t="shared" si="12"/>
        <v>2</v>
      </c>
      <c r="B282">
        <f t="shared" si="11"/>
        <v>16</v>
      </c>
      <c r="C282" t="str">
        <f t="shared" si="10"/>
        <v>/cbb/conferences/big-west/2004.html</v>
      </c>
    </row>
    <row r="283" spans="1:3" x14ac:dyDescent="0.25">
      <c r="A283">
        <f t="shared" si="12"/>
        <v>3</v>
      </c>
      <c r="B283">
        <f t="shared" si="11"/>
        <v>16</v>
      </c>
      <c r="C283" t="str">
        <f t="shared" si="10"/>
        <v>/cbb/conferences/big-west/2005.html</v>
      </c>
    </row>
    <row r="284" spans="1:3" x14ac:dyDescent="0.25">
      <c r="A284">
        <f t="shared" si="12"/>
        <v>4</v>
      </c>
      <c r="B284">
        <f t="shared" si="11"/>
        <v>16</v>
      </c>
      <c r="C284" t="str">
        <f t="shared" si="10"/>
        <v>/cbb/conferences/maac/2006.html</v>
      </c>
    </row>
    <row r="285" spans="1:3" x14ac:dyDescent="0.25">
      <c r="A285">
        <f t="shared" si="12"/>
        <v>5</v>
      </c>
      <c r="B285">
        <f t="shared" si="11"/>
        <v>16</v>
      </c>
      <c r="C285" t="str">
        <f t="shared" si="10"/>
        <v>/cbb/conferences/big-west/2007.html</v>
      </c>
    </row>
    <row r="286" spans="1:3" x14ac:dyDescent="0.25">
      <c r="A286">
        <f t="shared" si="12"/>
        <v>6</v>
      </c>
      <c r="B286">
        <f t="shared" si="11"/>
        <v>16</v>
      </c>
      <c r="C286" t="str">
        <f t="shared" si="10"/>
        <v>/cbb/conferences/southern/2008.html</v>
      </c>
    </row>
    <row r="287" spans="1:3" x14ac:dyDescent="0.25">
      <c r="A287">
        <f t="shared" si="12"/>
        <v>7</v>
      </c>
      <c r="B287">
        <f t="shared" si="11"/>
        <v>16</v>
      </c>
      <c r="C287" t="str">
        <f t="shared" si="10"/>
        <v>/cbb/conferences/atlantic-sun/2009.html</v>
      </c>
    </row>
    <row r="288" spans="1:3" x14ac:dyDescent="0.25">
      <c r="A288">
        <f t="shared" si="12"/>
        <v>8</v>
      </c>
      <c r="B288">
        <f t="shared" si="11"/>
        <v>16</v>
      </c>
      <c r="C288" t="str">
        <f t="shared" si="10"/>
        <v>/cbb/conferences/maac/2010.html</v>
      </c>
    </row>
    <row r="289" spans="1:3" x14ac:dyDescent="0.25">
      <c r="A289">
        <f t="shared" si="12"/>
        <v>9</v>
      </c>
      <c r="B289">
        <f t="shared" si="11"/>
        <v>16</v>
      </c>
      <c r="C289" t="str">
        <f t="shared" si="10"/>
        <v>/cbb/conferences/mac/2011.html</v>
      </c>
    </row>
    <row r="290" spans="1:3" x14ac:dyDescent="0.25">
      <c r="A290">
        <f t="shared" si="12"/>
        <v>10</v>
      </c>
      <c r="B290">
        <f t="shared" si="11"/>
        <v>16</v>
      </c>
      <c r="C290" t="str">
        <f t="shared" si="10"/>
        <v>/cbb/conferences/sun-belt/2012.html</v>
      </c>
    </row>
    <row r="291" spans="1:3" x14ac:dyDescent="0.25">
      <c r="A291">
        <f t="shared" si="12"/>
        <v>11</v>
      </c>
      <c r="B291">
        <f t="shared" si="11"/>
        <v>16</v>
      </c>
      <c r="C291" t="str">
        <f t="shared" si="10"/>
        <v>/cbb/conferences/big-west/2013.html</v>
      </c>
    </row>
    <row r="292" spans="1:3" x14ac:dyDescent="0.25">
      <c r="A292">
        <f t="shared" si="12"/>
        <v>12</v>
      </c>
      <c r="B292">
        <f t="shared" si="11"/>
        <v>16</v>
      </c>
      <c r="C292" t="str">
        <f t="shared" si="10"/>
        <v>/cbb/conferences/big-west/2014.html</v>
      </c>
    </row>
    <row r="293" spans="1:3" x14ac:dyDescent="0.25">
      <c r="A293">
        <f t="shared" si="12"/>
        <v>13</v>
      </c>
      <c r="B293">
        <f t="shared" si="11"/>
        <v>16</v>
      </c>
      <c r="C293" t="str">
        <f t="shared" si="10"/>
        <v>/cbb/conferences/ivy/2015.html</v>
      </c>
    </row>
    <row r="294" spans="1:3" x14ac:dyDescent="0.25">
      <c r="A294">
        <f t="shared" si="12"/>
        <v>14</v>
      </c>
      <c r="B294">
        <f t="shared" si="11"/>
        <v>16</v>
      </c>
      <c r="C294" t="str">
        <f t="shared" si="10"/>
        <v>/cbb/conferences/summit/2016.html</v>
      </c>
    </row>
    <row r="295" spans="1:3" x14ac:dyDescent="0.25">
      <c r="A295">
        <f t="shared" si="12"/>
        <v>15</v>
      </c>
      <c r="B295">
        <f t="shared" si="11"/>
        <v>16</v>
      </c>
      <c r="C295" t="str">
        <f t="shared" si="10"/>
        <v>/cbb/conferences/cusa/2017.html</v>
      </c>
    </row>
    <row r="296" spans="1:3" x14ac:dyDescent="0.25">
      <c r="A296">
        <f t="shared" si="12"/>
        <v>16</v>
      </c>
      <c r="B296">
        <f t="shared" si="11"/>
        <v>16</v>
      </c>
      <c r="C296" t="str">
        <f t="shared" si="10"/>
        <v>/cbb/conferences/colonial/2018.html</v>
      </c>
    </row>
    <row r="297" spans="1:3" x14ac:dyDescent="0.25">
      <c r="A297">
        <f t="shared" si="12"/>
        <v>1</v>
      </c>
      <c r="B297">
        <f t="shared" si="11"/>
        <v>17</v>
      </c>
      <c r="C297" t="str">
        <f t="shared" si="10"/>
        <v>/cbb/conferences/big-west/2003.html</v>
      </c>
    </row>
    <row r="298" spans="1:3" x14ac:dyDescent="0.25">
      <c r="A298">
        <f t="shared" si="12"/>
        <v>2</v>
      </c>
      <c r="B298">
        <f t="shared" si="11"/>
        <v>17</v>
      </c>
      <c r="C298" t="str">
        <f t="shared" ref="C298:C361" si="13">INDEX($A$2:$P$33,B298,A298)</f>
        <v>/cbb/conferences/sun-belt/2004.html</v>
      </c>
    </row>
    <row r="299" spans="1:3" x14ac:dyDescent="0.25">
      <c r="A299">
        <f t="shared" si="12"/>
        <v>3</v>
      </c>
      <c r="B299">
        <f t="shared" ref="B299:B362" si="14">IF(A299=1,B298+1,B298)</f>
        <v>17</v>
      </c>
      <c r="C299" t="str">
        <f t="shared" si="13"/>
        <v>/cbb/conferences/colonial/2005.html</v>
      </c>
    </row>
    <row r="300" spans="1:3" x14ac:dyDescent="0.25">
      <c r="A300">
        <f t="shared" si="12"/>
        <v>4</v>
      </c>
      <c r="B300">
        <f t="shared" si="14"/>
        <v>17</v>
      </c>
      <c r="C300" t="str">
        <f t="shared" si="13"/>
        <v>/cbb/conferences/big-sky/2006.html</v>
      </c>
    </row>
    <row r="301" spans="1:3" x14ac:dyDescent="0.25">
      <c r="A301">
        <f t="shared" si="12"/>
        <v>5</v>
      </c>
      <c r="B301">
        <f t="shared" si="14"/>
        <v>17</v>
      </c>
      <c r="C301" t="str">
        <f t="shared" si="13"/>
        <v>/cbb/conferences/mid-continent/2007.html</v>
      </c>
    </row>
    <row r="302" spans="1:3" x14ac:dyDescent="0.25">
      <c r="A302">
        <f t="shared" si="12"/>
        <v>6</v>
      </c>
      <c r="B302">
        <f t="shared" si="14"/>
        <v>17</v>
      </c>
      <c r="C302" t="str">
        <f t="shared" si="13"/>
        <v>/cbb/conferences/wac/2008.html</v>
      </c>
    </row>
    <row r="303" spans="1:3" x14ac:dyDescent="0.25">
      <c r="A303">
        <f t="shared" si="12"/>
        <v>7</v>
      </c>
      <c r="B303">
        <f t="shared" si="14"/>
        <v>17</v>
      </c>
      <c r="C303" t="str">
        <f t="shared" si="13"/>
        <v>/cbb/conferences/big-west/2009.html</v>
      </c>
    </row>
    <row r="304" spans="1:3" x14ac:dyDescent="0.25">
      <c r="A304">
        <f t="shared" si="12"/>
        <v>8</v>
      </c>
      <c r="B304">
        <f t="shared" si="14"/>
        <v>17</v>
      </c>
      <c r="C304" t="str">
        <f t="shared" si="13"/>
        <v>/cbb/conferences/big-west/2010.html</v>
      </c>
    </row>
    <row r="305" spans="1:3" x14ac:dyDescent="0.25">
      <c r="A305">
        <f t="shared" si="12"/>
        <v>9</v>
      </c>
      <c r="B305">
        <f t="shared" si="14"/>
        <v>17</v>
      </c>
      <c r="C305" t="str">
        <f t="shared" si="13"/>
        <v>/cbb/conferences/ivy/2011.html</v>
      </c>
    </row>
    <row r="306" spans="1:3" x14ac:dyDescent="0.25">
      <c r="A306">
        <f t="shared" si="12"/>
        <v>10</v>
      </c>
      <c r="B306">
        <f t="shared" si="14"/>
        <v>17</v>
      </c>
      <c r="C306" t="str">
        <f t="shared" si="13"/>
        <v>/cbb/conferences/ivy/2012.html</v>
      </c>
    </row>
    <row r="307" spans="1:3" x14ac:dyDescent="0.25">
      <c r="A307">
        <f t="shared" si="12"/>
        <v>11</v>
      </c>
      <c r="B307">
        <f t="shared" si="14"/>
        <v>17</v>
      </c>
      <c r="C307" t="str">
        <f t="shared" si="13"/>
        <v>/cbb/conferences/sun-belt/2013.html</v>
      </c>
    </row>
    <row r="308" spans="1:3" x14ac:dyDescent="0.25">
      <c r="A308">
        <f t="shared" si="12"/>
        <v>12</v>
      </c>
      <c r="B308">
        <f t="shared" si="14"/>
        <v>17</v>
      </c>
      <c r="C308" t="str">
        <f t="shared" si="13"/>
        <v>/cbb/conferences/maac/2014.html</v>
      </c>
    </row>
    <row r="309" spans="1:3" x14ac:dyDescent="0.25">
      <c r="A309">
        <f t="shared" si="12"/>
        <v>13</v>
      </c>
      <c r="B309">
        <f t="shared" si="14"/>
        <v>17</v>
      </c>
      <c r="C309" t="str">
        <f t="shared" si="13"/>
        <v>/cbb/conferences/colonial/2015.html</v>
      </c>
    </row>
    <row r="310" spans="1:3" x14ac:dyDescent="0.25">
      <c r="A310">
        <f t="shared" si="12"/>
        <v>14</v>
      </c>
      <c r="B310">
        <f t="shared" si="14"/>
        <v>17</v>
      </c>
      <c r="C310" t="str">
        <f t="shared" si="13"/>
        <v>/cbb/conferences/horizon/2016.html</v>
      </c>
    </row>
    <row r="311" spans="1:3" x14ac:dyDescent="0.25">
      <c r="A311">
        <f t="shared" si="12"/>
        <v>15</v>
      </c>
      <c r="B311">
        <f t="shared" si="14"/>
        <v>17</v>
      </c>
      <c r="C311" t="str">
        <f t="shared" si="13"/>
        <v>/cbb/conferences/summit/2017.html</v>
      </c>
    </row>
    <row r="312" spans="1:3" x14ac:dyDescent="0.25">
      <c r="A312">
        <f t="shared" si="12"/>
        <v>16</v>
      </c>
      <c r="B312">
        <f t="shared" si="14"/>
        <v>17</v>
      </c>
      <c r="C312" t="str">
        <f t="shared" si="13"/>
        <v>/cbb/conferences/big-sky/2018.html</v>
      </c>
    </row>
    <row r="313" spans="1:3" x14ac:dyDescent="0.25">
      <c r="A313">
        <f t="shared" si="12"/>
        <v>1</v>
      </c>
      <c r="B313">
        <f t="shared" si="14"/>
        <v>18</v>
      </c>
      <c r="C313" t="str">
        <f t="shared" si="13"/>
        <v>/cbb/conferences/maac/2003.html</v>
      </c>
    </row>
    <row r="314" spans="1:3" x14ac:dyDescent="0.25">
      <c r="A314">
        <f t="shared" ref="A314:A377" si="15">A298</f>
        <v>2</v>
      </c>
      <c r="B314">
        <f t="shared" si="14"/>
        <v>18</v>
      </c>
      <c r="C314" t="str">
        <f t="shared" si="13"/>
        <v>/cbb/conferences/mid-continent/2004.html</v>
      </c>
    </row>
    <row r="315" spans="1:3" x14ac:dyDescent="0.25">
      <c r="A315">
        <f t="shared" si="15"/>
        <v>3</v>
      </c>
      <c r="B315">
        <f t="shared" si="14"/>
        <v>18</v>
      </c>
      <c r="C315" t="str">
        <f t="shared" si="13"/>
        <v>/cbb/conferences/america-east/2005.html</v>
      </c>
    </row>
    <row r="316" spans="1:3" x14ac:dyDescent="0.25">
      <c r="A316">
        <f t="shared" si="15"/>
        <v>4</v>
      </c>
      <c r="B316">
        <f t="shared" si="14"/>
        <v>18</v>
      </c>
      <c r="C316" t="str">
        <f t="shared" si="13"/>
        <v>/cbb/conferences/sun-belt/2006.html</v>
      </c>
    </row>
    <row r="317" spans="1:3" x14ac:dyDescent="0.25">
      <c r="A317">
        <f t="shared" si="15"/>
        <v>5</v>
      </c>
      <c r="B317">
        <f t="shared" si="14"/>
        <v>18</v>
      </c>
      <c r="C317" t="str">
        <f t="shared" si="13"/>
        <v>/cbb/conferences/southern/2007.html</v>
      </c>
    </row>
    <row r="318" spans="1:3" x14ac:dyDescent="0.25">
      <c r="A318">
        <f t="shared" si="15"/>
        <v>6</v>
      </c>
      <c r="B318">
        <f t="shared" si="14"/>
        <v>18</v>
      </c>
      <c r="C318" t="str">
        <f t="shared" si="13"/>
        <v>/cbb/conferences/summit/2008.html</v>
      </c>
    </row>
    <row r="319" spans="1:3" x14ac:dyDescent="0.25">
      <c r="A319">
        <f t="shared" si="15"/>
        <v>7</v>
      </c>
      <c r="B319">
        <f t="shared" si="14"/>
        <v>18</v>
      </c>
      <c r="C319" t="str">
        <f t="shared" si="13"/>
        <v>/cbb/conferences/mac/2009.html</v>
      </c>
    </row>
    <row r="320" spans="1:3" x14ac:dyDescent="0.25">
      <c r="A320">
        <f t="shared" si="15"/>
        <v>8</v>
      </c>
      <c r="B320">
        <f t="shared" si="14"/>
        <v>18</v>
      </c>
      <c r="C320" t="str">
        <f t="shared" si="13"/>
        <v>/cbb/conferences/big-sky/2010.html</v>
      </c>
    </row>
    <row r="321" spans="1:3" x14ac:dyDescent="0.25">
      <c r="A321">
        <f t="shared" si="15"/>
        <v>9</v>
      </c>
      <c r="B321">
        <f t="shared" si="14"/>
        <v>18</v>
      </c>
      <c r="C321" t="str">
        <f t="shared" si="13"/>
        <v>/cbb/conferences/maac/2011.html</v>
      </c>
    </row>
    <row r="322" spans="1:3" x14ac:dyDescent="0.25">
      <c r="A322">
        <f t="shared" si="15"/>
        <v>10</v>
      </c>
      <c r="B322">
        <f t="shared" si="14"/>
        <v>18</v>
      </c>
      <c r="C322" t="str">
        <f t="shared" si="13"/>
        <v>/cbb/conferences/atlantic-sun/2012.html</v>
      </c>
    </row>
    <row r="323" spans="1:3" x14ac:dyDescent="0.25">
      <c r="A323">
        <f t="shared" si="15"/>
        <v>11</v>
      </c>
      <c r="B323">
        <f t="shared" si="14"/>
        <v>18</v>
      </c>
      <c r="C323" t="str">
        <f t="shared" si="13"/>
        <v>/cbb/conferences/patriot/2013.html</v>
      </c>
    </row>
    <row r="324" spans="1:3" x14ac:dyDescent="0.25">
      <c r="A324">
        <f t="shared" si="15"/>
        <v>12</v>
      </c>
      <c r="B324">
        <f t="shared" si="14"/>
        <v>18</v>
      </c>
      <c r="C324" t="str">
        <f t="shared" si="13"/>
        <v>/cbb/conferences/sun-belt/2014.html</v>
      </c>
    </row>
    <row r="325" spans="1:3" x14ac:dyDescent="0.25">
      <c r="A325">
        <f t="shared" si="15"/>
        <v>13</v>
      </c>
      <c r="B325">
        <f t="shared" si="14"/>
        <v>18</v>
      </c>
      <c r="C325" t="str">
        <f t="shared" si="13"/>
        <v>/cbb/conferences/independent/2015.html</v>
      </c>
    </row>
    <row r="326" spans="1:3" x14ac:dyDescent="0.25">
      <c r="A326">
        <f t="shared" si="15"/>
        <v>14</v>
      </c>
      <c r="B326">
        <f t="shared" si="14"/>
        <v>18</v>
      </c>
      <c r="C326" t="str">
        <f t="shared" si="13"/>
        <v>/cbb/conferences/sun-belt/2016.html</v>
      </c>
    </row>
    <row r="327" spans="1:3" x14ac:dyDescent="0.25">
      <c r="A327">
        <f t="shared" si="15"/>
        <v>15</v>
      </c>
      <c r="B327">
        <f t="shared" si="14"/>
        <v>18</v>
      </c>
      <c r="C327" t="str">
        <f t="shared" si="13"/>
        <v>/cbb/conferences/southern/2017.html</v>
      </c>
    </row>
    <row r="328" spans="1:3" x14ac:dyDescent="0.25">
      <c r="A328">
        <f t="shared" si="15"/>
        <v>16</v>
      </c>
      <c r="B328">
        <f t="shared" si="14"/>
        <v>18</v>
      </c>
      <c r="C328" t="str">
        <f t="shared" si="13"/>
        <v>/cbb/conferences/wac/2018.html</v>
      </c>
    </row>
    <row r="329" spans="1:3" x14ac:dyDescent="0.25">
      <c r="A329">
        <f t="shared" si="15"/>
        <v>1</v>
      </c>
      <c r="B329">
        <f t="shared" si="14"/>
        <v>19</v>
      </c>
      <c r="C329" t="str">
        <f t="shared" si="13"/>
        <v>/cbb/conferences/big-sky/2003.html</v>
      </c>
    </row>
    <row r="330" spans="1:3" x14ac:dyDescent="0.25">
      <c r="A330">
        <f t="shared" si="15"/>
        <v>2</v>
      </c>
      <c r="B330">
        <f t="shared" si="14"/>
        <v>19</v>
      </c>
      <c r="C330" t="str">
        <f t="shared" si="13"/>
        <v>/cbb/conferences/maac/2004.html</v>
      </c>
    </row>
    <row r="331" spans="1:3" x14ac:dyDescent="0.25">
      <c r="A331">
        <f t="shared" si="15"/>
        <v>3</v>
      </c>
      <c r="B331">
        <f t="shared" si="14"/>
        <v>19</v>
      </c>
      <c r="C331" t="str">
        <f t="shared" si="13"/>
        <v>/cbb/conferences/mid-continent/2005.html</v>
      </c>
    </row>
    <row r="332" spans="1:3" x14ac:dyDescent="0.25">
      <c r="A332">
        <f t="shared" si="15"/>
        <v>4</v>
      </c>
      <c r="B332">
        <f t="shared" si="14"/>
        <v>19</v>
      </c>
      <c r="C332" t="str">
        <f t="shared" si="13"/>
        <v>/cbb/conferences/big-west/2006.html</v>
      </c>
    </row>
    <row r="333" spans="1:3" x14ac:dyDescent="0.25">
      <c r="A333">
        <f t="shared" si="15"/>
        <v>5</v>
      </c>
      <c r="B333">
        <f t="shared" si="14"/>
        <v>19</v>
      </c>
      <c r="C333" t="str">
        <f t="shared" si="13"/>
        <v>/cbb/conferences/patriot/2007.html</v>
      </c>
    </row>
    <row r="334" spans="1:3" x14ac:dyDescent="0.25">
      <c r="A334">
        <f t="shared" si="15"/>
        <v>6</v>
      </c>
      <c r="B334">
        <f t="shared" si="14"/>
        <v>19</v>
      </c>
      <c r="C334" t="str">
        <f t="shared" si="13"/>
        <v>/cbb/conferences/maac/2008.html</v>
      </c>
    </row>
    <row r="335" spans="1:3" x14ac:dyDescent="0.25">
      <c r="A335">
        <f t="shared" si="15"/>
        <v>7</v>
      </c>
      <c r="B335">
        <f t="shared" si="14"/>
        <v>19</v>
      </c>
      <c r="C335" t="str">
        <f t="shared" si="13"/>
        <v>/cbb/conferences/summit/2009.html</v>
      </c>
    </row>
    <row r="336" spans="1:3" x14ac:dyDescent="0.25">
      <c r="A336">
        <f t="shared" si="15"/>
        <v>8</v>
      </c>
      <c r="B336">
        <f t="shared" si="14"/>
        <v>19</v>
      </c>
      <c r="C336" t="str">
        <f t="shared" si="13"/>
        <v>/cbb/conferences/southern/2010.html</v>
      </c>
    </row>
    <row r="337" spans="1:3" x14ac:dyDescent="0.25">
      <c r="A337">
        <f t="shared" si="15"/>
        <v>9</v>
      </c>
      <c r="B337">
        <f t="shared" si="14"/>
        <v>19</v>
      </c>
      <c r="C337" t="str">
        <f t="shared" si="13"/>
        <v>/cbb/conferences/atlantic-sun/2011.html</v>
      </c>
    </row>
    <row r="338" spans="1:3" x14ac:dyDescent="0.25">
      <c r="A338">
        <f t="shared" si="15"/>
        <v>10</v>
      </c>
      <c r="B338">
        <f t="shared" si="14"/>
        <v>19</v>
      </c>
      <c r="C338" t="str">
        <f t="shared" si="13"/>
        <v>/cbb/conferences/summit/2012.html</v>
      </c>
    </row>
    <row r="339" spans="1:3" x14ac:dyDescent="0.25">
      <c r="A339">
        <f t="shared" si="15"/>
        <v>11</v>
      </c>
      <c r="B339">
        <f t="shared" si="14"/>
        <v>19</v>
      </c>
      <c r="C339" t="str">
        <f t="shared" si="13"/>
        <v>/cbb/conferences/colonial/2013.html</v>
      </c>
    </row>
    <row r="340" spans="1:3" x14ac:dyDescent="0.25">
      <c r="A340">
        <f t="shared" si="15"/>
        <v>12</v>
      </c>
      <c r="B340">
        <f t="shared" si="14"/>
        <v>19</v>
      </c>
      <c r="C340" t="str">
        <f t="shared" si="13"/>
        <v>/cbb/conferences/colonial/2014.html</v>
      </c>
    </row>
    <row r="341" spans="1:3" x14ac:dyDescent="0.25">
      <c r="A341">
        <f t="shared" si="15"/>
        <v>13</v>
      </c>
      <c r="B341">
        <f t="shared" si="14"/>
        <v>19</v>
      </c>
      <c r="C341" t="str">
        <f t="shared" si="13"/>
        <v>/cbb/conferences/maac/2015.html</v>
      </c>
    </row>
    <row r="342" spans="1:3" x14ac:dyDescent="0.25">
      <c r="A342">
        <f t="shared" si="15"/>
        <v>14</v>
      </c>
      <c r="B342">
        <f t="shared" si="14"/>
        <v>19</v>
      </c>
      <c r="C342" t="str">
        <f t="shared" si="13"/>
        <v>/cbb/conferences/cusa/2016.html</v>
      </c>
    </row>
    <row r="343" spans="1:3" x14ac:dyDescent="0.25">
      <c r="A343">
        <f t="shared" si="15"/>
        <v>15</v>
      </c>
      <c r="B343">
        <f t="shared" si="14"/>
        <v>19</v>
      </c>
      <c r="C343" t="str">
        <f t="shared" si="13"/>
        <v>/cbb/conferences/horizon/2017.html</v>
      </c>
    </row>
    <row r="344" spans="1:3" x14ac:dyDescent="0.25">
      <c r="A344">
        <f t="shared" si="15"/>
        <v>16</v>
      </c>
      <c r="B344">
        <f t="shared" si="14"/>
        <v>19</v>
      </c>
      <c r="C344" t="str">
        <f t="shared" si="13"/>
        <v>/cbb/conferences/big-west/2018.html</v>
      </c>
    </row>
    <row r="345" spans="1:3" x14ac:dyDescent="0.25">
      <c r="A345">
        <f t="shared" si="15"/>
        <v>1</v>
      </c>
      <c r="B345">
        <f t="shared" si="14"/>
        <v>20</v>
      </c>
      <c r="C345" t="str">
        <f t="shared" si="13"/>
        <v>/cbb/conferences/ivy/2003.html</v>
      </c>
    </row>
    <row r="346" spans="1:3" x14ac:dyDescent="0.25">
      <c r="A346">
        <f t="shared" si="15"/>
        <v>2</v>
      </c>
      <c r="B346">
        <f t="shared" si="14"/>
        <v>20</v>
      </c>
      <c r="C346" t="str">
        <f t="shared" si="13"/>
        <v>/cbb/conferences/big-sky/2004.html</v>
      </c>
    </row>
    <row r="347" spans="1:3" x14ac:dyDescent="0.25">
      <c r="A347">
        <f t="shared" si="15"/>
        <v>3</v>
      </c>
      <c r="B347">
        <f t="shared" si="14"/>
        <v>20</v>
      </c>
      <c r="C347" t="str">
        <f t="shared" si="13"/>
        <v>/cbb/conferences/maac/2005.html</v>
      </c>
    </row>
    <row r="348" spans="1:3" x14ac:dyDescent="0.25">
      <c r="A348">
        <f t="shared" si="15"/>
        <v>4</v>
      </c>
      <c r="B348">
        <f t="shared" si="14"/>
        <v>20</v>
      </c>
      <c r="C348" t="str">
        <f t="shared" si="13"/>
        <v>/cbb/conferences/southland/2006.html</v>
      </c>
    </row>
    <row r="349" spans="1:3" x14ac:dyDescent="0.25">
      <c r="A349">
        <f t="shared" si="15"/>
        <v>5</v>
      </c>
      <c r="B349">
        <f t="shared" si="14"/>
        <v>20</v>
      </c>
      <c r="C349" t="str">
        <f t="shared" si="13"/>
        <v>/cbb/conferences/ivy/2007.html</v>
      </c>
    </row>
    <row r="350" spans="1:3" x14ac:dyDescent="0.25">
      <c r="A350">
        <f t="shared" si="15"/>
        <v>6</v>
      </c>
      <c r="B350">
        <f t="shared" si="14"/>
        <v>20</v>
      </c>
      <c r="C350" t="str">
        <f t="shared" si="13"/>
        <v>/cbb/conferences/big-west/2008.html</v>
      </c>
    </row>
    <row r="351" spans="1:3" x14ac:dyDescent="0.25">
      <c r="A351">
        <f t="shared" si="15"/>
        <v>7</v>
      </c>
      <c r="B351">
        <f t="shared" si="14"/>
        <v>20</v>
      </c>
      <c r="C351" t="str">
        <f t="shared" si="13"/>
        <v>/cbb/conferences/sun-belt/2009.html</v>
      </c>
    </row>
    <row r="352" spans="1:3" x14ac:dyDescent="0.25">
      <c r="A352">
        <f t="shared" si="15"/>
        <v>8</v>
      </c>
      <c r="B352">
        <f t="shared" si="14"/>
        <v>20</v>
      </c>
      <c r="C352" t="str">
        <f t="shared" si="13"/>
        <v>/cbb/conferences/atlantic-sun/2010.html</v>
      </c>
    </row>
    <row r="353" spans="1:3" x14ac:dyDescent="0.25">
      <c r="A353">
        <f t="shared" si="15"/>
        <v>9</v>
      </c>
      <c r="B353">
        <f t="shared" si="14"/>
        <v>20</v>
      </c>
      <c r="C353" t="str">
        <f t="shared" si="13"/>
        <v>/cbb/conferences/summit/2011.html</v>
      </c>
    </row>
    <row r="354" spans="1:3" x14ac:dyDescent="0.25">
      <c r="A354">
        <f t="shared" si="15"/>
        <v>10</v>
      </c>
      <c r="B354">
        <f t="shared" si="14"/>
        <v>20</v>
      </c>
      <c r="C354" t="str">
        <f t="shared" si="13"/>
        <v>/cbb/conferences/maac/2012.html</v>
      </c>
    </row>
    <row r="355" spans="1:3" x14ac:dyDescent="0.25">
      <c r="A355">
        <f t="shared" si="15"/>
        <v>11</v>
      </c>
      <c r="B355">
        <f t="shared" si="14"/>
        <v>20</v>
      </c>
      <c r="C355" t="str">
        <f t="shared" si="13"/>
        <v>/cbb/conferences/ivy/2013.html</v>
      </c>
    </row>
    <row r="356" spans="1:3" x14ac:dyDescent="0.25">
      <c r="A356">
        <f t="shared" si="15"/>
        <v>12</v>
      </c>
      <c r="B356">
        <f t="shared" si="14"/>
        <v>20</v>
      </c>
      <c r="C356" t="str">
        <f t="shared" si="13"/>
        <v>/cbb/conferences/summit/2014.html</v>
      </c>
    </row>
    <row r="357" spans="1:3" x14ac:dyDescent="0.25">
      <c r="A357">
        <f t="shared" si="15"/>
        <v>13</v>
      </c>
      <c r="B357">
        <f t="shared" si="14"/>
        <v>20</v>
      </c>
      <c r="C357" t="str">
        <f t="shared" si="13"/>
        <v>/cbb/conferences/sun-belt/2015.html</v>
      </c>
    </row>
    <row r="358" spans="1:3" x14ac:dyDescent="0.25">
      <c r="A358">
        <f t="shared" si="15"/>
        <v>14</v>
      </c>
      <c r="B358">
        <f t="shared" si="14"/>
        <v>20</v>
      </c>
      <c r="C358" t="str">
        <f t="shared" si="13"/>
        <v>/cbb/conferences/maac/2016.html</v>
      </c>
    </row>
    <row r="359" spans="1:3" x14ac:dyDescent="0.25">
      <c r="A359">
        <f t="shared" si="15"/>
        <v>15</v>
      </c>
      <c r="B359">
        <f t="shared" si="14"/>
        <v>20</v>
      </c>
      <c r="C359" t="str">
        <f t="shared" si="13"/>
        <v>/cbb/conferences/maac/2017.html</v>
      </c>
    </row>
    <row r="360" spans="1:3" x14ac:dyDescent="0.25">
      <c r="A360">
        <f t="shared" si="15"/>
        <v>16</v>
      </c>
      <c r="B360">
        <f t="shared" si="14"/>
        <v>20</v>
      </c>
      <c r="C360" t="str">
        <f t="shared" si="13"/>
        <v>/cbb/conferences/maac/2018.html</v>
      </c>
    </row>
    <row r="361" spans="1:3" x14ac:dyDescent="0.25">
      <c r="A361">
        <f t="shared" si="15"/>
        <v>1</v>
      </c>
      <c r="B361">
        <f t="shared" si="14"/>
        <v>21</v>
      </c>
      <c r="C361" t="str">
        <f t="shared" si="13"/>
        <v>/cbb/conferences/southern/2003.html</v>
      </c>
    </row>
    <row r="362" spans="1:3" x14ac:dyDescent="0.25">
      <c r="A362">
        <f t="shared" si="15"/>
        <v>2</v>
      </c>
      <c r="B362">
        <f t="shared" si="14"/>
        <v>21</v>
      </c>
      <c r="C362" t="str">
        <f t="shared" ref="C362:C425" si="16">INDEX($A$2:$P$33,B362,A362)</f>
        <v>/cbb/conferences/southern/2004.html</v>
      </c>
    </row>
    <row r="363" spans="1:3" x14ac:dyDescent="0.25">
      <c r="A363">
        <f t="shared" si="15"/>
        <v>3</v>
      </c>
      <c r="B363">
        <f t="shared" ref="B363:B426" si="17">IF(A363=1,B362+1,B362)</f>
        <v>21</v>
      </c>
      <c r="C363" t="str">
        <f t="shared" si="16"/>
        <v>/cbb/conferences/ivy/2005.html</v>
      </c>
    </row>
    <row r="364" spans="1:3" x14ac:dyDescent="0.25">
      <c r="A364">
        <f t="shared" si="15"/>
        <v>4</v>
      </c>
      <c r="B364">
        <f t="shared" si="17"/>
        <v>21</v>
      </c>
      <c r="C364" t="str">
        <f t="shared" si="16"/>
        <v>/cbb/conferences/mid-continent/2006.html</v>
      </c>
    </row>
    <row r="365" spans="1:3" x14ac:dyDescent="0.25">
      <c r="A365">
        <f t="shared" si="15"/>
        <v>5</v>
      </c>
      <c r="B365">
        <f t="shared" si="17"/>
        <v>21</v>
      </c>
      <c r="C365" t="str">
        <f t="shared" si="16"/>
        <v>/cbb/conferences/big-south/2007.html</v>
      </c>
    </row>
    <row r="366" spans="1:3" x14ac:dyDescent="0.25">
      <c r="A366">
        <f t="shared" si="15"/>
        <v>6</v>
      </c>
      <c r="B366">
        <f t="shared" si="17"/>
        <v>21</v>
      </c>
      <c r="C366" t="str">
        <f t="shared" si="16"/>
        <v>/cbb/conferences/patriot/2008.html</v>
      </c>
    </row>
    <row r="367" spans="1:3" x14ac:dyDescent="0.25">
      <c r="A367">
        <f t="shared" si="15"/>
        <v>7</v>
      </c>
      <c r="B367">
        <f t="shared" si="17"/>
        <v>21</v>
      </c>
      <c r="C367" t="str">
        <f t="shared" si="16"/>
        <v>/cbb/conferences/southland/2009.html</v>
      </c>
    </row>
    <row r="368" spans="1:3" x14ac:dyDescent="0.25">
      <c r="A368">
        <f t="shared" si="15"/>
        <v>8</v>
      </c>
      <c r="B368">
        <f t="shared" si="17"/>
        <v>21</v>
      </c>
      <c r="C368" t="str">
        <f t="shared" si="16"/>
        <v>/cbb/conferences/ovc/2010.html</v>
      </c>
    </row>
    <row r="369" spans="1:3" x14ac:dyDescent="0.25">
      <c r="A369">
        <f t="shared" si="15"/>
        <v>9</v>
      </c>
      <c r="B369">
        <f t="shared" si="17"/>
        <v>21</v>
      </c>
      <c r="C369" t="str">
        <f t="shared" si="16"/>
        <v>/cbb/conferences/big-sky/2011.html</v>
      </c>
    </row>
    <row r="370" spans="1:3" x14ac:dyDescent="0.25">
      <c r="A370">
        <f t="shared" si="15"/>
        <v>10</v>
      </c>
      <c r="B370">
        <f t="shared" si="17"/>
        <v>21</v>
      </c>
      <c r="C370" t="str">
        <f t="shared" si="16"/>
        <v>/cbb/conferences/big-west/2012.html</v>
      </c>
    </row>
    <row r="371" spans="1:3" x14ac:dyDescent="0.25">
      <c r="A371">
        <f t="shared" si="15"/>
        <v>11</v>
      </c>
      <c r="B371">
        <f t="shared" si="17"/>
        <v>21</v>
      </c>
      <c r="C371" t="str">
        <f t="shared" si="16"/>
        <v>/cbb/conferences/ovc/2013.html</v>
      </c>
    </row>
    <row r="372" spans="1:3" x14ac:dyDescent="0.25">
      <c r="A372">
        <f t="shared" si="15"/>
        <v>12</v>
      </c>
      <c r="B372">
        <f t="shared" si="17"/>
        <v>21</v>
      </c>
      <c r="C372" t="str">
        <f t="shared" si="16"/>
        <v>/cbb/conferences/patriot/2014.html</v>
      </c>
    </row>
    <row r="373" spans="1:3" x14ac:dyDescent="0.25">
      <c r="A373">
        <f t="shared" si="15"/>
        <v>13</v>
      </c>
      <c r="B373">
        <f t="shared" si="17"/>
        <v>21</v>
      </c>
      <c r="C373" t="str">
        <f t="shared" si="16"/>
        <v>/cbb/conferences/summit/2015.html</v>
      </c>
    </row>
    <row r="374" spans="1:3" x14ac:dyDescent="0.25">
      <c r="A374">
        <f t="shared" si="15"/>
        <v>14</v>
      </c>
      <c r="B374">
        <f t="shared" si="17"/>
        <v>21</v>
      </c>
      <c r="C374" t="str">
        <f t="shared" si="16"/>
        <v>/cbb/conferences/southern/2016.html</v>
      </c>
    </row>
    <row r="375" spans="1:3" x14ac:dyDescent="0.25">
      <c r="A375">
        <f t="shared" si="15"/>
        <v>15</v>
      </c>
      <c r="B375">
        <f t="shared" si="17"/>
        <v>21</v>
      </c>
      <c r="C375" t="str">
        <f t="shared" si="16"/>
        <v>/cbb/conferences/wac/2017.html</v>
      </c>
    </row>
    <row r="376" spans="1:3" x14ac:dyDescent="0.25">
      <c r="A376">
        <f t="shared" si="15"/>
        <v>16</v>
      </c>
      <c r="B376">
        <f t="shared" si="17"/>
        <v>21</v>
      </c>
      <c r="C376" t="str">
        <f t="shared" si="16"/>
        <v>/cbb/conferences/ivy/2018.html</v>
      </c>
    </row>
    <row r="377" spans="1:3" x14ac:dyDescent="0.25">
      <c r="A377">
        <f t="shared" si="15"/>
        <v>1</v>
      </c>
      <c r="B377">
        <f t="shared" si="17"/>
        <v>22</v>
      </c>
      <c r="C377" t="str">
        <f t="shared" si="16"/>
        <v>/cbb/conferences/ovc/2003.html</v>
      </c>
    </row>
    <row r="378" spans="1:3" x14ac:dyDescent="0.25">
      <c r="A378">
        <f t="shared" ref="A378:A441" si="18">A362</f>
        <v>2</v>
      </c>
      <c r="B378">
        <f t="shared" si="17"/>
        <v>22</v>
      </c>
      <c r="C378" t="str">
        <f t="shared" si="16"/>
        <v>/cbb/conferences/ovc/2004.html</v>
      </c>
    </row>
    <row r="379" spans="1:3" x14ac:dyDescent="0.25">
      <c r="A379">
        <f t="shared" si="18"/>
        <v>3</v>
      </c>
      <c r="B379">
        <f t="shared" si="17"/>
        <v>22</v>
      </c>
      <c r="C379" t="str">
        <f t="shared" si="16"/>
        <v>/cbb/conferences/southern/2005.html</v>
      </c>
    </row>
    <row r="380" spans="1:3" x14ac:dyDescent="0.25">
      <c r="A380">
        <f t="shared" si="18"/>
        <v>4</v>
      </c>
      <c r="B380">
        <f t="shared" si="17"/>
        <v>22</v>
      </c>
      <c r="C380" t="str">
        <f t="shared" si="16"/>
        <v>/cbb/conferences/ivy/2006.html</v>
      </c>
    </row>
    <row r="381" spans="1:3" x14ac:dyDescent="0.25">
      <c r="A381">
        <f t="shared" si="18"/>
        <v>5</v>
      </c>
      <c r="B381">
        <f t="shared" si="17"/>
        <v>22</v>
      </c>
      <c r="C381" t="str">
        <f t="shared" si="16"/>
        <v>/cbb/conferences/maac/2007.html</v>
      </c>
    </row>
    <row r="382" spans="1:3" x14ac:dyDescent="0.25">
      <c r="A382">
        <f t="shared" si="18"/>
        <v>6</v>
      </c>
      <c r="B382">
        <f t="shared" si="17"/>
        <v>22</v>
      </c>
      <c r="C382" t="str">
        <f t="shared" si="16"/>
        <v>/cbb/conferences/southland/2008.html</v>
      </c>
    </row>
    <row r="383" spans="1:3" x14ac:dyDescent="0.25">
      <c r="A383">
        <f t="shared" si="18"/>
        <v>7</v>
      </c>
      <c r="B383">
        <f t="shared" si="17"/>
        <v>22</v>
      </c>
      <c r="C383" t="str">
        <f t="shared" si="16"/>
        <v>/cbb/conferences/big-sky/2009.html</v>
      </c>
    </row>
    <row r="384" spans="1:3" x14ac:dyDescent="0.25">
      <c r="A384">
        <f t="shared" si="18"/>
        <v>8</v>
      </c>
      <c r="B384">
        <f t="shared" si="17"/>
        <v>22</v>
      </c>
      <c r="C384" t="str">
        <f t="shared" si="16"/>
        <v>/cbb/conferences/sun-belt/2010.html</v>
      </c>
    </row>
    <row r="385" spans="1:3" x14ac:dyDescent="0.25">
      <c r="A385">
        <f t="shared" si="18"/>
        <v>9</v>
      </c>
      <c r="B385">
        <f t="shared" si="17"/>
        <v>22</v>
      </c>
      <c r="C385" t="str">
        <f t="shared" si="16"/>
        <v>/cbb/conferences/southern/2011.html</v>
      </c>
    </row>
    <row r="386" spans="1:3" x14ac:dyDescent="0.25">
      <c r="A386">
        <f t="shared" si="18"/>
        <v>10</v>
      </c>
      <c r="B386">
        <f t="shared" si="17"/>
        <v>22</v>
      </c>
      <c r="C386" t="str">
        <f t="shared" si="16"/>
        <v>/cbb/conferences/southern/2012.html</v>
      </c>
    </row>
    <row r="387" spans="1:3" x14ac:dyDescent="0.25">
      <c r="A387">
        <f t="shared" si="18"/>
        <v>11</v>
      </c>
      <c r="B387">
        <f t="shared" si="17"/>
        <v>22</v>
      </c>
      <c r="C387" t="str">
        <f t="shared" si="16"/>
        <v>/cbb/conferences/america-east/2013.html</v>
      </c>
    </row>
    <row r="388" spans="1:3" x14ac:dyDescent="0.25">
      <c r="A388">
        <f t="shared" si="18"/>
        <v>12</v>
      </c>
      <c r="B388">
        <f t="shared" si="17"/>
        <v>22</v>
      </c>
      <c r="C388" t="str">
        <f t="shared" si="16"/>
        <v>/cbb/conferences/wac/2014.html</v>
      </c>
    </row>
    <row r="389" spans="1:3" x14ac:dyDescent="0.25">
      <c r="A389">
        <f t="shared" si="18"/>
        <v>13</v>
      </c>
      <c r="B389">
        <f t="shared" si="17"/>
        <v>22</v>
      </c>
      <c r="C389" t="str">
        <f t="shared" si="16"/>
        <v>/cbb/conferences/ovc/2015.html</v>
      </c>
    </row>
    <row r="390" spans="1:3" x14ac:dyDescent="0.25">
      <c r="A390">
        <f t="shared" si="18"/>
        <v>14</v>
      </c>
      <c r="B390">
        <f t="shared" si="17"/>
        <v>22</v>
      </c>
      <c r="C390" t="str">
        <f t="shared" si="16"/>
        <v>/cbb/conferences/ovc/2016.html</v>
      </c>
    </row>
    <row r="391" spans="1:3" x14ac:dyDescent="0.25">
      <c r="A391">
        <f t="shared" si="18"/>
        <v>15</v>
      </c>
      <c r="B391">
        <f t="shared" si="17"/>
        <v>22</v>
      </c>
      <c r="C391" t="str">
        <f t="shared" si="16"/>
        <v>/cbb/conferences/patriot/2017.html</v>
      </c>
    </row>
    <row r="392" spans="1:3" x14ac:dyDescent="0.25">
      <c r="A392">
        <f t="shared" si="18"/>
        <v>16</v>
      </c>
      <c r="B392">
        <f t="shared" si="17"/>
        <v>22</v>
      </c>
      <c r="C392" t="str">
        <f t="shared" si="16"/>
        <v>/cbb/conferences/southern/2018.html</v>
      </c>
    </row>
    <row r="393" spans="1:3" x14ac:dyDescent="0.25">
      <c r="A393">
        <f t="shared" si="18"/>
        <v>1</v>
      </c>
      <c r="B393">
        <f t="shared" si="17"/>
        <v>23</v>
      </c>
      <c r="C393" t="str">
        <f t="shared" si="16"/>
        <v>/cbb/conferences/mid-continent/2003.html</v>
      </c>
    </row>
    <row r="394" spans="1:3" x14ac:dyDescent="0.25">
      <c r="A394">
        <f t="shared" si="18"/>
        <v>2</v>
      </c>
      <c r="B394">
        <f t="shared" si="17"/>
        <v>23</v>
      </c>
      <c r="C394" t="str">
        <f t="shared" si="16"/>
        <v>/cbb/conferences/ivy/2004.html</v>
      </c>
    </row>
    <row r="395" spans="1:3" x14ac:dyDescent="0.25">
      <c r="A395">
        <f t="shared" si="18"/>
        <v>3</v>
      </c>
      <c r="B395">
        <f t="shared" si="17"/>
        <v>23</v>
      </c>
      <c r="C395" t="str">
        <f t="shared" si="16"/>
        <v>/cbb/conferences/ovc/2005.html</v>
      </c>
    </row>
    <row r="396" spans="1:3" x14ac:dyDescent="0.25">
      <c r="A396">
        <f t="shared" si="18"/>
        <v>4</v>
      </c>
      <c r="B396">
        <f t="shared" si="17"/>
        <v>23</v>
      </c>
      <c r="C396" t="str">
        <f t="shared" si="16"/>
        <v>/cbb/conferences/patriot/2006.html</v>
      </c>
    </row>
    <row r="397" spans="1:3" x14ac:dyDescent="0.25">
      <c r="A397">
        <f t="shared" si="18"/>
        <v>5</v>
      </c>
      <c r="B397">
        <f t="shared" si="17"/>
        <v>23</v>
      </c>
      <c r="C397" t="str">
        <f t="shared" si="16"/>
        <v>/cbb/conferences/big-sky/2007.html</v>
      </c>
    </row>
    <row r="398" spans="1:3" x14ac:dyDescent="0.25">
      <c r="A398">
        <f t="shared" si="18"/>
        <v>6</v>
      </c>
      <c r="B398">
        <f t="shared" si="17"/>
        <v>23</v>
      </c>
      <c r="C398" t="str">
        <f t="shared" si="16"/>
        <v>/cbb/conferences/big-sky/2008.html</v>
      </c>
    </row>
    <row r="399" spans="1:3" x14ac:dyDescent="0.25">
      <c r="A399">
        <f t="shared" si="18"/>
        <v>7</v>
      </c>
      <c r="B399">
        <f t="shared" si="17"/>
        <v>23</v>
      </c>
      <c r="C399" t="str">
        <f t="shared" si="16"/>
        <v>/cbb/conferences/america-east/2009.html</v>
      </c>
    </row>
    <row r="400" spans="1:3" x14ac:dyDescent="0.25">
      <c r="A400">
        <f t="shared" si="18"/>
        <v>8</v>
      </c>
      <c r="B400">
        <f t="shared" si="17"/>
        <v>23</v>
      </c>
      <c r="C400" t="str">
        <f t="shared" si="16"/>
        <v>/cbb/conferences/southland/2010.html</v>
      </c>
    </row>
    <row r="401" spans="1:3" x14ac:dyDescent="0.25">
      <c r="A401">
        <f t="shared" si="18"/>
        <v>9</v>
      </c>
      <c r="B401">
        <f t="shared" si="17"/>
        <v>23</v>
      </c>
      <c r="C401" t="str">
        <f t="shared" si="16"/>
        <v>/cbb/conferences/sun-belt/2011.html</v>
      </c>
    </row>
    <row r="402" spans="1:3" x14ac:dyDescent="0.25">
      <c r="A402">
        <f t="shared" si="18"/>
        <v>10</v>
      </c>
      <c r="B402">
        <f t="shared" si="17"/>
        <v>23</v>
      </c>
      <c r="C402" t="str">
        <f t="shared" si="16"/>
        <v>/cbb/conferences/patriot/2012.html</v>
      </c>
    </row>
    <row r="403" spans="1:3" x14ac:dyDescent="0.25">
      <c r="A403">
        <f t="shared" si="18"/>
        <v>11</v>
      </c>
      <c r="B403">
        <f t="shared" si="17"/>
        <v>23</v>
      </c>
      <c r="C403" t="str">
        <f t="shared" si="16"/>
        <v>/cbb/conferences/summit/2013.html</v>
      </c>
    </row>
    <row r="404" spans="1:3" x14ac:dyDescent="0.25">
      <c r="A404">
        <f t="shared" si="18"/>
        <v>12</v>
      </c>
      <c r="B404">
        <f t="shared" si="17"/>
        <v>23</v>
      </c>
      <c r="C404" t="str">
        <f t="shared" si="16"/>
        <v>/cbb/conferences/ovc/2014.html</v>
      </c>
    </row>
    <row r="405" spans="1:3" x14ac:dyDescent="0.25">
      <c r="A405">
        <f t="shared" si="18"/>
        <v>13</v>
      </c>
      <c r="B405">
        <f t="shared" si="17"/>
        <v>23</v>
      </c>
      <c r="C405" t="str">
        <f t="shared" si="16"/>
        <v>/cbb/conferences/patriot/2015.html</v>
      </c>
    </row>
    <row r="406" spans="1:3" x14ac:dyDescent="0.25">
      <c r="A406">
        <f t="shared" si="18"/>
        <v>14</v>
      </c>
      <c r="B406">
        <f t="shared" si="17"/>
        <v>23</v>
      </c>
      <c r="C406" t="str">
        <f t="shared" si="16"/>
        <v>/cbb/conferences/big-south/2016.html</v>
      </c>
    </row>
    <row r="407" spans="1:3" x14ac:dyDescent="0.25">
      <c r="A407">
        <f t="shared" si="18"/>
        <v>15</v>
      </c>
      <c r="B407">
        <f t="shared" si="17"/>
        <v>23</v>
      </c>
      <c r="C407" t="str">
        <f t="shared" si="16"/>
        <v>/cbb/conferences/ovc/2017.html</v>
      </c>
    </row>
    <row r="408" spans="1:3" x14ac:dyDescent="0.25">
      <c r="A408">
        <f t="shared" si="18"/>
        <v>16</v>
      </c>
      <c r="B408">
        <f t="shared" si="17"/>
        <v>23</v>
      </c>
      <c r="C408" t="str">
        <f t="shared" si="16"/>
        <v>/cbb/conferences/ovc/2018.html</v>
      </c>
    </row>
    <row r="409" spans="1:3" x14ac:dyDescent="0.25">
      <c r="A409">
        <f t="shared" si="18"/>
        <v>1</v>
      </c>
      <c r="B409">
        <f t="shared" si="17"/>
        <v>24</v>
      </c>
      <c r="C409" t="str">
        <f t="shared" si="16"/>
        <v>/cbb/conferences/america-east/2003.html</v>
      </c>
    </row>
    <row r="410" spans="1:3" x14ac:dyDescent="0.25">
      <c r="A410">
        <f t="shared" si="18"/>
        <v>2</v>
      </c>
      <c r="B410">
        <f t="shared" si="17"/>
        <v>24</v>
      </c>
      <c r="C410" t="str">
        <f t="shared" si="16"/>
        <v>/cbb/conferences/atlantic-sun/2004.html</v>
      </c>
    </row>
    <row r="411" spans="1:3" x14ac:dyDescent="0.25">
      <c r="A411">
        <f t="shared" si="18"/>
        <v>3</v>
      </c>
      <c r="B411">
        <f t="shared" si="17"/>
        <v>24</v>
      </c>
      <c r="C411" t="str">
        <f t="shared" si="16"/>
        <v>/cbb/conferences/patriot/2005.html</v>
      </c>
    </row>
    <row r="412" spans="1:3" x14ac:dyDescent="0.25">
      <c r="A412">
        <f t="shared" si="18"/>
        <v>4</v>
      </c>
      <c r="B412">
        <f t="shared" si="17"/>
        <v>24</v>
      </c>
      <c r="C412" t="str">
        <f t="shared" si="16"/>
        <v>/cbb/conferences/america-east/2006.html</v>
      </c>
    </row>
    <row r="413" spans="1:3" x14ac:dyDescent="0.25">
      <c r="A413">
        <f t="shared" si="18"/>
        <v>5</v>
      </c>
      <c r="B413">
        <f t="shared" si="17"/>
        <v>24</v>
      </c>
      <c r="C413" t="str">
        <f t="shared" si="16"/>
        <v>/cbb/conferences/america-east/2007.html</v>
      </c>
    </row>
    <row r="414" spans="1:3" x14ac:dyDescent="0.25">
      <c r="A414">
        <f t="shared" si="18"/>
        <v>6</v>
      </c>
      <c r="B414">
        <f t="shared" si="17"/>
        <v>24</v>
      </c>
      <c r="C414" t="str">
        <f t="shared" si="16"/>
        <v>/cbb/conferences/atlantic-sun/2008.html</v>
      </c>
    </row>
    <row r="415" spans="1:3" x14ac:dyDescent="0.25">
      <c r="A415">
        <f t="shared" si="18"/>
        <v>7</v>
      </c>
      <c r="B415">
        <f t="shared" si="17"/>
        <v>24</v>
      </c>
      <c r="C415" t="str">
        <f t="shared" si="16"/>
        <v>/cbb/conferences/ovc/2009.html</v>
      </c>
    </row>
    <row r="416" spans="1:3" x14ac:dyDescent="0.25">
      <c r="A416">
        <f t="shared" si="18"/>
        <v>8</v>
      </c>
      <c r="B416">
        <f t="shared" si="17"/>
        <v>24</v>
      </c>
      <c r="C416" t="str">
        <f t="shared" si="16"/>
        <v>/cbb/conferences/ivy/2010.html</v>
      </c>
    </row>
    <row r="417" spans="1:3" x14ac:dyDescent="0.25">
      <c r="A417">
        <f t="shared" si="18"/>
        <v>9</v>
      </c>
      <c r="B417">
        <f t="shared" si="17"/>
        <v>24</v>
      </c>
      <c r="C417" t="str">
        <f t="shared" si="16"/>
        <v>/cbb/conferences/ovc/2011.html</v>
      </c>
    </row>
    <row r="418" spans="1:3" x14ac:dyDescent="0.25">
      <c r="A418">
        <f t="shared" si="18"/>
        <v>10</v>
      </c>
      <c r="B418">
        <f t="shared" si="17"/>
        <v>24</v>
      </c>
      <c r="C418" t="str">
        <f t="shared" si="16"/>
        <v>/cbb/conferences/big-sky/2012.html</v>
      </c>
    </row>
    <row r="419" spans="1:3" x14ac:dyDescent="0.25">
      <c r="A419">
        <f t="shared" si="18"/>
        <v>11</v>
      </c>
      <c r="B419">
        <f t="shared" si="17"/>
        <v>24</v>
      </c>
      <c r="C419" t="str">
        <f t="shared" si="16"/>
        <v>/cbb/conferences/atlantic-sun/2013.html</v>
      </c>
    </row>
    <row r="420" spans="1:3" x14ac:dyDescent="0.25">
      <c r="A420">
        <f t="shared" si="18"/>
        <v>12</v>
      </c>
      <c r="B420">
        <f t="shared" si="17"/>
        <v>24</v>
      </c>
      <c r="C420" t="str">
        <f t="shared" si="16"/>
        <v>/cbb/conferences/big-sky/2014.html</v>
      </c>
    </row>
    <row r="421" spans="1:3" x14ac:dyDescent="0.25">
      <c r="A421">
        <f t="shared" si="18"/>
        <v>13</v>
      </c>
      <c r="B421">
        <f t="shared" si="17"/>
        <v>24</v>
      </c>
      <c r="C421" t="str">
        <f t="shared" si="16"/>
        <v>/cbb/conferences/southern/2015.html</v>
      </c>
    </row>
    <row r="422" spans="1:3" x14ac:dyDescent="0.25">
      <c r="A422">
        <f t="shared" si="18"/>
        <v>14</v>
      </c>
      <c r="B422">
        <f t="shared" si="17"/>
        <v>24</v>
      </c>
      <c r="C422" t="str">
        <f t="shared" si="16"/>
        <v>/cbb/conferences/wac/2016.html</v>
      </c>
    </row>
    <row r="423" spans="1:3" x14ac:dyDescent="0.25">
      <c r="A423">
        <f t="shared" si="18"/>
        <v>15</v>
      </c>
      <c r="B423">
        <f t="shared" si="17"/>
        <v>24</v>
      </c>
      <c r="C423" t="str">
        <f t="shared" si="16"/>
        <v>/cbb/conferences/america-east/2017.html</v>
      </c>
    </row>
    <row r="424" spans="1:3" x14ac:dyDescent="0.25">
      <c r="A424">
        <f t="shared" si="18"/>
        <v>16</v>
      </c>
      <c r="B424">
        <f t="shared" si="17"/>
        <v>24</v>
      </c>
      <c r="C424" t="str">
        <f t="shared" si="16"/>
        <v>/cbb/conferences/america-east/2018.html</v>
      </c>
    </row>
    <row r="425" spans="1:3" x14ac:dyDescent="0.25">
      <c r="A425">
        <f t="shared" si="18"/>
        <v>1</v>
      </c>
      <c r="B425">
        <f t="shared" si="17"/>
        <v>25</v>
      </c>
      <c r="C425" t="str">
        <f t="shared" si="16"/>
        <v>/cbb/conferences/patriot/2003.html</v>
      </c>
    </row>
    <row r="426" spans="1:3" x14ac:dyDescent="0.25">
      <c r="A426">
        <f t="shared" si="18"/>
        <v>2</v>
      </c>
      <c r="B426">
        <f t="shared" si="17"/>
        <v>25</v>
      </c>
      <c r="C426" t="str">
        <f t="shared" ref="C426:C489" si="19">INDEX($A$2:$P$33,B426,A426)</f>
        <v>/cbb/conferences/america-east/2004.html</v>
      </c>
    </row>
    <row r="427" spans="1:3" x14ac:dyDescent="0.25">
      <c r="A427">
        <f t="shared" si="18"/>
        <v>3</v>
      </c>
      <c r="B427">
        <f t="shared" ref="B427:B490" si="20">IF(A427=1,B426+1,B426)</f>
        <v>25</v>
      </c>
      <c r="C427" t="str">
        <f t="shared" si="19"/>
        <v>/cbb/conferences/southland/2005.html</v>
      </c>
    </row>
    <row r="428" spans="1:3" x14ac:dyDescent="0.25">
      <c r="A428">
        <f t="shared" si="18"/>
        <v>4</v>
      </c>
      <c r="B428">
        <f t="shared" si="20"/>
        <v>25</v>
      </c>
      <c r="C428" t="str">
        <f t="shared" si="19"/>
        <v>/cbb/conferences/northeast/2006.html</v>
      </c>
    </row>
    <row r="429" spans="1:3" x14ac:dyDescent="0.25">
      <c r="A429">
        <f t="shared" si="18"/>
        <v>5</v>
      </c>
      <c r="B429">
        <f t="shared" si="20"/>
        <v>25</v>
      </c>
      <c r="C429" t="str">
        <f t="shared" si="19"/>
        <v>/cbb/conferences/sun-belt/2007.html</v>
      </c>
    </row>
    <row r="430" spans="1:3" x14ac:dyDescent="0.25">
      <c r="A430">
        <f t="shared" si="18"/>
        <v>6</v>
      </c>
      <c r="B430">
        <f t="shared" si="20"/>
        <v>25</v>
      </c>
      <c r="C430" t="str">
        <f t="shared" si="19"/>
        <v>/cbb/conferences/big-south/2008.html</v>
      </c>
    </row>
    <row r="431" spans="1:3" x14ac:dyDescent="0.25">
      <c r="A431">
        <f t="shared" si="18"/>
        <v>7</v>
      </c>
      <c r="B431">
        <f t="shared" si="20"/>
        <v>25</v>
      </c>
      <c r="C431" t="str">
        <f t="shared" si="19"/>
        <v>/cbb/conferences/southern/2009.html</v>
      </c>
    </row>
    <row r="432" spans="1:3" x14ac:dyDescent="0.25">
      <c r="A432">
        <f t="shared" si="18"/>
        <v>8</v>
      </c>
      <c r="B432">
        <f t="shared" si="20"/>
        <v>25</v>
      </c>
      <c r="C432" t="str">
        <f t="shared" si="19"/>
        <v>/cbb/conferences/america-east/2010.html</v>
      </c>
    </row>
    <row r="433" spans="1:3" x14ac:dyDescent="0.25">
      <c r="A433">
        <f t="shared" si="18"/>
        <v>9</v>
      </c>
      <c r="B433">
        <f t="shared" si="20"/>
        <v>25</v>
      </c>
      <c r="C433" t="str">
        <f t="shared" si="19"/>
        <v>/cbb/conferences/big-south/2011.html</v>
      </c>
    </row>
    <row r="434" spans="1:3" x14ac:dyDescent="0.25">
      <c r="A434">
        <f t="shared" si="18"/>
        <v>10</v>
      </c>
      <c r="B434">
        <f t="shared" si="20"/>
        <v>25</v>
      </c>
      <c r="C434" t="str">
        <f t="shared" si="19"/>
        <v>/cbb/conferences/big-south/2012.html</v>
      </c>
    </row>
    <row r="435" spans="1:3" x14ac:dyDescent="0.25">
      <c r="A435">
        <f t="shared" si="18"/>
        <v>11</v>
      </c>
      <c r="B435">
        <f t="shared" si="20"/>
        <v>25</v>
      </c>
      <c r="C435" t="str">
        <f t="shared" si="19"/>
        <v>/cbb/conferences/northeast/2013.html</v>
      </c>
    </row>
    <row r="436" spans="1:3" x14ac:dyDescent="0.25">
      <c r="A436">
        <f t="shared" si="18"/>
        <v>12</v>
      </c>
      <c r="B436">
        <f t="shared" si="20"/>
        <v>25</v>
      </c>
      <c r="C436" t="str">
        <f t="shared" si="19"/>
        <v>/cbb/conferences/atlantic-sun/2014.html</v>
      </c>
    </row>
    <row r="437" spans="1:3" x14ac:dyDescent="0.25">
      <c r="A437">
        <f t="shared" si="18"/>
        <v>13</v>
      </c>
      <c r="B437">
        <f t="shared" si="20"/>
        <v>25</v>
      </c>
      <c r="C437" t="str">
        <f t="shared" si="19"/>
        <v>/cbb/conferences/big-sky/2015.html</v>
      </c>
    </row>
    <row r="438" spans="1:3" x14ac:dyDescent="0.25">
      <c r="A438">
        <f t="shared" si="18"/>
        <v>14</v>
      </c>
      <c r="B438">
        <f t="shared" si="20"/>
        <v>25</v>
      </c>
      <c r="C438" t="str">
        <f t="shared" si="19"/>
        <v>/cbb/conferences/atlantic-sun/2016.html</v>
      </c>
    </row>
    <row r="439" spans="1:3" x14ac:dyDescent="0.25">
      <c r="A439">
        <f t="shared" si="18"/>
        <v>15</v>
      </c>
      <c r="B439">
        <f t="shared" si="20"/>
        <v>25</v>
      </c>
      <c r="C439" t="str">
        <f t="shared" si="19"/>
        <v>/cbb/conferences/atlantic-sun/2017.html</v>
      </c>
    </row>
    <row r="440" spans="1:3" x14ac:dyDescent="0.25">
      <c r="A440">
        <f t="shared" si="18"/>
        <v>16</v>
      </c>
      <c r="B440">
        <f t="shared" si="20"/>
        <v>25</v>
      </c>
      <c r="C440" t="str">
        <f t="shared" si="19"/>
        <v>/cbb/conferences/horizon/2018.html</v>
      </c>
    </row>
    <row r="441" spans="1:3" x14ac:dyDescent="0.25">
      <c r="A441">
        <f t="shared" si="18"/>
        <v>1</v>
      </c>
      <c r="B441">
        <f t="shared" si="20"/>
        <v>26</v>
      </c>
      <c r="C441" t="str">
        <f t="shared" si="19"/>
        <v>/cbb/conferences/atlantic-sun/2003.html</v>
      </c>
    </row>
    <row r="442" spans="1:3" x14ac:dyDescent="0.25">
      <c r="A442">
        <f t="shared" ref="A442:A505" si="21">A426</f>
        <v>2</v>
      </c>
      <c r="B442">
        <f t="shared" si="20"/>
        <v>26</v>
      </c>
      <c r="C442" t="str">
        <f t="shared" si="19"/>
        <v>/cbb/conferences/southland/2004.html</v>
      </c>
    </row>
    <row r="443" spans="1:3" x14ac:dyDescent="0.25">
      <c r="A443">
        <f t="shared" si="21"/>
        <v>3</v>
      </c>
      <c r="B443">
        <f t="shared" si="20"/>
        <v>26</v>
      </c>
      <c r="C443" t="str">
        <f t="shared" si="19"/>
        <v>/cbb/conferences/big-sky/2005.html</v>
      </c>
    </row>
    <row r="444" spans="1:3" x14ac:dyDescent="0.25">
      <c r="A444">
        <f t="shared" si="21"/>
        <v>4</v>
      </c>
      <c r="B444">
        <f t="shared" si="20"/>
        <v>26</v>
      </c>
      <c r="C444" t="str">
        <f t="shared" si="19"/>
        <v>/cbb/conferences/southern/2006.html</v>
      </c>
    </row>
    <row r="445" spans="1:3" x14ac:dyDescent="0.25">
      <c r="A445">
        <f t="shared" si="21"/>
        <v>5</v>
      </c>
      <c r="B445">
        <f t="shared" si="20"/>
        <v>26</v>
      </c>
      <c r="C445" t="str">
        <f t="shared" si="19"/>
        <v>/cbb/conferences/atlantic-sun/2007.html</v>
      </c>
    </row>
    <row r="446" spans="1:3" x14ac:dyDescent="0.25">
      <c r="A446">
        <f t="shared" si="21"/>
        <v>6</v>
      </c>
      <c r="B446">
        <f t="shared" si="20"/>
        <v>26</v>
      </c>
      <c r="C446" t="str">
        <f t="shared" si="19"/>
        <v>/cbb/conferences/america-east/2008.html</v>
      </c>
    </row>
    <row r="447" spans="1:3" x14ac:dyDescent="0.25">
      <c r="A447">
        <f t="shared" si="21"/>
        <v>7</v>
      </c>
      <c r="B447">
        <f t="shared" si="20"/>
        <v>26</v>
      </c>
      <c r="C447" t="str">
        <f t="shared" si="19"/>
        <v>/cbb/conferences/ivy/2009.html</v>
      </c>
    </row>
    <row r="448" spans="1:3" x14ac:dyDescent="0.25">
      <c r="A448">
        <f t="shared" si="21"/>
        <v>8</v>
      </c>
      <c r="B448">
        <f t="shared" si="20"/>
        <v>26</v>
      </c>
      <c r="C448" t="str">
        <f t="shared" si="19"/>
        <v>/cbb/conferences/summit/2010.html</v>
      </c>
    </row>
    <row r="449" spans="1:3" x14ac:dyDescent="0.25">
      <c r="A449">
        <f t="shared" si="21"/>
        <v>9</v>
      </c>
      <c r="B449">
        <f t="shared" si="20"/>
        <v>26</v>
      </c>
      <c r="C449" t="str">
        <f t="shared" si="19"/>
        <v>/cbb/conferences/northeast/2011.html</v>
      </c>
    </row>
    <row r="450" spans="1:3" x14ac:dyDescent="0.25">
      <c r="A450">
        <f t="shared" si="21"/>
        <v>10</v>
      </c>
      <c r="B450">
        <f t="shared" si="20"/>
        <v>26</v>
      </c>
      <c r="C450" t="str">
        <f t="shared" si="19"/>
        <v>/cbb/conferences/ovc/2012.html</v>
      </c>
    </row>
    <row r="451" spans="1:3" x14ac:dyDescent="0.25">
      <c r="A451">
        <f t="shared" si="21"/>
        <v>11</v>
      </c>
      <c r="B451">
        <f t="shared" si="20"/>
        <v>26</v>
      </c>
      <c r="C451" t="str">
        <f t="shared" si="19"/>
        <v>/cbb/conferences/southern/2013.html</v>
      </c>
    </row>
    <row r="452" spans="1:3" x14ac:dyDescent="0.25">
      <c r="A452">
        <f t="shared" si="21"/>
        <v>12</v>
      </c>
      <c r="B452">
        <f t="shared" si="20"/>
        <v>26</v>
      </c>
      <c r="C452" t="str">
        <f t="shared" si="19"/>
        <v>/cbb/conferences/northeast/2014.html</v>
      </c>
    </row>
    <row r="453" spans="1:3" x14ac:dyDescent="0.25">
      <c r="A453">
        <f t="shared" si="21"/>
        <v>13</v>
      </c>
      <c r="B453">
        <f t="shared" si="20"/>
        <v>26</v>
      </c>
      <c r="C453" t="str">
        <f t="shared" si="19"/>
        <v>/cbb/conferences/big-south/2015.html</v>
      </c>
    </row>
    <row r="454" spans="1:3" x14ac:dyDescent="0.25">
      <c r="A454">
        <f t="shared" si="21"/>
        <v>14</v>
      </c>
      <c r="B454">
        <f t="shared" si="20"/>
        <v>26</v>
      </c>
      <c r="C454" t="str">
        <f t="shared" si="19"/>
        <v>/cbb/conferences/big-sky/2016.html</v>
      </c>
    </row>
    <row r="455" spans="1:3" x14ac:dyDescent="0.25">
      <c r="A455">
        <f t="shared" si="21"/>
        <v>15</v>
      </c>
      <c r="B455">
        <f t="shared" si="20"/>
        <v>26</v>
      </c>
      <c r="C455" t="str">
        <f t="shared" si="19"/>
        <v>/cbb/conferences/big-west/2017.html</v>
      </c>
    </row>
    <row r="456" spans="1:3" x14ac:dyDescent="0.25">
      <c r="A456">
        <f t="shared" si="21"/>
        <v>16</v>
      </c>
      <c r="B456">
        <f t="shared" si="20"/>
        <v>26</v>
      </c>
      <c r="C456" t="str">
        <f t="shared" si="19"/>
        <v>/cbb/conferences/big-south/2018.html</v>
      </c>
    </row>
    <row r="457" spans="1:3" x14ac:dyDescent="0.25">
      <c r="A457">
        <f t="shared" si="21"/>
        <v>1</v>
      </c>
      <c r="B457">
        <f t="shared" si="20"/>
        <v>27</v>
      </c>
      <c r="C457" t="str">
        <f t="shared" si="19"/>
        <v>/cbb/conferences/southland/2003.html</v>
      </c>
    </row>
    <row r="458" spans="1:3" x14ac:dyDescent="0.25">
      <c r="A458">
        <f t="shared" si="21"/>
        <v>2</v>
      </c>
      <c r="B458">
        <f t="shared" si="20"/>
        <v>27</v>
      </c>
      <c r="C458" t="str">
        <f t="shared" si="19"/>
        <v>/cbb/conferences/northeast/2004.html</v>
      </c>
    </row>
    <row r="459" spans="1:3" x14ac:dyDescent="0.25">
      <c r="A459">
        <f t="shared" si="21"/>
        <v>3</v>
      </c>
      <c r="B459">
        <f t="shared" si="20"/>
        <v>27</v>
      </c>
      <c r="C459" t="str">
        <f t="shared" si="19"/>
        <v>/cbb/conferences/big-south/2005.html</v>
      </c>
    </row>
    <row r="460" spans="1:3" x14ac:dyDescent="0.25">
      <c r="A460">
        <f t="shared" si="21"/>
        <v>4</v>
      </c>
      <c r="B460">
        <f t="shared" si="20"/>
        <v>27</v>
      </c>
      <c r="C460" t="str">
        <f t="shared" si="19"/>
        <v>/cbb/conferences/ovc/2006.html</v>
      </c>
    </row>
    <row r="461" spans="1:3" x14ac:dyDescent="0.25">
      <c r="A461">
        <f t="shared" si="21"/>
        <v>5</v>
      </c>
      <c r="B461">
        <f t="shared" si="20"/>
        <v>27</v>
      </c>
      <c r="C461" t="str">
        <f t="shared" si="19"/>
        <v>/cbb/conferences/southland/2007.html</v>
      </c>
    </row>
    <row r="462" spans="1:3" x14ac:dyDescent="0.25">
      <c r="A462">
        <f t="shared" si="21"/>
        <v>6</v>
      </c>
      <c r="B462">
        <f t="shared" si="20"/>
        <v>27</v>
      </c>
      <c r="C462" t="str">
        <f t="shared" si="19"/>
        <v>/cbb/conferences/ivy/2008.html</v>
      </c>
    </row>
    <row r="463" spans="1:3" x14ac:dyDescent="0.25">
      <c r="A463">
        <f t="shared" si="21"/>
        <v>7</v>
      </c>
      <c r="B463">
        <f t="shared" si="20"/>
        <v>27</v>
      </c>
      <c r="C463" t="str">
        <f t="shared" si="19"/>
        <v>/cbb/conferences/patriot/2009.html</v>
      </c>
    </row>
    <row r="464" spans="1:3" x14ac:dyDescent="0.25">
      <c r="A464">
        <f t="shared" si="21"/>
        <v>8</v>
      </c>
      <c r="B464">
        <f t="shared" si="20"/>
        <v>27</v>
      </c>
      <c r="C464" t="str">
        <f t="shared" si="19"/>
        <v>/cbb/conferences/patriot/2010.html</v>
      </c>
    </row>
    <row r="465" spans="1:3" x14ac:dyDescent="0.25">
      <c r="A465">
        <f t="shared" si="21"/>
        <v>9</v>
      </c>
      <c r="B465">
        <f t="shared" si="20"/>
        <v>27</v>
      </c>
      <c r="C465" t="str">
        <f t="shared" si="19"/>
        <v>/cbb/conferences/patriot/2011.html</v>
      </c>
    </row>
    <row r="466" spans="1:3" x14ac:dyDescent="0.25">
      <c r="A466">
        <f t="shared" si="21"/>
        <v>10</v>
      </c>
      <c r="B466">
        <f t="shared" si="20"/>
        <v>27</v>
      </c>
      <c r="C466" t="str">
        <f t="shared" si="19"/>
        <v>/cbb/conferences/southland/2012.html</v>
      </c>
    </row>
    <row r="467" spans="1:3" x14ac:dyDescent="0.25">
      <c r="A467">
        <f t="shared" si="21"/>
        <v>11</v>
      </c>
      <c r="B467">
        <f t="shared" si="20"/>
        <v>27</v>
      </c>
      <c r="C467" t="str">
        <f t="shared" si="19"/>
        <v>/cbb/conferences/southland/2013.html</v>
      </c>
    </row>
    <row r="468" spans="1:3" x14ac:dyDescent="0.25">
      <c r="A468">
        <f t="shared" si="21"/>
        <v>12</v>
      </c>
      <c r="B468">
        <f t="shared" si="20"/>
        <v>27</v>
      </c>
      <c r="C468" t="str">
        <f t="shared" si="19"/>
        <v>/cbb/conferences/america-east/2014.html</v>
      </c>
    </row>
    <row r="469" spans="1:3" x14ac:dyDescent="0.25">
      <c r="A469">
        <f t="shared" si="21"/>
        <v>13</v>
      </c>
      <c r="B469">
        <f t="shared" si="20"/>
        <v>27</v>
      </c>
      <c r="C469" t="str">
        <f t="shared" si="19"/>
        <v>/cbb/conferences/america-east/2015.html</v>
      </c>
    </row>
    <row r="470" spans="1:3" x14ac:dyDescent="0.25">
      <c r="A470">
        <f t="shared" si="21"/>
        <v>14</v>
      </c>
      <c r="B470">
        <f t="shared" si="20"/>
        <v>27</v>
      </c>
      <c r="C470" t="str">
        <f t="shared" si="19"/>
        <v>/cbb/conferences/patriot/2016.html</v>
      </c>
    </row>
    <row r="471" spans="1:3" x14ac:dyDescent="0.25">
      <c r="A471">
        <f t="shared" si="21"/>
        <v>15</v>
      </c>
      <c r="B471">
        <f t="shared" si="20"/>
        <v>27</v>
      </c>
      <c r="C471" t="str">
        <f t="shared" si="19"/>
        <v>/cbb/conferences/big-sky/2017.html</v>
      </c>
    </row>
    <row r="472" spans="1:3" x14ac:dyDescent="0.25">
      <c r="A472">
        <f t="shared" si="21"/>
        <v>16</v>
      </c>
      <c r="B472">
        <f t="shared" si="20"/>
        <v>27</v>
      </c>
      <c r="C472" t="str">
        <f t="shared" si="19"/>
        <v>/cbb/conferences/patriot/2018.html</v>
      </c>
    </row>
    <row r="473" spans="1:3" x14ac:dyDescent="0.25">
      <c r="A473">
        <f t="shared" si="21"/>
        <v>1</v>
      </c>
      <c r="B473">
        <f t="shared" si="20"/>
        <v>28</v>
      </c>
      <c r="C473" t="str">
        <f t="shared" si="19"/>
        <v>/cbb/conferences/northeast/2003.html</v>
      </c>
    </row>
    <row r="474" spans="1:3" x14ac:dyDescent="0.25">
      <c r="A474">
        <f t="shared" si="21"/>
        <v>2</v>
      </c>
      <c r="B474">
        <f t="shared" si="20"/>
        <v>28</v>
      </c>
      <c r="C474" t="str">
        <f t="shared" si="19"/>
        <v>/cbb/conferences/patriot/2004.html</v>
      </c>
    </row>
    <row r="475" spans="1:3" x14ac:dyDescent="0.25">
      <c r="A475">
        <f t="shared" si="21"/>
        <v>3</v>
      </c>
      <c r="B475">
        <f t="shared" si="20"/>
        <v>28</v>
      </c>
      <c r="C475" t="str">
        <f t="shared" si="19"/>
        <v>/cbb/conferences/atlantic-sun/2005.html</v>
      </c>
    </row>
    <row r="476" spans="1:3" x14ac:dyDescent="0.25">
      <c r="A476">
        <f t="shared" si="21"/>
        <v>4</v>
      </c>
      <c r="B476">
        <f t="shared" si="20"/>
        <v>28</v>
      </c>
      <c r="C476" t="str">
        <f t="shared" si="19"/>
        <v>/cbb/conferences/big-south/2006.html</v>
      </c>
    </row>
    <row r="477" spans="1:3" x14ac:dyDescent="0.25">
      <c r="A477">
        <f t="shared" si="21"/>
        <v>5</v>
      </c>
      <c r="B477">
        <f t="shared" si="20"/>
        <v>28</v>
      </c>
      <c r="C477" t="str">
        <f t="shared" si="19"/>
        <v>/cbb/conferences/ovc/2007.html</v>
      </c>
    </row>
    <row r="478" spans="1:3" x14ac:dyDescent="0.25">
      <c r="A478">
        <f t="shared" si="21"/>
        <v>6</v>
      </c>
      <c r="B478">
        <f t="shared" si="20"/>
        <v>28</v>
      </c>
      <c r="C478" t="str">
        <f t="shared" si="19"/>
        <v>/cbb/conferences/northeast/2008.html</v>
      </c>
    </row>
    <row r="479" spans="1:3" x14ac:dyDescent="0.25">
      <c r="A479">
        <f t="shared" si="21"/>
        <v>7</v>
      </c>
      <c r="B479">
        <f t="shared" si="20"/>
        <v>28</v>
      </c>
      <c r="C479" t="str">
        <f t="shared" si="19"/>
        <v>/cbb/conferences/big-south/2009.html</v>
      </c>
    </row>
    <row r="480" spans="1:3" x14ac:dyDescent="0.25">
      <c r="A480">
        <f t="shared" si="21"/>
        <v>8</v>
      </c>
      <c r="B480">
        <f t="shared" si="20"/>
        <v>28</v>
      </c>
      <c r="C480" t="str">
        <f t="shared" si="19"/>
        <v>/cbb/conferences/northeast/2010.html</v>
      </c>
    </row>
    <row r="481" spans="1:3" x14ac:dyDescent="0.25">
      <c r="A481">
        <f t="shared" si="21"/>
        <v>9</v>
      </c>
      <c r="B481">
        <f t="shared" si="20"/>
        <v>28</v>
      </c>
      <c r="C481" t="str">
        <f t="shared" si="19"/>
        <v>/cbb/conferences/southland/2011.html</v>
      </c>
    </row>
    <row r="482" spans="1:3" x14ac:dyDescent="0.25">
      <c r="A482">
        <f t="shared" si="21"/>
        <v>10</v>
      </c>
      <c r="B482">
        <f t="shared" si="20"/>
        <v>28</v>
      </c>
      <c r="C482" t="str">
        <f t="shared" si="19"/>
        <v>/cbb/conferences/northeast/2012.html</v>
      </c>
    </row>
    <row r="483" spans="1:3" x14ac:dyDescent="0.25">
      <c r="A483">
        <f t="shared" si="21"/>
        <v>11</v>
      </c>
      <c r="B483">
        <f t="shared" si="20"/>
        <v>28</v>
      </c>
      <c r="C483" t="str">
        <f t="shared" si="19"/>
        <v>/cbb/conferences/big-sky/2013.html</v>
      </c>
    </row>
    <row r="484" spans="1:3" x14ac:dyDescent="0.25">
      <c r="A484">
        <f t="shared" si="21"/>
        <v>12</v>
      </c>
      <c r="B484">
        <f t="shared" si="20"/>
        <v>28</v>
      </c>
      <c r="C484" t="str">
        <f t="shared" si="19"/>
        <v>/cbb/conferences/big-south/2014.html</v>
      </c>
    </row>
    <row r="485" spans="1:3" x14ac:dyDescent="0.25">
      <c r="A485">
        <f t="shared" si="21"/>
        <v>13</v>
      </c>
      <c r="B485">
        <f t="shared" si="20"/>
        <v>28</v>
      </c>
      <c r="C485" t="str">
        <f t="shared" si="19"/>
        <v>/cbb/conferences/northeast/2015.html</v>
      </c>
    </row>
    <row r="486" spans="1:3" x14ac:dyDescent="0.25">
      <c r="A486">
        <f t="shared" si="21"/>
        <v>14</v>
      </c>
      <c r="B486">
        <f t="shared" si="20"/>
        <v>28</v>
      </c>
      <c r="C486" t="str">
        <f t="shared" si="19"/>
        <v>/cbb/conferences/america-east/2016.html</v>
      </c>
    </row>
    <row r="487" spans="1:3" x14ac:dyDescent="0.25">
      <c r="A487">
        <f t="shared" si="21"/>
        <v>15</v>
      </c>
      <c r="B487">
        <f t="shared" si="20"/>
        <v>28</v>
      </c>
      <c r="C487" t="str">
        <f t="shared" si="19"/>
        <v>/cbb/conferences/southland/2017.html</v>
      </c>
    </row>
    <row r="488" spans="1:3" x14ac:dyDescent="0.25">
      <c r="A488">
        <f t="shared" si="21"/>
        <v>16</v>
      </c>
      <c r="B488">
        <f t="shared" si="20"/>
        <v>28</v>
      </c>
      <c r="C488" t="str">
        <f t="shared" si="19"/>
        <v>/cbb/conferences/southland/2018.html</v>
      </c>
    </row>
    <row r="489" spans="1:3" x14ac:dyDescent="0.25">
      <c r="A489">
        <f t="shared" si="21"/>
        <v>1</v>
      </c>
      <c r="B489">
        <f t="shared" si="20"/>
        <v>29</v>
      </c>
      <c r="C489" t="str">
        <f t="shared" si="19"/>
        <v>/cbb/conferences/big-south/2003.html</v>
      </c>
    </row>
    <row r="490" spans="1:3" x14ac:dyDescent="0.25">
      <c r="A490">
        <f t="shared" si="21"/>
        <v>2</v>
      </c>
      <c r="B490">
        <f t="shared" si="20"/>
        <v>29</v>
      </c>
      <c r="C490" t="str">
        <f t="shared" ref="C490" si="22">INDEX($A$2:$P$33,B490,A490)</f>
        <v>/cbb/conferences/big-south/2004.html</v>
      </c>
    </row>
    <row r="491" spans="1:3" x14ac:dyDescent="0.25">
      <c r="A491">
        <f t="shared" si="21"/>
        <v>3</v>
      </c>
      <c r="B491">
        <f t="shared" ref="B491:B534" si="23">IF(A491=1,B490+1,B490)</f>
        <v>29</v>
      </c>
      <c r="C491" t="str">
        <f t="shared" ref="C491:C534" si="24">INDEX($A$2:$P$33,B491,A491)</f>
        <v>/cbb/conferences/northeast/2005.html</v>
      </c>
    </row>
    <row r="492" spans="1:3" x14ac:dyDescent="0.25">
      <c r="A492">
        <f t="shared" si="21"/>
        <v>4</v>
      </c>
      <c r="B492">
        <f t="shared" si="23"/>
        <v>29</v>
      </c>
      <c r="C492" t="str">
        <f t="shared" si="24"/>
        <v>/cbb/conferences/atlantic-sun/2006.html</v>
      </c>
    </row>
    <row r="493" spans="1:3" x14ac:dyDescent="0.25">
      <c r="A493">
        <f t="shared" si="21"/>
        <v>5</v>
      </c>
      <c r="B493">
        <f t="shared" si="23"/>
        <v>29</v>
      </c>
      <c r="C493" t="str">
        <f t="shared" si="24"/>
        <v>/cbb/conferences/northeast/2007.html</v>
      </c>
    </row>
    <row r="494" spans="1:3" x14ac:dyDescent="0.25">
      <c r="A494">
        <f t="shared" si="21"/>
        <v>6</v>
      </c>
      <c r="B494">
        <f t="shared" si="23"/>
        <v>29</v>
      </c>
      <c r="C494" t="str">
        <f t="shared" si="24"/>
        <v>/cbb/conferences/ovc/2008.html</v>
      </c>
    </row>
    <row r="495" spans="1:3" x14ac:dyDescent="0.25">
      <c r="A495">
        <f t="shared" si="21"/>
        <v>7</v>
      </c>
      <c r="B495">
        <f t="shared" si="23"/>
        <v>29</v>
      </c>
      <c r="C495" t="str">
        <f t="shared" si="24"/>
        <v>/cbb/conferences/northeast/2009.html</v>
      </c>
    </row>
    <row r="496" spans="1:3" x14ac:dyDescent="0.25">
      <c r="A496">
        <f t="shared" si="21"/>
        <v>8</v>
      </c>
      <c r="B496">
        <f t="shared" si="23"/>
        <v>29</v>
      </c>
      <c r="C496" t="str">
        <f t="shared" si="24"/>
        <v>/cbb/conferences/meac/2010.html</v>
      </c>
    </row>
    <row r="497" spans="1:3" x14ac:dyDescent="0.25">
      <c r="A497">
        <f t="shared" si="21"/>
        <v>9</v>
      </c>
      <c r="B497">
        <f t="shared" si="23"/>
        <v>29</v>
      </c>
      <c r="C497" t="str">
        <f t="shared" si="24"/>
        <v>/cbb/conferences/america-east/2011.html</v>
      </c>
    </row>
    <row r="498" spans="1:3" x14ac:dyDescent="0.25">
      <c r="A498">
        <f t="shared" si="21"/>
        <v>10</v>
      </c>
      <c r="B498">
        <f t="shared" si="23"/>
        <v>29</v>
      </c>
      <c r="C498" t="str">
        <f t="shared" si="24"/>
        <v>/cbb/conferences/america-east/2012.html</v>
      </c>
    </row>
    <row r="499" spans="1:3" x14ac:dyDescent="0.25">
      <c r="A499">
        <f t="shared" si="21"/>
        <v>11</v>
      </c>
      <c r="B499">
        <f t="shared" si="23"/>
        <v>29</v>
      </c>
      <c r="C499" t="str">
        <f t="shared" si="24"/>
        <v>/cbb/conferences/big-south/2013.html</v>
      </c>
    </row>
    <row r="500" spans="1:3" x14ac:dyDescent="0.25">
      <c r="A500">
        <f t="shared" si="21"/>
        <v>12</v>
      </c>
      <c r="B500">
        <f t="shared" si="23"/>
        <v>29</v>
      </c>
      <c r="C500" t="str">
        <f t="shared" si="24"/>
        <v>/cbb/conferences/southland/2014.html</v>
      </c>
    </row>
    <row r="501" spans="1:3" x14ac:dyDescent="0.25">
      <c r="A501">
        <f t="shared" si="21"/>
        <v>13</v>
      </c>
      <c r="B501">
        <f t="shared" si="23"/>
        <v>29</v>
      </c>
      <c r="C501" t="str">
        <f t="shared" si="24"/>
        <v>/cbb/conferences/wac/2015.html</v>
      </c>
    </row>
    <row r="502" spans="1:3" x14ac:dyDescent="0.25">
      <c r="A502">
        <f t="shared" si="21"/>
        <v>14</v>
      </c>
      <c r="B502">
        <f t="shared" si="23"/>
        <v>29</v>
      </c>
      <c r="C502" t="str">
        <f t="shared" si="24"/>
        <v>/cbb/conferences/southland/2016.html</v>
      </c>
    </row>
    <row r="503" spans="1:3" x14ac:dyDescent="0.25">
      <c r="A503">
        <f t="shared" si="21"/>
        <v>15</v>
      </c>
      <c r="B503">
        <f t="shared" si="23"/>
        <v>29</v>
      </c>
      <c r="C503" t="str">
        <f t="shared" si="24"/>
        <v>/cbb/conferences/big-south/2017.html</v>
      </c>
    </row>
    <row r="504" spans="1:3" x14ac:dyDescent="0.25">
      <c r="A504">
        <f t="shared" si="21"/>
        <v>16</v>
      </c>
      <c r="B504">
        <f t="shared" si="23"/>
        <v>29</v>
      </c>
      <c r="C504" t="str">
        <f t="shared" si="24"/>
        <v>/cbb/conferences/atlantic-sun/2018.html</v>
      </c>
    </row>
    <row r="505" spans="1:3" x14ac:dyDescent="0.25">
      <c r="A505">
        <f t="shared" si="21"/>
        <v>1</v>
      </c>
      <c r="B505">
        <f t="shared" si="23"/>
        <v>30</v>
      </c>
      <c r="C505" t="str">
        <f t="shared" si="24"/>
        <v>/cbb/conferences/swac/2003.html</v>
      </c>
    </row>
    <row r="506" spans="1:3" x14ac:dyDescent="0.25">
      <c r="A506">
        <f t="shared" ref="A506:A569" si="25">A490</f>
        <v>2</v>
      </c>
      <c r="B506">
        <f t="shared" si="23"/>
        <v>30</v>
      </c>
      <c r="C506" t="str">
        <f t="shared" si="24"/>
        <v>/cbb/conferences/independent/2004.html</v>
      </c>
    </row>
    <row r="507" spans="1:3" x14ac:dyDescent="0.25">
      <c r="A507">
        <f t="shared" si="25"/>
        <v>3</v>
      </c>
      <c r="B507">
        <f t="shared" si="23"/>
        <v>30</v>
      </c>
      <c r="C507" t="str">
        <f t="shared" si="24"/>
        <v>/cbb/conferences/independent/2005.html</v>
      </c>
    </row>
    <row r="508" spans="1:3" x14ac:dyDescent="0.25">
      <c r="A508">
        <f t="shared" si="25"/>
        <v>4</v>
      </c>
      <c r="B508">
        <f t="shared" si="23"/>
        <v>30</v>
      </c>
      <c r="C508" t="str">
        <f t="shared" si="24"/>
        <v>/cbb/conferences/swac/2006.html</v>
      </c>
    </row>
    <row r="509" spans="1:3" x14ac:dyDescent="0.25">
      <c r="A509">
        <f t="shared" si="25"/>
        <v>5</v>
      </c>
      <c r="B509">
        <f t="shared" si="23"/>
        <v>30</v>
      </c>
      <c r="C509" t="str">
        <f t="shared" si="24"/>
        <v>/cbb/conferences/independent/2007.html</v>
      </c>
    </row>
    <row r="510" spans="1:3" x14ac:dyDescent="0.25">
      <c r="A510">
        <f t="shared" si="25"/>
        <v>6</v>
      </c>
      <c r="B510">
        <f t="shared" si="23"/>
        <v>30</v>
      </c>
      <c r="C510" t="str">
        <f t="shared" si="24"/>
        <v>/cbb/conferences/independent/2008.html</v>
      </c>
    </row>
    <row r="511" spans="1:3" x14ac:dyDescent="0.25">
      <c r="A511">
        <f t="shared" si="25"/>
        <v>7</v>
      </c>
      <c r="B511">
        <f t="shared" si="23"/>
        <v>30</v>
      </c>
      <c r="C511" t="str">
        <f t="shared" si="24"/>
        <v>/cbb/conferences/independent/2009.html</v>
      </c>
    </row>
    <row r="512" spans="1:3" x14ac:dyDescent="0.25">
      <c r="A512">
        <f t="shared" si="25"/>
        <v>8</v>
      </c>
      <c r="B512">
        <f t="shared" si="23"/>
        <v>30</v>
      </c>
      <c r="C512" t="str">
        <f t="shared" si="24"/>
        <v>/cbb/conferences/big-south/2010.html</v>
      </c>
    </row>
    <row r="513" spans="1:3" x14ac:dyDescent="0.25">
      <c r="A513">
        <f t="shared" si="25"/>
        <v>9</v>
      </c>
      <c r="B513">
        <f t="shared" si="23"/>
        <v>30</v>
      </c>
      <c r="C513" t="str">
        <f t="shared" si="24"/>
        <v>/cbb/conferences/meac/2011.html</v>
      </c>
    </row>
    <row r="514" spans="1:3" x14ac:dyDescent="0.25">
      <c r="A514">
        <f t="shared" si="25"/>
        <v>10</v>
      </c>
      <c r="B514">
        <f t="shared" si="23"/>
        <v>30</v>
      </c>
      <c r="C514" t="str">
        <f t="shared" si="24"/>
        <v>/cbb/conferences/independent/2012.html</v>
      </c>
    </row>
    <row r="515" spans="1:3" x14ac:dyDescent="0.25">
      <c r="A515">
        <f t="shared" si="25"/>
        <v>11</v>
      </c>
      <c r="B515">
        <f t="shared" si="23"/>
        <v>30</v>
      </c>
      <c r="C515" t="str">
        <f t="shared" si="24"/>
        <v>/cbb/conferences/meac/2013.html</v>
      </c>
    </row>
    <row r="516" spans="1:3" x14ac:dyDescent="0.25">
      <c r="A516">
        <f t="shared" si="25"/>
        <v>12</v>
      </c>
      <c r="B516">
        <f t="shared" si="23"/>
        <v>30</v>
      </c>
      <c r="C516" t="str">
        <f t="shared" si="24"/>
        <v>/cbb/conferences/southern/2014.html</v>
      </c>
    </row>
    <row r="517" spans="1:3" x14ac:dyDescent="0.25">
      <c r="A517">
        <f t="shared" si="25"/>
        <v>13</v>
      </c>
      <c r="B517">
        <f t="shared" si="23"/>
        <v>30</v>
      </c>
      <c r="C517" t="str">
        <f t="shared" si="24"/>
        <v>/cbb/conferences/southland/2015.html</v>
      </c>
    </row>
    <row r="518" spans="1:3" x14ac:dyDescent="0.25">
      <c r="A518">
        <f t="shared" si="25"/>
        <v>14</v>
      </c>
      <c r="B518">
        <f t="shared" si="23"/>
        <v>30</v>
      </c>
      <c r="C518" t="str">
        <f t="shared" si="24"/>
        <v>/cbb/conferences/northeast/2016.html</v>
      </c>
    </row>
    <row r="519" spans="1:3" x14ac:dyDescent="0.25">
      <c r="A519">
        <f t="shared" si="25"/>
        <v>15</v>
      </c>
      <c r="B519">
        <f t="shared" si="23"/>
        <v>30</v>
      </c>
      <c r="C519" t="str">
        <f t="shared" si="24"/>
        <v>/cbb/conferences/northeast/2017.html</v>
      </c>
    </row>
    <row r="520" spans="1:3" x14ac:dyDescent="0.25">
      <c r="A520">
        <f t="shared" si="25"/>
        <v>16</v>
      </c>
      <c r="B520">
        <f t="shared" si="23"/>
        <v>30</v>
      </c>
      <c r="C520" t="str">
        <f t="shared" si="24"/>
        <v>/cbb/conferences/northeast/2018.html</v>
      </c>
    </row>
    <row r="521" spans="1:3" x14ac:dyDescent="0.25">
      <c r="A521">
        <f t="shared" si="25"/>
        <v>1</v>
      </c>
      <c r="B521">
        <f t="shared" si="23"/>
        <v>31</v>
      </c>
      <c r="C521" t="str">
        <f t="shared" si="24"/>
        <v>/cbb/conferences/meac/2003.html</v>
      </c>
    </row>
    <row r="522" spans="1:3" x14ac:dyDescent="0.25">
      <c r="A522">
        <f t="shared" si="25"/>
        <v>2</v>
      </c>
      <c r="B522">
        <f t="shared" si="23"/>
        <v>31</v>
      </c>
      <c r="C522" t="str">
        <f t="shared" si="24"/>
        <v>/cbb/conferences/meac/2004.html</v>
      </c>
    </row>
    <row r="523" spans="1:3" x14ac:dyDescent="0.25">
      <c r="A523">
        <f t="shared" si="25"/>
        <v>3</v>
      </c>
      <c r="B523">
        <f t="shared" si="23"/>
        <v>31</v>
      </c>
      <c r="C523" t="str">
        <f t="shared" si="24"/>
        <v>/cbb/conferences/meac/2005.html</v>
      </c>
    </row>
    <row r="524" spans="1:3" x14ac:dyDescent="0.25">
      <c r="A524">
        <f t="shared" si="25"/>
        <v>4</v>
      </c>
      <c r="B524">
        <f t="shared" si="23"/>
        <v>31</v>
      </c>
      <c r="C524" t="str">
        <f t="shared" si="24"/>
        <v>/cbb/conferences/meac/2006.html</v>
      </c>
    </row>
    <row r="525" spans="1:3" x14ac:dyDescent="0.25">
      <c r="A525">
        <f t="shared" si="25"/>
        <v>5</v>
      </c>
      <c r="B525">
        <f t="shared" si="23"/>
        <v>31</v>
      </c>
      <c r="C525" t="str">
        <f t="shared" si="24"/>
        <v>/cbb/conferences/meac/2007.html</v>
      </c>
    </row>
    <row r="526" spans="1:3" x14ac:dyDescent="0.25">
      <c r="A526">
        <f t="shared" si="25"/>
        <v>6</v>
      </c>
      <c r="B526">
        <f t="shared" si="23"/>
        <v>31</v>
      </c>
      <c r="C526" t="str">
        <f t="shared" si="24"/>
        <v>/cbb/conferences/meac/2008.html</v>
      </c>
    </row>
    <row r="527" spans="1:3" x14ac:dyDescent="0.25">
      <c r="A527">
        <f t="shared" si="25"/>
        <v>7</v>
      </c>
      <c r="B527">
        <f t="shared" si="23"/>
        <v>31</v>
      </c>
      <c r="C527" t="str">
        <f t="shared" si="24"/>
        <v>/cbb/conferences/meac/2009.html</v>
      </c>
    </row>
    <row r="528" spans="1:3" x14ac:dyDescent="0.25">
      <c r="A528">
        <f t="shared" si="25"/>
        <v>8</v>
      </c>
      <c r="B528">
        <f t="shared" si="23"/>
        <v>31</v>
      </c>
      <c r="C528" t="str">
        <f t="shared" si="24"/>
        <v>/cbb/conferences/independent/2010.html</v>
      </c>
    </row>
    <row r="529" spans="1:3" x14ac:dyDescent="0.25">
      <c r="A529">
        <f t="shared" si="25"/>
        <v>9</v>
      </c>
      <c r="B529">
        <f t="shared" si="23"/>
        <v>31</v>
      </c>
      <c r="C529" t="str">
        <f t="shared" si="24"/>
        <v>/cbb/conferences/independent/2011.html</v>
      </c>
    </row>
    <row r="530" spans="1:3" x14ac:dyDescent="0.25">
      <c r="A530">
        <f t="shared" si="25"/>
        <v>10</v>
      </c>
      <c r="B530">
        <f t="shared" si="23"/>
        <v>31</v>
      </c>
      <c r="C530" t="str">
        <f t="shared" si="24"/>
        <v>/cbb/conferences/meac/2012.html</v>
      </c>
    </row>
    <row r="531" spans="1:3" x14ac:dyDescent="0.25">
      <c r="A531">
        <f t="shared" si="25"/>
        <v>11</v>
      </c>
      <c r="B531">
        <f t="shared" si="23"/>
        <v>31</v>
      </c>
      <c r="C531" t="str">
        <f t="shared" si="24"/>
        <v>/cbb/conferences/great-west/2013.html</v>
      </c>
    </row>
    <row r="532" spans="1:3" x14ac:dyDescent="0.25">
      <c r="A532">
        <f t="shared" si="25"/>
        <v>12</v>
      </c>
      <c r="B532">
        <f t="shared" si="23"/>
        <v>31</v>
      </c>
      <c r="C532" t="str">
        <f t="shared" si="24"/>
        <v>/cbb/conferences/meac/2014.html</v>
      </c>
    </row>
    <row r="533" spans="1:3" x14ac:dyDescent="0.25">
      <c r="A533">
        <f t="shared" si="25"/>
        <v>13</v>
      </c>
      <c r="B533">
        <f t="shared" si="23"/>
        <v>31</v>
      </c>
      <c r="C533" t="str">
        <f t="shared" si="24"/>
        <v>/cbb/conferences/atlantic-sun/2015.html</v>
      </c>
    </row>
    <row r="534" spans="1:3" x14ac:dyDescent="0.25">
      <c r="A534">
        <f t="shared" si="25"/>
        <v>14</v>
      </c>
      <c r="B534">
        <f t="shared" si="23"/>
        <v>31</v>
      </c>
      <c r="C534" t="str">
        <f t="shared" si="24"/>
        <v>/cbb/conferences/swac/2016.html</v>
      </c>
    </row>
    <row r="535" spans="1:3" x14ac:dyDescent="0.25">
      <c r="A535">
        <f t="shared" si="25"/>
        <v>15</v>
      </c>
      <c r="B535">
        <f t="shared" ref="B535:B549" si="26">IF(A535=1,B534+1,B534)</f>
        <v>31</v>
      </c>
      <c r="C535" t="str">
        <f t="shared" ref="C535:C549" si="27">INDEX($A$2:$P$33,B535,A535)</f>
        <v>/cbb/conferences/meac/2017.html</v>
      </c>
    </row>
    <row r="536" spans="1:3" x14ac:dyDescent="0.25">
      <c r="A536">
        <f t="shared" si="25"/>
        <v>16</v>
      </c>
      <c r="B536">
        <f t="shared" si="26"/>
        <v>31</v>
      </c>
      <c r="C536" t="str">
        <f t="shared" si="27"/>
        <v>/cbb/conferences/swac/2018.html</v>
      </c>
    </row>
    <row r="537" spans="1:3" x14ac:dyDescent="0.25">
      <c r="A537">
        <f t="shared" si="25"/>
        <v>1</v>
      </c>
      <c r="B537">
        <f t="shared" si="26"/>
        <v>32</v>
      </c>
      <c r="C537" t="str">
        <f t="shared" si="27"/>
        <v>/cbb/conferences/independent/2003.html</v>
      </c>
    </row>
    <row r="538" spans="1:3" x14ac:dyDescent="0.25">
      <c r="A538">
        <f t="shared" si="25"/>
        <v>2</v>
      </c>
      <c r="B538">
        <f t="shared" si="26"/>
        <v>32</v>
      </c>
      <c r="C538" t="str">
        <f t="shared" si="27"/>
        <v>/cbb/conferences/swac/2004.html</v>
      </c>
    </row>
    <row r="539" spans="1:3" x14ac:dyDescent="0.25">
      <c r="A539">
        <f t="shared" si="25"/>
        <v>3</v>
      </c>
      <c r="B539">
        <f t="shared" si="26"/>
        <v>32</v>
      </c>
      <c r="C539" t="str">
        <f t="shared" si="27"/>
        <v>/cbb/conferences/swac/2005.html</v>
      </c>
    </row>
    <row r="540" spans="1:3" x14ac:dyDescent="0.25">
      <c r="A540">
        <f t="shared" si="25"/>
        <v>4</v>
      </c>
      <c r="B540">
        <f t="shared" si="26"/>
        <v>32</v>
      </c>
      <c r="C540" t="str">
        <f t="shared" si="27"/>
        <v>/cbb/conferences/independent/2006.html</v>
      </c>
    </row>
    <row r="541" spans="1:3" x14ac:dyDescent="0.25">
      <c r="A541">
        <f t="shared" si="25"/>
        <v>5</v>
      </c>
      <c r="B541">
        <f t="shared" si="26"/>
        <v>32</v>
      </c>
      <c r="C541" t="str">
        <f t="shared" si="27"/>
        <v>/cbb/conferences/swac/2007.html</v>
      </c>
    </row>
    <row r="542" spans="1:3" x14ac:dyDescent="0.25">
      <c r="A542">
        <f t="shared" si="25"/>
        <v>6</v>
      </c>
      <c r="B542">
        <f t="shared" si="26"/>
        <v>32</v>
      </c>
      <c r="C542" t="str">
        <f t="shared" si="27"/>
        <v>/cbb/conferences/swac/2008.html</v>
      </c>
    </row>
    <row r="543" spans="1:3" x14ac:dyDescent="0.25">
      <c r="A543">
        <f t="shared" si="25"/>
        <v>7</v>
      </c>
      <c r="B543">
        <f t="shared" si="26"/>
        <v>32</v>
      </c>
      <c r="C543" t="str">
        <f t="shared" si="27"/>
        <v>/cbb/conferences/swac/2009.html</v>
      </c>
    </row>
    <row r="544" spans="1:3" x14ac:dyDescent="0.25">
      <c r="A544">
        <f t="shared" si="25"/>
        <v>8</v>
      </c>
      <c r="B544">
        <f t="shared" si="26"/>
        <v>32</v>
      </c>
      <c r="C544" t="str">
        <f t="shared" si="27"/>
        <v>/cbb/conferences/swac/2010.html</v>
      </c>
    </row>
    <row r="545" spans="1:3" x14ac:dyDescent="0.25">
      <c r="A545">
        <f t="shared" si="25"/>
        <v>9</v>
      </c>
      <c r="B545">
        <f t="shared" si="26"/>
        <v>32</v>
      </c>
      <c r="C545" t="str">
        <f t="shared" si="27"/>
        <v>/cbb/conferences/great-west/2011.html</v>
      </c>
    </row>
    <row r="546" spans="1:3" x14ac:dyDescent="0.25">
      <c r="A546">
        <f t="shared" si="25"/>
        <v>10</v>
      </c>
      <c r="B546">
        <f t="shared" si="26"/>
        <v>32</v>
      </c>
      <c r="C546" t="str">
        <f t="shared" si="27"/>
        <v>/cbb/conferences/great-west/2012.html</v>
      </c>
    </row>
    <row r="547" spans="1:3" x14ac:dyDescent="0.25">
      <c r="A547">
        <f t="shared" si="25"/>
        <v>11</v>
      </c>
      <c r="B547">
        <f t="shared" si="26"/>
        <v>32</v>
      </c>
      <c r="C547" t="str">
        <f t="shared" si="27"/>
        <v>/cbb/conferences/independent/2013.html</v>
      </c>
    </row>
    <row r="548" spans="1:3" x14ac:dyDescent="0.25">
      <c r="A548">
        <f t="shared" si="25"/>
        <v>12</v>
      </c>
      <c r="B548">
        <f t="shared" si="26"/>
        <v>32</v>
      </c>
      <c r="C548" t="str">
        <f t="shared" si="27"/>
        <v>/cbb/conferences/independent/2014.html</v>
      </c>
    </row>
    <row r="549" spans="1:3" x14ac:dyDescent="0.25">
      <c r="A549">
        <f t="shared" si="25"/>
        <v>13</v>
      </c>
      <c r="B549">
        <f t="shared" si="26"/>
        <v>32</v>
      </c>
      <c r="C549" t="str">
        <f t="shared" si="27"/>
        <v>/cbb/conferences/meac/2015.html</v>
      </c>
    </row>
    <row r="550" spans="1:3" x14ac:dyDescent="0.25">
      <c r="A550">
        <f t="shared" si="25"/>
        <v>14</v>
      </c>
      <c r="B550">
        <f t="shared" ref="B550:B572" si="28">IF(A550=1,B549+1,B549)</f>
        <v>32</v>
      </c>
      <c r="C550" t="str">
        <f t="shared" ref="C550:C572" si="29">INDEX($A$2:$P$33,B550,A550)</f>
        <v>/cbb/conferences/meac/2016.html</v>
      </c>
    </row>
    <row r="551" spans="1:3" x14ac:dyDescent="0.25">
      <c r="A551">
        <f t="shared" si="25"/>
        <v>15</v>
      </c>
      <c r="B551">
        <f t="shared" si="28"/>
        <v>32</v>
      </c>
      <c r="C551" t="str">
        <f t="shared" si="29"/>
        <v>/cbb/conferences/swac/2017.html</v>
      </c>
    </row>
    <row r="552" spans="1:3" x14ac:dyDescent="0.25">
      <c r="A552">
        <f t="shared" si="25"/>
        <v>16</v>
      </c>
      <c r="B552">
        <f t="shared" si="28"/>
        <v>32</v>
      </c>
      <c r="C552" t="str">
        <f t="shared" si="29"/>
        <v>/cbb/conferences/meac/2018.html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opLeftCell="A260" workbookViewId="0">
      <selection activeCell="B311" sqref="B311"/>
    </sheetView>
  </sheetViews>
  <sheetFormatPr defaultRowHeight="15" x14ac:dyDescent="0.25"/>
  <cols>
    <col min="2" max="2" width="18.42578125" bestFit="1" customWidth="1"/>
  </cols>
  <sheetData>
    <row r="1" spans="1:2" x14ac:dyDescent="0.25">
      <c r="A1" t="s">
        <v>494</v>
      </c>
      <c r="B1" t="s">
        <v>495</v>
      </c>
    </row>
    <row r="2" spans="1:2" x14ac:dyDescent="0.25">
      <c r="A2">
        <v>1101</v>
      </c>
      <c r="B2" t="s">
        <v>496</v>
      </c>
    </row>
    <row r="3" spans="1:2" x14ac:dyDescent="0.25">
      <c r="A3">
        <v>1102</v>
      </c>
      <c r="B3" t="s">
        <v>497</v>
      </c>
    </row>
    <row r="4" spans="1:2" x14ac:dyDescent="0.25">
      <c r="A4">
        <v>1103</v>
      </c>
      <c r="B4" t="s">
        <v>498</v>
      </c>
    </row>
    <row r="5" spans="1:2" x14ac:dyDescent="0.25">
      <c r="A5">
        <v>1104</v>
      </c>
      <c r="B5" t="s">
        <v>499</v>
      </c>
    </row>
    <row r="6" spans="1:2" x14ac:dyDescent="0.25">
      <c r="A6">
        <v>1105</v>
      </c>
      <c r="B6" t="s">
        <v>500</v>
      </c>
    </row>
    <row r="7" spans="1:2" x14ac:dyDescent="0.25">
      <c r="A7">
        <v>1106</v>
      </c>
      <c r="B7" t="s">
        <v>501</v>
      </c>
    </row>
    <row r="8" spans="1:2" x14ac:dyDescent="0.25">
      <c r="A8">
        <v>1107</v>
      </c>
      <c r="B8" t="s">
        <v>502</v>
      </c>
    </row>
    <row r="9" spans="1:2" x14ac:dyDescent="0.25">
      <c r="A9">
        <v>1108</v>
      </c>
      <c r="B9" t="s">
        <v>503</v>
      </c>
    </row>
    <row r="10" spans="1:2" x14ac:dyDescent="0.25">
      <c r="A10">
        <v>1109</v>
      </c>
      <c r="B10" t="s">
        <v>504</v>
      </c>
    </row>
    <row r="11" spans="1:2" x14ac:dyDescent="0.25">
      <c r="A11">
        <v>1110</v>
      </c>
      <c r="B11" t="s">
        <v>505</v>
      </c>
    </row>
    <row r="12" spans="1:2" x14ac:dyDescent="0.25">
      <c r="A12">
        <v>1111</v>
      </c>
      <c r="B12" t="s">
        <v>506</v>
      </c>
    </row>
    <row r="13" spans="1:2" x14ac:dyDescent="0.25">
      <c r="A13">
        <v>1112</v>
      </c>
      <c r="B13" t="s">
        <v>507</v>
      </c>
    </row>
    <row r="14" spans="1:2" x14ac:dyDescent="0.25">
      <c r="A14">
        <v>1113</v>
      </c>
      <c r="B14" t="s">
        <v>508</v>
      </c>
    </row>
    <row r="15" spans="1:2" x14ac:dyDescent="0.25">
      <c r="A15">
        <v>1114</v>
      </c>
      <c r="B15" t="s">
        <v>509</v>
      </c>
    </row>
    <row r="16" spans="1:2" x14ac:dyDescent="0.25">
      <c r="A16">
        <v>1115</v>
      </c>
      <c r="B16" t="s">
        <v>510</v>
      </c>
    </row>
    <row r="17" spans="1:2" x14ac:dyDescent="0.25">
      <c r="A17">
        <v>1116</v>
      </c>
      <c r="B17" t="s">
        <v>511</v>
      </c>
    </row>
    <row r="18" spans="1:2" x14ac:dyDescent="0.25">
      <c r="A18">
        <v>1117</v>
      </c>
      <c r="B18" t="s">
        <v>512</v>
      </c>
    </row>
    <row r="19" spans="1:2" x14ac:dyDescent="0.25">
      <c r="A19">
        <v>1118</v>
      </c>
      <c r="B19" t="s">
        <v>513</v>
      </c>
    </row>
    <row r="20" spans="1:2" x14ac:dyDescent="0.25">
      <c r="A20">
        <v>1119</v>
      </c>
      <c r="B20" t="s">
        <v>514</v>
      </c>
    </row>
    <row r="21" spans="1:2" x14ac:dyDescent="0.25">
      <c r="A21">
        <v>1120</v>
      </c>
      <c r="B21" t="s">
        <v>515</v>
      </c>
    </row>
    <row r="22" spans="1:2" x14ac:dyDescent="0.25">
      <c r="A22">
        <v>1121</v>
      </c>
      <c r="B22" t="s">
        <v>516</v>
      </c>
    </row>
    <row r="23" spans="1:2" x14ac:dyDescent="0.25">
      <c r="A23">
        <v>1122</v>
      </c>
      <c r="B23" t="s">
        <v>517</v>
      </c>
    </row>
    <row r="24" spans="1:2" x14ac:dyDescent="0.25">
      <c r="A24">
        <v>1123</v>
      </c>
      <c r="B24" t="s">
        <v>518</v>
      </c>
    </row>
    <row r="25" spans="1:2" x14ac:dyDescent="0.25">
      <c r="A25">
        <v>1124</v>
      </c>
      <c r="B25" t="s">
        <v>519</v>
      </c>
    </row>
    <row r="26" spans="1:2" x14ac:dyDescent="0.25">
      <c r="A26">
        <v>1125</v>
      </c>
      <c r="B26" t="s">
        <v>520</v>
      </c>
    </row>
    <row r="27" spans="1:2" x14ac:dyDescent="0.25">
      <c r="A27">
        <v>1126</v>
      </c>
      <c r="B27" t="s">
        <v>521</v>
      </c>
    </row>
    <row r="28" spans="1:2" x14ac:dyDescent="0.25">
      <c r="A28">
        <v>1127</v>
      </c>
      <c r="B28" t="s">
        <v>522</v>
      </c>
    </row>
    <row r="29" spans="1:2" x14ac:dyDescent="0.25">
      <c r="A29">
        <v>1128</v>
      </c>
      <c r="B29" t="s">
        <v>523</v>
      </c>
    </row>
    <row r="30" spans="1:2" x14ac:dyDescent="0.25">
      <c r="A30">
        <v>1129</v>
      </c>
      <c r="B30" t="s">
        <v>524</v>
      </c>
    </row>
    <row r="31" spans="1:2" x14ac:dyDescent="0.25">
      <c r="A31">
        <v>1130</v>
      </c>
      <c r="B31" t="s">
        <v>525</v>
      </c>
    </row>
    <row r="32" spans="1:2" x14ac:dyDescent="0.25">
      <c r="A32">
        <v>1131</v>
      </c>
      <c r="B32" t="s">
        <v>526</v>
      </c>
    </row>
    <row r="33" spans="1:2" x14ac:dyDescent="0.25">
      <c r="A33">
        <v>1132</v>
      </c>
      <c r="B33" t="s">
        <v>527</v>
      </c>
    </row>
    <row r="34" spans="1:2" x14ac:dyDescent="0.25">
      <c r="A34">
        <v>1133</v>
      </c>
      <c r="B34" t="s">
        <v>528</v>
      </c>
    </row>
    <row r="35" spans="1:2" x14ac:dyDescent="0.25">
      <c r="A35">
        <v>1134</v>
      </c>
      <c r="B35" t="s">
        <v>529</v>
      </c>
    </row>
    <row r="36" spans="1:2" x14ac:dyDescent="0.25">
      <c r="A36">
        <v>1135</v>
      </c>
      <c r="B36" t="s">
        <v>530</v>
      </c>
    </row>
    <row r="37" spans="1:2" x14ac:dyDescent="0.25">
      <c r="A37">
        <v>1136</v>
      </c>
      <c r="B37" t="s">
        <v>531</v>
      </c>
    </row>
    <row r="38" spans="1:2" x14ac:dyDescent="0.25">
      <c r="A38">
        <v>1137</v>
      </c>
      <c r="B38" t="s">
        <v>532</v>
      </c>
    </row>
    <row r="39" spans="1:2" x14ac:dyDescent="0.25">
      <c r="A39">
        <v>1138</v>
      </c>
      <c r="B39" t="s">
        <v>533</v>
      </c>
    </row>
    <row r="40" spans="1:2" x14ac:dyDescent="0.25">
      <c r="A40">
        <v>1139</v>
      </c>
      <c r="B40" t="s">
        <v>534</v>
      </c>
    </row>
    <row r="41" spans="1:2" x14ac:dyDescent="0.25">
      <c r="A41">
        <v>1140</v>
      </c>
      <c r="B41" t="s">
        <v>535</v>
      </c>
    </row>
    <row r="42" spans="1:2" x14ac:dyDescent="0.25">
      <c r="A42">
        <v>1141</v>
      </c>
      <c r="B42" t="s">
        <v>536</v>
      </c>
    </row>
    <row r="43" spans="1:2" x14ac:dyDescent="0.25">
      <c r="A43">
        <v>1142</v>
      </c>
      <c r="B43" t="s">
        <v>537</v>
      </c>
    </row>
    <row r="44" spans="1:2" x14ac:dyDescent="0.25">
      <c r="A44">
        <v>1143</v>
      </c>
      <c r="B44" t="s">
        <v>538</v>
      </c>
    </row>
    <row r="45" spans="1:2" x14ac:dyDescent="0.25">
      <c r="A45">
        <v>1144</v>
      </c>
      <c r="B45" t="s">
        <v>539</v>
      </c>
    </row>
    <row r="46" spans="1:2" x14ac:dyDescent="0.25">
      <c r="A46">
        <v>1145</v>
      </c>
      <c r="B46" t="s">
        <v>540</v>
      </c>
    </row>
    <row r="47" spans="1:2" x14ac:dyDescent="0.25">
      <c r="A47">
        <v>1146</v>
      </c>
      <c r="B47" t="s">
        <v>541</v>
      </c>
    </row>
    <row r="48" spans="1:2" x14ac:dyDescent="0.25">
      <c r="A48">
        <v>1147</v>
      </c>
      <c r="B48" t="s">
        <v>542</v>
      </c>
    </row>
    <row r="49" spans="1:2" x14ac:dyDescent="0.25">
      <c r="A49">
        <v>1148</v>
      </c>
      <c r="B49" t="s">
        <v>543</v>
      </c>
    </row>
    <row r="50" spans="1:2" x14ac:dyDescent="0.25">
      <c r="A50">
        <v>1149</v>
      </c>
      <c r="B50" t="s">
        <v>544</v>
      </c>
    </row>
    <row r="51" spans="1:2" x14ac:dyDescent="0.25">
      <c r="A51">
        <v>1150</v>
      </c>
      <c r="B51" t="s">
        <v>545</v>
      </c>
    </row>
    <row r="52" spans="1:2" x14ac:dyDescent="0.25">
      <c r="A52">
        <v>1151</v>
      </c>
      <c r="B52" t="s">
        <v>546</v>
      </c>
    </row>
    <row r="53" spans="1:2" x14ac:dyDescent="0.25">
      <c r="A53">
        <v>1152</v>
      </c>
      <c r="B53" t="s">
        <v>547</v>
      </c>
    </row>
    <row r="54" spans="1:2" x14ac:dyDescent="0.25">
      <c r="A54">
        <v>1153</v>
      </c>
      <c r="B54" t="s">
        <v>548</v>
      </c>
    </row>
    <row r="55" spans="1:2" x14ac:dyDescent="0.25">
      <c r="A55">
        <v>1154</v>
      </c>
      <c r="B55" t="s">
        <v>549</v>
      </c>
    </row>
    <row r="56" spans="1:2" x14ac:dyDescent="0.25">
      <c r="A56">
        <v>1155</v>
      </c>
      <c r="B56" t="s">
        <v>550</v>
      </c>
    </row>
    <row r="57" spans="1:2" x14ac:dyDescent="0.25">
      <c r="A57">
        <v>1156</v>
      </c>
      <c r="B57" t="s">
        <v>551</v>
      </c>
    </row>
    <row r="58" spans="1:2" x14ac:dyDescent="0.25">
      <c r="A58">
        <v>1157</v>
      </c>
      <c r="B58" t="s">
        <v>552</v>
      </c>
    </row>
    <row r="59" spans="1:2" x14ac:dyDescent="0.25">
      <c r="A59">
        <v>1158</v>
      </c>
      <c r="B59" t="s">
        <v>553</v>
      </c>
    </row>
    <row r="60" spans="1:2" x14ac:dyDescent="0.25">
      <c r="A60">
        <v>1159</v>
      </c>
      <c r="B60" t="s">
        <v>554</v>
      </c>
    </row>
    <row r="61" spans="1:2" x14ac:dyDescent="0.25">
      <c r="A61">
        <v>1160</v>
      </c>
      <c r="B61" t="s">
        <v>555</v>
      </c>
    </row>
    <row r="62" spans="1:2" x14ac:dyDescent="0.25">
      <c r="A62">
        <v>1161</v>
      </c>
      <c r="B62" t="s">
        <v>556</v>
      </c>
    </row>
    <row r="63" spans="1:2" x14ac:dyDescent="0.25">
      <c r="A63">
        <v>1162</v>
      </c>
      <c r="B63" t="s">
        <v>557</v>
      </c>
    </row>
    <row r="64" spans="1:2" x14ac:dyDescent="0.25">
      <c r="A64">
        <v>1163</v>
      </c>
      <c r="B64" t="s">
        <v>558</v>
      </c>
    </row>
    <row r="65" spans="1:2" x14ac:dyDescent="0.25">
      <c r="A65">
        <v>1164</v>
      </c>
      <c r="B65" t="s">
        <v>559</v>
      </c>
    </row>
    <row r="66" spans="1:2" x14ac:dyDescent="0.25">
      <c r="A66">
        <v>1165</v>
      </c>
      <c r="B66" t="s">
        <v>560</v>
      </c>
    </row>
    <row r="67" spans="1:2" x14ac:dyDescent="0.25">
      <c r="A67">
        <v>1166</v>
      </c>
      <c r="B67" t="s">
        <v>561</v>
      </c>
    </row>
    <row r="68" spans="1:2" x14ac:dyDescent="0.25">
      <c r="A68">
        <v>1167</v>
      </c>
      <c r="B68" t="s">
        <v>562</v>
      </c>
    </row>
    <row r="69" spans="1:2" x14ac:dyDescent="0.25">
      <c r="A69">
        <v>1168</v>
      </c>
      <c r="B69" t="s">
        <v>563</v>
      </c>
    </row>
    <row r="70" spans="1:2" x14ac:dyDescent="0.25">
      <c r="A70">
        <v>1169</v>
      </c>
      <c r="B70" t="s">
        <v>564</v>
      </c>
    </row>
    <row r="71" spans="1:2" x14ac:dyDescent="0.25">
      <c r="A71">
        <v>1170</v>
      </c>
      <c r="B71" t="s">
        <v>565</v>
      </c>
    </row>
    <row r="72" spans="1:2" x14ac:dyDescent="0.25">
      <c r="A72">
        <v>1171</v>
      </c>
      <c r="B72" t="s">
        <v>566</v>
      </c>
    </row>
    <row r="73" spans="1:2" x14ac:dyDescent="0.25">
      <c r="A73">
        <v>1172</v>
      </c>
      <c r="B73" t="s">
        <v>567</v>
      </c>
    </row>
    <row r="74" spans="1:2" x14ac:dyDescent="0.25">
      <c r="A74">
        <v>1173</v>
      </c>
      <c r="B74" t="s">
        <v>568</v>
      </c>
    </row>
    <row r="75" spans="1:2" x14ac:dyDescent="0.25">
      <c r="A75">
        <v>1174</v>
      </c>
      <c r="B75" t="s">
        <v>569</v>
      </c>
    </row>
    <row r="76" spans="1:2" x14ac:dyDescent="0.25">
      <c r="A76">
        <v>1175</v>
      </c>
      <c r="B76" t="s">
        <v>570</v>
      </c>
    </row>
    <row r="77" spans="1:2" x14ac:dyDescent="0.25">
      <c r="A77">
        <v>1176</v>
      </c>
      <c r="B77" t="s">
        <v>571</v>
      </c>
    </row>
    <row r="78" spans="1:2" x14ac:dyDescent="0.25">
      <c r="A78">
        <v>1177</v>
      </c>
      <c r="B78" t="s">
        <v>572</v>
      </c>
    </row>
    <row r="79" spans="1:2" x14ac:dyDescent="0.25">
      <c r="A79">
        <v>1178</v>
      </c>
      <c r="B79" t="s">
        <v>573</v>
      </c>
    </row>
    <row r="80" spans="1:2" x14ac:dyDescent="0.25">
      <c r="A80">
        <v>1179</v>
      </c>
      <c r="B80" t="s">
        <v>574</v>
      </c>
    </row>
    <row r="81" spans="1:2" x14ac:dyDescent="0.25">
      <c r="A81">
        <v>1180</v>
      </c>
      <c r="B81" t="s">
        <v>575</v>
      </c>
    </row>
    <row r="82" spans="1:2" x14ac:dyDescent="0.25">
      <c r="A82">
        <v>1181</v>
      </c>
      <c r="B82" t="s">
        <v>576</v>
      </c>
    </row>
    <row r="83" spans="1:2" x14ac:dyDescent="0.25">
      <c r="A83">
        <v>1182</v>
      </c>
      <c r="B83" t="s">
        <v>577</v>
      </c>
    </row>
    <row r="84" spans="1:2" x14ac:dyDescent="0.25">
      <c r="A84">
        <v>1183</v>
      </c>
      <c r="B84" t="s">
        <v>578</v>
      </c>
    </row>
    <row r="85" spans="1:2" x14ac:dyDescent="0.25">
      <c r="A85">
        <v>1184</v>
      </c>
      <c r="B85" t="s">
        <v>579</v>
      </c>
    </row>
    <row r="86" spans="1:2" x14ac:dyDescent="0.25">
      <c r="A86">
        <v>1185</v>
      </c>
      <c r="B86" t="s">
        <v>580</v>
      </c>
    </row>
    <row r="87" spans="1:2" x14ac:dyDescent="0.25">
      <c r="A87">
        <v>1186</v>
      </c>
      <c r="B87" t="s">
        <v>581</v>
      </c>
    </row>
    <row r="88" spans="1:2" x14ac:dyDescent="0.25">
      <c r="A88">
        <v>1187</v>
      </c>
      <c r="B88" t="s">
        <v>582</v>
      </c>
    </row>
    <row r="89" spans="1:2" x14ac:dyDescent="0.25">
      <c r="A89">
        <v>1188</v>
      </c>
      <c r="B89" t="s">
        <v>583</v>
      </c>
    </row>
    <row r="90" spans="1:2" x14ac:dyDescent="0.25">
      <c r="A90">
        <v>1189</v>
      </c>
      <c r="B90" t="s">
        <v>584</v>
      </c>
    </row>
    <row r="91" spans="1:2" x14ac:dyDescent="0.25">
      <c r="A91">
        <v>1190</v>
      </c>
      <c r="B91" t="s">
        <v>585</v>
      </c>
    </row>
    <row r="92" spans="1:2" x14ac:dyDescent="0.25">
      <c r="A92">
        <v>1191</v>
      </c>
      <c r="B92" t="s">
        <v>586</v>
      </c>
    </row>
    <row r="93" spans="1:2" x14ac:dyDescent="0.25">
      <c r="A93">
        <v>1192</v>
      </c>
      <c r="B93" t="s">
        <v>587</v>
      </c>
    </row>
    <row r="94" spans="1:2" x14ac:dyDescent="0.25">
      <c r="A94">
        <v>1193</v>
      </c>
      <c r="B94" t="s">
        <v>588</v>
      </c>
    </row>
    <row r="95" spans="1:2" x14ac:dyDescent="0.25">
      <c r="A95">
        <v>1194</v>
      </c>
      <c r="B95" t="s">
        <v>589</v>
      </c>
    </row>
    <row r="96" spans="1:2" x14ac:dyDescent="0.25">
      <c r="A96">
        <v>1195</v>
      </c>
      <c r="B96" t="s">
        <v>590</v>
      </c>
    </row>
    <row r="97" spans="1:2" x14ac:dyDescent="0.25">
      <c r="A97">
        <v>1196</v>
      </c>
      <c r="B97" t="s">
        <v>591</v>
      </c>
    </row>
    <row r="98" spans="1:2" x14ac:dyDescent="0.25">
      <c r="A98">
        <v>1197</v>
      </c>
      <c r="B98" t="s">
        <v>592</v>
      </c>
    </row>
    <row r="99" spans="1:2" x14ac:dyDescent="0.25">
      <c r="A99">
        <v>1198</v>
      </c>
      <c r="B99" t="s">
        <v>593</v>
      </c>
    </row>
    <row r="100" spans="1:2" x14ac:dyDescent="0.25">
      <c r="A100">
        <v>1199</v>
      </c>
      <c r="B100" t="s">
        <v>594</v>
      </c>
    </row>
    <row r="101" spans="1:2" x14ac:dyDescent="0.25">
      <c r="A101">
        <v>1200</v>
      </c>
      <c r="B101" t="s">
        <v>595</v>
      </c>
    </row>
    <row r="102" spans="1:2" x14ac:dyDescent="0.25">
      <c r="A102">
        <v>1201</v>
      </c>
      <c r="B102" t="s">
        <v>596</v>
      </c>
    </row>
    <row r="103" spans="1:2" x14ac:dyDescent="0.25">
      <c r="A103">
        <v>1202</v>
      </c>
      <c r="B103" t="s">
        <v>597</v>
      </c>
    </row>
    <row r="104" spans="1:2" x14ac:dyDescent="0.25">
      <c r="A104">
        <v>1203</v>
      </c>
      <c r="B104" t="s">
        <v>598</v>
      </c>
    </row>
    <row r="105" spans="1:2" x14ac:dyDescent="0.25">
      <c r="A105">
        <v>1204</v>
      </c>
      <c r="B105" t="s">
        <v>599</v>
      </c>
    </row>
    <row r="106" spans="1:2" x14ac:dyDescent="0.25">
      <c r="A106">
        <v>1205</v>
      </c>
      <c r="B106" t="s">
        <v>600</v>
      </c>
    </row>
    <row r="107" spans="1:2" x14ac:dyDescent="0.25">
      <c r="A107">
        <v>1206</v>
      </c>
      <c r="B107" t="s">
        <v>601</v>
      </c>
    </row>
    <row r="108" spans="1:2" x14ac:dyDescent="0.25">
      <c r="A108">
        <v>1207</v>
      </c>
      <c r="B108" t="s">
        <v>602</v>
      </c>
    </row>
    <row r="109" spans="1:2" x14ac:dyDescent="0.25">
      <c r="A109">
        <v>1208</v>
      </c>
      <c r="B109" t="s">
        <v>603</v>
      </c>
    </row>
    <row r="110" spans="1:2" x14ac:dyDescent="0.25">
      <c r="A110">
        <v>1209</v>
      </c>
      <c r="B110" t="s">
        <v>604</v>
      </c>
    </row>
    <row r="111" spans="1:2" x14ac:dyDescent="0.25">
      <c r="A111">
        <v>1210</v>
      </c>
      <c r="B111" t="s">
        <v>605</v>
      </c>
    </row>
    <row r="112" spans="1:2" x14ac:dyDescent="0.25">
      <c r="A112">
        <v>1211</v>
      </c>
      <c r="B112" t="s">
        <v>606</v>
      </c>
    </row>
    <row r="113" spans="1:2" x14ac:dyDescent="0.25">
      <c r="A113">
        <v>1212</v>
      </c>
      <c r="B113" t="s">
        <v>607</v>
      </c>
    </row>
    <row r="114" spans="1:2" x14ac:dyDescent="0.25">
      <c r="A114">
        <v>1213</v>
      </c>
      <c r="B114" t="s">
        <v>608</v>
      </c>
    </row>
    <row r="115" spans="1:2" x14ac:dyDescent="0.25">
      <c r="A115">
        <v>1214</v>
      </c>
      <c r="B115" t="s">
        <v>609</v>
      </c>
    </row>
    <row r="116" spans="1:2" x14ac:dyDescent="0.25">
      <c r="A116">
        <v>1215</v>
      </c>
      <c r="B116" t="s">
        <v>610</v>
      </c>
    </row>
    <row r="117" spans="1:2" x14ac:dyDescent="0.25">
      <c r="A117">
        <v>1216</v>
      </c>
      <c r="B117" t="s">
        <v>611</v>
      </c>
    </row>
    <row r="118" spans="1:2" x14ac:dyDescent="0.25">
      <c r="A118">
        <v>1217</v>
      </c>
      <c r="B118" t="s">
        <v>612</v>
      </c>
    </row>
    <row r="119" spans="1:2" x14ac:dyDescent="0.25">
      <c r="A119">
        <v>1218</v>
      </c>
      <c r="B119" t="s">
        <v>613</v>
      </c>
    </row>
    <row r="120" spans="1:2" x14ac:dyDescent="0.25">
      <c r="A120">
        <v>1219</v>
      </c>
      <c r="B120" t="s">
        <v>614</v>
      </c>
    </row>
    <row r="121" spans="1:2" x14ac:dyDescent="0.25">
      <c r="A121">
        <v>1220</v>
      </c>
      <c r="B121" t="s">
        <v>615</v>
      </c>
    </row>
    <row r="122" spans="1:2" x14ac:dyDescent="0.25">
      <c r="A122">
        <v>1221</v>
      </c>
      <c r="B122" t="s">
        <v>616</v>
      </c>
    </row>
    <row r="123" spans="1:2" x14ac:dyDescent="0.25">
      <c r="A123">
        <v>1222</v>
      </c>
      <c r="B123" t="s">
        <v>617</v>
      </c>
    </row>
    <row r="124" spans="1:2" x14ac:dyDescent="0.25">
      <c r="A124">
        <v>1223</v>
      </c>
      <c r="B124" t="s">
        <v>618</v>
      </c>
    </row>
    <row r="125" spans="1:2" x14ac:dyDescent="0.25">
      <c r="A125">
        <v>1224</v>
      </c>
      <c r="B125" t="s">
        <v>619</v>
      </c>
    </row>
    <row r="126" spans="1:2" x14ac:dyDescent="0.25">
      <c r="A126">
        <v>1225</v>
      </c>
      <c r="B126" t="s">
        <v>620</v>
      </c>
    </row>
    <row r="127" spans="1:2" x14ac:dyDescent="0.25">
      <c r="A127">
        <v>1226</v>
      </c>
      <c r="B127" t="s">
        <v>621</v>
      </c>
    </row>
    <row r="128" spans="1:2" x14ac:dyDescent="0.25">
      <c r="A128">
        <v>1227</v>
      </c>
      <c r="B128" t="s">
        <v>622</v>
      </c>
    </row>
    <row r="129" spans="1:2" x14ac:dyDescent="0.25">
      <c r="A129">
        <v>1228</v>
      </c>
      <c r="B129" t="s">
        <v>623</v>
      </c>
    </row>
    <row r="130" spans="1:2" x14ac:dyDescent="0.25">
      <c r="A130">
        <v>1229</v>
      </c>
      <c r="B130" t="s">
        <v>624</v>
      </c>
    </row>
    <row r="131" spans="1:2" x14ac:dyDescent="0.25">
      <c r="A131">
        <v>1230</v>
      </c>
      <c r="B131" t="s">
        <v>625</v>
      </c>
    </row>
    <row r="132" spans="1:2" x14ac:dyDescent="0.25">
      <c r="A132">
        <v>1231</v>
      </c>
      <c r="B132" t="s">
        <v>626</v>
      </c>
    </row>
    <row r="133" spans="1:2" x14ac:dyDescent="0.25">
      <c r="A133">
        <v>1232</v>
      </c>
      <c r="B133" t="s">
        <v>627</v>
      </c>
    </row>
    <row r="134" spans="1:2" x14ac:dyDescent="0.25">
      <c r="A134">
        <v>1233</v>
      </c>
      <c r="B134" t="s">
        <v>628</v>
      </c>
    </row>
    <row r="135" spans="1:2" x14ac:dyDescent="0.25">
      <c r="A135">
        <v>1234</v>
      </c>
      <c r="B135" t="s">
        <v>629</v>
      </c>
    </row>
    <row r="136" spans="1:2" x14ac:dyDescent="0.25">
      <c r="A136">
        <v>1235</v>
      </c>
      <c r="B136" t="s">
        <v>630</v>
      </c>
    </row>
    <row r="137" spans="1:2" x14ac:dyDescent="0.25">
      <c r="A137">
        <v>1236</v>
      </c>
      <c r="B137" t="s">
        <v>631</v>
      </c>
    </row>
    <row r="138" spans="1:2" x14ac:dyDescent="0.25">
      <c r="A138">
        <v>1237</v>
      </c>
      <c r="B138" t="s">
        <v>632</v>
      </c>
    </row>
    <row r="139" spans="1:2" x14ac:dyDescent="0.25">
      <c r="A139">
        <v>1238</v>
      </c>
      <c r="B139" t="s">
        <v>633</v>
      </c>
    </row>
    <row r="140" spans="1:2" x14ac:dyDescent="0.25">
      <c r="A140">
        <v>1239</v>
      </c>
      <c r="B140" t="s">
        <v>634</v>
      </c>
    </row>
    <row r="141" spans="1:2" x14ac:dyDescent="0.25">
      <c r="A141">
        <v>1240</v>
      </c>
      <c r="B141" t="s">
        <v>635</v>
      </c>
    </row>
    <row r="142" spans="1:2" x14ac:dyDescent="0.25">
      <c r="A142">
        <v>1241</v>
      </c>
      <c r="B142" t="s">
        <v>636</v>
      </c>
    </row>
    <row r="143" spans="1:2" x14ac:dyDescent="0.25">
      <c r="A143">
        <v>1242</v>
      </c>
      <c r="B143" t="s">
        <v>637</v>
      </c>
    </row>
    <row r="144" spans="1:2" x14ac:dyDescent="0.25">
      <c r="A144">
        <v>1243</v>
      </c>
      <c r="B144" t="s">
        <v>638</v>
      </c>
    </row>
    <row r="145" spans="1:2" x14ac:dyDescent="0.25">
      <c r="A145">
        <v>1244</v>
      </c>
      <c r="B145" t="s">
        <v>639</v>
      </c>
    </row>
    <row r="146" spans="1:2" x14ac:dyDescent="0.25">
      <c r="A146">
        <v>1245</v>
      </c>
      <c r="B146" t="s">
        <v>640</v>
      </c>
    </row>
    <row r="147" spans="1:2" x14ac:dyDescent="0.25">
      <c r="A147">
        <v>1246</v>
      </c>
      <c r="B147" t="s">
        <v>641</v>
      </c>
    </row>
    <row r="148" spans="1:2" x14ac:dyDescent="0.25">
      <c r="A148">
        <v>1247</v>
      </c>
      <c r="B148" t="s">
        <v>642</v>
      </c>
    </row>
    <row r="149" spans="1:2" x14ac:dyDescent="0.25">
      <c r="A149">
        <v>1248</v>
      </c>
      <c r="B149" t="s">
        <v>643</v>
      </c>
    </row>
    <row r="150" spans="1:2" x14ac:dyDescent="0.25">
      <c r="A150">
        <v>1249</v>
      </c>
      <c r="B150" t="s">
        <v>644</v>
      </c>
    </row>
    <row r="151" spans="1:2" x14ac:dyDescent="0.25">
      <c r="A151">
        <v>1250</v>
      </c>
      <c r="B151" t="s">
        <v>645</v>
      </c>
    </row>
    <row r="152" spans="1:2" x14ac:dyDescent="0.25">
      <c r="A152">
        <v>1251</v>
      </c>
      <c r="B152" t="s">
        <v>646</v>
      </c>
    </row>
    <row r="153" spans="1:2" x14ac:dyDescent="0.25">
      <c r="A153">
        <v>1252</v>
      </c>
      <c r="B153" t="s">
        <v>647</v>
      </c>
    </row>
    <row r="154" spans="1:2" x14ac:dyDescent="0.25">
      <c r="A154">
        <v>1253</v>
      </c>
      <c r="B154" t="s">
        <v>648</v>
      </c>
    </row>
    <row r="155" spans="1:2" x14ac:dyDescent="0.25">
      <c r="A155">
        <v>1254</v>
      </c>
      <c r="B155" t="s">
        <v>649</v>
      </c>
    </row>
    <row r="156" spans="1:2" x14ac:dyDescent="0.25">
      <c r="A156">
        <v>1255</v>
      </c>
      <c r="B156" t="s">
        <v>650</v>
      </c>
    </row>
    <row r="157" spans="1:2" x14ac:dyDescent="0.25">
      <c r="A157">
        <v>1256</v>
      </c>
      <c r="B157" t="s">
        <v>651</v>
      </c>
    </row>
    <row r="158" spans="1:2" x14ac:dyDescent="0.25">
      <c r="A158">
        <v>1257</v>
      </c>
      <c r="B158" t="s">
        <v>652</v>
      </c>
    </row>
    <row r="159" spans="1:2" x14ac:dyDescent="0.25">
      <c r="A159">
        <v>1258</v>
      </c>
      <c r="B159" t="s">
        <v>653</v>
      </c>
    </row>
    <row r="160" spans="1:2" x14ac:dyDescent="0.25">
      <c r="A160">
        <v>1259</v>
      </c>
      <c r="B160" t="s">
        <v>654</v>
      </c>
    </row>
    <row r="161" spans="1:2" x14ac:dyDescent="0.25">
      <c r="A161">
        <v>1260</v>
      </c>
      <c r="B161" t="s">
        <v>655</v>
      </c>
    </row>
    <row r="162" spans="1:2" x14ac:dyDescent="0.25">
      <c r="A162">
        <v>1261</v>
      </c>
      <c r="B162" t="s">
        <v>656</v>
      </c>
    </row>
    <row r="163" spans="1:2" x14ac:dyDescent="0.25">
      <c r="A163">
        <v>1262</v>
      </c>
      <c r="B163" t="s">
        <v>657</v>
      </c>
    </row>
    <row r="164" spans="1:2" x14ac:dyDescent="0.25">
      <c r="A164">
        <v>1263</v>
      </c>
      <c r="B164" t="s">
        <v>658</v>
      </c>
    </row>
    <row r="165" spans="1:2" x14ac:dyDescent="0.25">
      <c r="A165">
        <v>1264</v>
      </c>
      <c r="B165" t="s">
        <v>659</v>
      </c>
    </row>
    <row r="166" spans="1:2" x14ac:dyDescent="0.25">
      <c r="A166">
        <v>1265</v>
      </c>
      <c r="B166" t="s">
        <v>660</v>
      </c>
    </row>
    <row r="167" spans="1:2" x14ac:dyDescent="0.25">
      <c r="A167">
        <v>1266</v>
      </c>
      <c r="B167" t="s">
        <v>661</v>
      </c>
    </row>
    <row r="168" spans="1:2" x14ac:dyDescent="0.25">
      <c r="A168">
        <v>1267</v>
      </c>
      <c r="B168" t="s">
        <v>662</v>
      </c>
    </row>
    <row r="169" spans="1:2" x14ac:dyDescent="0.25">
      <c r="A169">
        <v>1268</v>
      </c>
      <c r="B169" t="s">
        <v>663</v>
      </c>
    </row>
    <row r="170" spans="1:2" x14ac:dyDescent="0.25">
      <c r="A170">
        <v>1269</v>
      </c>
      <c r="B170" t="s">
        <v>664</v>
      </c>
    </row>
    <row r="171" spans="1:2" x14ac:dyDescent="0.25">
      <c r="A171">
        <v>1270</v>
      </c>
      <c r="B171" t="s">
        <v>665</v>
      </c>
    </row>
    <row r="172" spans="1:2" x14ac:dyDescent="0.25">
      <c r="A172">
        <v>1271</v>
      </c>
      <c r="B172" t="s">
        <v>666</v>
      </c>
    </row>
    <row r="173" spans="1:2" x14ac:dyDescent="0.25">
      <c r="A173">
        <v>1272</v>
      </c>
      <c r="B173" t="s">
        <v>667</v>
      </c>
    </row>
    <row r="174" spans="1:2" x14ac:dyDescent="0.25">
      <c r="A174">
        <v>1273</v>
      </c>
      <c r="B174" t="s">
        <v>668</v>
      </c>
    </row>
    <row r="175" spans="1:2" x14ac:dyDescent="0.25">
      <c r="A175">
        <v>1274</v>
      </c>
      <c r="B175" t="s">
        <v>669</v>
      </c>
    </row>
    <row r="176" spans="1:2" x14ac:dyDescent="0.25">
      <c r="A176">
        <v>1275</v>
      </c>
      <c r="B176" t="s">
        <v>670</v>
      </c>
    </row>
    <row r="177" spans="1:2" x14ac:dyDescent="0.25">
      <c r="A177">
        <v>1276</v>
      </c>
      <c r="B177" t="s">
        <v>671</v>
      </c>
    </row>
    <row r="178" spans="1:2" x14ac:dyDescent="0.25">
      <c r="A178">
        <v>1277</v>
      </c>
      <c r="B178" t="s">
        <v>672</v>
      </c>
    </row>
    <row r="179" spans="1:2" x14ac:dyDescent="0.25">
      <c r="A179">
        <v>1278</v>
      </c>
      <c r="B179" t="s">
        <v>673</v>
      </c>
    </row>
    <row r="180" spans="1:2" x14ac:dyDescent="0.25">
      <c r="A180">
        <v>1279</v>
      </c>
      <c r="B180" t="s">
        <v>674</v>
      </c>
    </row>
    <row r="181" spans="1:2" x14ac:dyDescent="0.25">
      <c r="A181">
        <v>1280</v>
      </c>
      <c r="B181" t="s">
        <v>675</v>
      </c>
    </row>
    <row r="182" spans="1:2" x14ac:dyDescent="0.25">
      <c r="A182">
        <v>1281</v>
      </c>
      <c r="B182" t="s">
        <v>676</v>
      </c>
    </row>
    <row r="183" spans="1:2" x14ac:dyDescent="0.25">
      <c r="A183">
        <v>1282</v>
      </c>
      <c r="B183" t="s">
        <v>677</v>
      </c>
    </row>
    <row r="184" spans="1:2" x14ac:dyDescent="0.25">
      <c r="A184">
        <v>1283</v>
      </c>
      <c r="B184" t="s">
        <v>678</v>
      </c>
    </row>
    <row r="185" spans="1:2" x14ac:dyDescent="0.25">
      <c r="A185">
        <v>1284</v>
      </c>
      <c r="B185" t="s">
        <v>679</v>
      </c>
    </row>
    <row r="186" spans="1:2" x14ac:dyDescent="0.25">
      <c r="A186">
        <v>1285</v>
      </c>
      <c r="B186" t="s">
        <v>680</v>
      </c>
    </row>
    <row r="187" spans="1:2" x14ac:dyDescent="0.25">
      <c r="A187">
        <v>1286</v>
      </c>
      <c r="B187" t="s">
        <v>681</v>
      </c>
    </row>
    <row r="188" spans="1:2" x14ac:dyDescent="0.25">
      <c r="A188">
        <v>1287</v>
      </c>
      <c r="B188" t="s">
        <v>682</v>
      </c>
    </row>
    <row r="189" spans="1:2" x14ac:dyDescent="0.25">
      <c r="A189">
        <v>1288</v>
      </c>
      <c r="B189" t="s">
        <v>683</v>
      </c>
    </row>
    <row r="190" spans="1:2" x14ac:dyDescent="0.25">
      <c r="A190">
        <v>1289</v>
      </c>
      <c r="B190" t="s">
        <v>684</v>
      </c>
    </row>
    <row r="191" spans="1:2" x14ac:dyDescent="0.25">
      <c r="A191">
        <v>1290</v>
      </c>
      <c r="B191" t="s">
        <v>685</v>
      </c>
    </row>
    <row r="192" spans="1:2" x14ac:dyDescent="0.25">
      <c r="A192">
        <v>1291</v>
      </c>
      <c r="B192" t="s">
        <v>686</v>
      </c>
    </row>
    <row r="193" spans="1:2" x14ac:dyDescent="0.25">
      <c r="A193">
        <v>1292</v>
      </c>
      <c r="B193" t="s">
        <v>687</v>
      </c>
    </row>
    <row r="194" spans="1:2" x14ac:dyDescent="0.25">
      <c r="A194">
        <v>1293</v>
      </c>
      <c r="B194" t="s">
        <v>688</v>
      </c>
    </row>
    <row r="195" spans="1:2" x14ac:dyDescent="0.25">
      <c r="A195">
        <v>1294</v>
      </c>
      <c r="B195" t="s">
        <v>689</v>
      </c>
    </row>
    <row r="196" spans="1:2" x14ac:dyDescent="0.25">
      <c r="A196">
        <v>1295</v>
      </c>
      <c r="B196" t="s">
        <v>690</v>
      </c>
    </row>
    <row r="197" spans="1:2" x14ac:dyDescent="0.25">
      <c r="A197">
        <v>1296</v>
      </c>
      <c r="B197" t="s">
        <v>691</v>
      </c>
    </row>
    <row r="198" spans="1:2" x14ac:dyDescent="0.25">
      <c r="A198">
        <v>1297</v>
      </c>
      <c r="B198" t="s">
        <v>692</v>
      </c>
    </row>
    <row r="199" spans="1:2" x14ac:dyDescent="0.25">
      <c r="A199">
        <v>1298</v>
      </c>
      <c r="B199" t="s">
        <v>693</v>
      </c>
    </row>
    <row r="200" spans="1:2" x14ac:dyDescent="0.25">
      <c r="A200">
        <v>1299</v>
      </c>
      <c r="B200" t="s">
        <v>694</v>
      </c>
    </row>
    <row r="201" spans="1:2" x14ac:dyDescent="0.25">
      <c r="A201">
        <v>1300</v>
      </c>
      <c r="B201" t="s">
        <v>695</v>
      </c>
    </row>
    <row r="202" spans="1:2" x14ac:dyDescent="0.25">
      <c r="A202">
        <v>1301</v>
      </c>
      <c r="B202" t="s">
        <v>696</v>
      </c>
    </row>
    <row r="203" spans="1:2" x14ac:dyDescent="0.25">
      <c r="A203">
        <v>1302</v>
      </c>
      <c r="B203" t="s">
        <v>697</v>
      </c>
    </row>
    <row r="204" spans="1:2" x14ac:dyDescent="0.25">
      <c r="A204">
        <v>1303</v>
      </c>
      <c r="B204" t="s">
        <v>698</v>
      </c>
    </row>
    <row r="205" spans="1:2" x14ac:dyDescent="0.25">
      <c r="A205">
        <v>1304</v>
      </c>
      <c r="B205" t="s">
        <v>699</v>
      </c>
    </row>
    <row r="206" spans="1:2" x14ac:dyDescent="0.25">
      <c r="A206">
        <v>1305</v>
      </c>
      <c r="B206" t="s">
        <v>700</v>
      </c>
    </row>
    <row r="207" spans="1:2" x14ac:dyDescent="0.25">
      <c r="A207">
        <v>1306</v>
      </c>
      <c r="B207" t="s">
        <v>701</v>
      </c>
    </row>
    <row r="208" spans="1:2" x14ac:dyDescent="0.25">
      <c r="A208">
        <v>1307</v>
      </c>
      <c r="B208" t="s">
        <v>702</v>
      </c>
    </row>
    <row r="209" spans="1:2" x14ac:dyDescent="0.25">
      <c r="A209">
        <v>1308</v>
      </c>
      <c r="B209" t="s">
        <v>703</v>
      </c>
    </row>
    <row r="210" spans="1:2" x14ac:dyDescent="0.25">
      <c r="A210">
        <v>1309</v>
      </c>
      <c r="B210" t="s">
        <v>704</v>
      </c>
    </row>
    <row r="211" spans="1:2" x14ac:dyDescent="0.25">
      <c r="A211">
        <v>1310</v>
      </c>
      <c r="B211" t="s">
        <v>705</v>
      </c>
    </row>
    <row r="212" spans="1:2" x14ac:dyDescent="0.25">
      <c r="A212">
        <v>1311</v>
      </c>
      <c r="B212" t="s">
        <v>706</v>
      </c>
    </row>
    <row r="213" spans="1:2" x14ac:dyDescent="0.25">
      <c r="A213">
        <v>1312</v>
      </c>
      <c r="B213" t="s">
        <v>707</v>
      </c>
    </row>
    <row r="214" spans="1:2" x14ac:dyDescent="0.25">
      <c r="A214">
        <v>1313</v>
      </c>
      <c r="B214" t="s">
        <v>708</v>
      </c>
    </row>
    <row r="215" spans="1:2" x14ac:dyDescent="0.25">
      <c r="A215">
        <v>1314</v>
      </c>
      <c r="B215" t="s">
        <v>709</v>
      </c>
    </row>
    <row r="216" spans="1:2" x14ac:dyDescent="0.25">
      <c r="A216">
        <v>1315</v>
      </c>
      <c r="B216" t="s">
        <v>710</v>
      </c>
    </row>
    <row r="217" spans="1:2" x14ac:dyDescent="0.25">
      <c r="A217">
        <v>1316</v>
      </c>
      <c r="B217" t="s">
        <v>711</v>
      </c>
    </row>
    <row r="218" spans="1:2" x14ac:dyDescent="0.25">
      <c r="A218">
        <v>1317</v>
      </c>
      <c r="B218" t="s">
        <v>712</v>
      </c>
    </row>
    <row r="219" spans="1:2" x14ac:dyDescent="0.25">
      <c r="A219">
        <v>1318</v>
      </c>
      <c r="B219" t="s">
        <v>713</v>
      </c>
    </row>
    <row r="220" spans="1:2" x14ac:dyDescent="0.25">
      <c r="A220">
        <v>1319</v>
      </c>
      <c r="B220" t="s">
        <v>714</v>
      </c>
    </row>
    <row r="221" spans="1:2" x14ac:dyDescent="0.25">
      <c r="A221">
        <v>1320</v>
      </c>
      <c r="B221" t="s">
        <v>715</v>
      </c>
    </row>
    <row r="222" spans="1:2" x14ac:dyDescent="0.25">
      <c r="A222">
        <v>1321</v>
      </c>
      <c r="B222" t="s">
        <v>716</v>
      </c>
    </row>
    <row r="223" spans="1:2" x14ac:dyDescent="0.25">
      <c r="A223">
        <v>1322</v>
      </c>
      <c r="B223" t="s">
        <v>717</v>
      </c>
    </row>
    <row r="224" spans="1:2" x14ac:dyDescent="0.25">
      <c r="A224">
        <v>1323</v>
      </c>
      <c r="B224" t="s">
        <v>718</v>
      </c>
    </row>
    <row r="225" spans="1:2" x14ac:dyDescent="0.25">
      <c r="A225">
        <v>1324</v>
      </c>
      <c r="B225" t="s">
        <v>719</v>
      </c>
    </row>
    <row r="226" spans="1:2" x14ac:dyDescent="0.25">
      <c r="A226">
        <v>1325</v>
      </c>
      <c r="B226" t="s">
        <v>720</v>
      </c>
    </row>
    <row r="227" spans="1:2" x14ac:dyDescent="0.25">
      <c r="A227">
        <v>1326</v>
      </c>
      <c r="B227" t="s">
        <v>721</v>
      </c>
    </row>
    <row r="228" spans="1:2" x14ac:dyDescent="0.25">
      <c r="A228">
        <v>1327</v>
      </c>
      <c r="B228" t="s">
        <v>722</v>
      </c>
    </row>
    <row r="229" spans="1:2" x14ac:dyDescent="0.25">
      <c r="A229">
        <v>1328</v>
      </c>
      <c r="B229" t="s">
        <v>723</v>
      </c>
    </row>
    <row r="230" spans="1:2" x14ac:dyDescent="0.25">
      <c r="A230">
        <v>1329</v>
      </c>
      <c r="B230" t="s">
        <v>724</v>
      </c>
    </row>
    <row r="231" spans="1:2" x14ac:dyDescent="0.25">
      <c r="A231">
        <v>1330</v>
      </c>
      <c r="B231" t="s">
        <v>725</v>
      </c>
    </row>
    <row r="232" spans="1:2" x14ac:dyDescent="0.25">
      <c r="A232">
        <v>1331</v>
      </c>
      <c r="B232" t="s">
        <v>726</v>
      </c>
    </row>
    <row r="233" spans="1:2" x14ac:dyDescent="0.25">
      <c r="A233">
        <v>1332</v>
      </c>
      <c r="B233" t="s">
        <v>727</v>
      </c>
    </row>
    <row r="234" spans="1:2" x14ac:dyDescent="0.25">
      <c r="A234">
        <v>1333</v>
      </c>
      <c r="B234" t="s">
        <v>728</v>
      </c>
    </row>
    <row r="235" spans="1:2" x14ac:dyDescent="0.25">
      <c r="A235">
        <v>1334</v>
      </c>
      <c r="B235" t="s">
        <v>729</v>
      </c>
    </row>
    <row r="236" spans="1:2" x14ac:dyDescent="0.25">
      <c r="A236">
        <v>1335</v>
      </c>
      <c r="B236" t="s">
        <v>730</v>
      </c>
    </row>
    <row r="237" spans="1:2" x14ac:dyDescent="0.25">
      <c r="A237">
        <v>1336</v>
      </c>
      <c r="B237" t="s">
        <v>731</v>
      </c>
    </row>
    <row r="238" spans="1:2" x14ac:dyDescent="0.25">
      <c r="A238">
        <v>1337</v>
      </c>
      <c r="B238" t="s">
        <v>732</v>
      </c>
    </row>
    <row r="239" spans="1:2" x14ac:dyDescent="0.25">
      <c r="A239">
        <v>1338</v>
      </c>
      <c r="B239" t="s">
        <v>733</v>
      </c>
    </row>
    <row r="240" spans="1:2" x14ac:dyDescent="0.25">
      <c r="A240">
        <v>1339</v>
      </c>
      <c r="B240" t="s">
        <v>734</v>
      </c>
    </row>
    <row r="241" spans="1:2" x14ac:dyDescent="0.25">
      <c r="A241">
        <v>1340</v>
      </c>
      <c r="B241" t="s">
        <v>735</v>
      </c>
    </row>
    <row r="242" spans="1:2" x14ac:dyDescent="0.25">
      <c r="A242">
        <v>1341</v>
      </c>
      <c r="B242" t="s">
        <v>736</v>
      </c>
    </row>
    <row r="243" spans="1:2" x14ac:dyDescent="0.25">
      <c r="A243">
        <v>1342</v>
      </c>
      <c r="B243" t="s">
        <v>737</v>
      </c>
    </row>
    <row r="244" spans="1:2" x14ac:dyDescent="0.25">
      <c r="A244">
        <v>1343</v>
      </c>
      <c r="B244" t="s">
        <v>738</v>
      </c>
    </row>
    <row r="245" spans="1:2" x14ac:dyDescent="0.25">
      <c r="A245">
        <v>1344</v>
      </c>
      <c r="B245" t="s">
        <v>739</v>
      </c>
    </row>
    <row r="246" spans="1:2" x14ac:dyDescent="0.25">
      <c r="A246">
        <v>1345</v>
      </c>
      <c r="B246" t="s">
        <v>740</v>
      </c>
    </row>
    <row r="247" spans="1:2" x14ac:dyDescent="0.25">
      <c r="A247">
        <v>1346</v>
      </c>
      <c r="B247" t="s">
        <v>741</v>
      </c>
    </row>
    <row r="248" spans="1:2" x14ac:dyDescent="0.25">
      <c r="A248">
        <v>1347</v>
      </c>
      <c r="B248" t="s">
        <v>742</v>
      </c>
    </row>
    <row r="249" spans="1:2" x14ac:dyDescent="0.25">
      <c r="A249">
        <v>1348</v>
      </c>
      <c r="B249" t="s">
        <v>743</v>
      </c>
    </row>
    <row r="250" spans="1:2" x14ac:dyDescent="0.25">
      <c r="A250">
        <v>1349</v>
      </c>
      <c r="B250" t="s">
        <v>744</v>
      </c>
    </row>
    <row r="251" spans="1:2" x14ac:dyDescent="0.25">
      <c r="A251">
        <v>1350</v>
      </c>
      <c r="B251" t="s">
        <v>745</v>
      </c>
    </row>
    <row r="252" spans="1:2" x14ac:dyDescent="0.25">
      <c r="A252">
        <v>1351</v>
      </c>
      <c r="B252" t="s">
        <v>746</v>
      </c>
    </row>
    <row r="253" spans="1:2" x14ac:dyDescent="0.25">
      <c r="A253">
        <v>1352</v>
      </c>
      <c r="B253" t="s">
        <v>747</v>
      </c>
    </row>
    <row r="254" spans="1:2" x14ac:dyDescent="0.25">
      <c r="A254">
        <v>1353</v>
      </c>
      <c r="B254" t="s">
        <v>748</v>
      </c>
    </row>
    <row r="255" spans="1:2" x14ac:dyDescent="0.25">
      <c r="A255">
        <v>1354</v>
      </c>
      <c r="B255" t="s">
        <v>749</v>
      </c>
    </row>
    <row r="256" spans="1:2" x14ac:dyDescent="0.25">
      <c r="A256">
        <v>1355</v>
      </c>
      <c r="B256" t="s">
        <v>750</v>
      </c>
    </row>
    <row r="257" spans="1:2" x14ac:dyDescent="0.25">
      <c r="A257">
        <v>1356</v>
      </c>
      <c r="B257" t="s">
        <v>751</v>
      </c>
    </row>
    <row r="258" spans="1:2" x14ac:dyDescent="0.25">
      <c r="A258">
        <v>1357</v>
      </c>
      <c r="B258" t="s">
        <v>752</v>
      </c>
    </row>
    <row r="259" spans="1:2" x14ac:dyDescent="0.25">
      <c r="A259">
        <v>1358</v>
      </c>
      <c r="B259" t="s">
        <v>753</v>
      </c>
    </row>
    <row r="260" spans="1:2" x14ac:dyDescent="0.25">
      <c r="A260">
        <v>1359</v>
      </c>
      <c r="B260" t="s">
        <v>754</v>
      </c>
    </row>
    <row r="261" spans="1:2" x14ac:dyDescent="0.25">
      <c r="A261">
        <v>1360</v>
      </c>
      <c r="B261" t="s">
        <v>755</v>
      </c>
    </row>
    <row r="262" spans="1:2" x14ac:dyDescent="0.25">
      <c r="A262">
        <v>1361</v>
      </c>
      <c r="B262" t="s">
        <v>756</v>
      </c>
    </row>
    <row r="263" spans="1:2" x14ac:dyDescent="0.25">
      <c r="A263">
        <v>1362</v>
      </c>
      <c r="B263" t="s">
        <v>757</v>
      </c>
    </row>
    <row r="264" spans="1:2" x14ac:dyDescent="0.25">
      <c r="A264">
        <v>1363</v>
      </c>
      <c r="B264" t="s">
        <v>758</v>
      </c>
    </row>
    <row r="265" spans="1:2" x14ac:dyDescent="0.25">
      <c r="A265">
        <v>1364</v>
      </c>
      <c r="B265" t="s">
        <v>759</v>
      </c>
    </row>
    <row r="266" spans="1:2" x14ac:dyDescent="0.25">
      <c r="A266">
        <v>1365</v>
      </c>
      <c r="B266" t="s">
        <v>760</v>
      </c>
    </row>
    <row r="267" spans="1:2" x14ac:dyDescent="0.25">
      <c r="A267">
        <v>1366</v>
      </c>
      <c r="B267" t="s">
        <v>761</v>
      </c>
    </row>
    <row r="268" spans="1:2" x14ac:dyDescent="0.25">
      <c r="A268">
        <v>1367</v>
      </c>
      <c r="B268" t="s">
        <v>762</v>
      </c>
    </row>
    <row r="269" spans="1:2" x14ac:dyDescent="0.25">
      <c r="A269">
        <v>1368</v>
      </c>
      <c r="B269" t="s">
        <v>763</v>
      </c>
    </row>
    <row r="270" spans="1:2" x14ac:dyDescent="0.25">
      <c r="A270">
        <v>1369</v>
      </c>
      <c r="B270" t="s">
        <v>764</v>
      </c>
    </row>
    <row r="271" spans="1:2" x14ac:dyDescent="0.25">
      <c r="A271">
        <v>1370</v>
      </c>
      <c r="B271" t="s">
        <v>765</v>
      </c>
    </row>
    <row r="272" spans="1:2" x14ac:dyDescent="0.25">
      <c r="A272">
        <v>1371</v>
      </c>
      <c r="B272" t="s">
        <v>766</v>
      </c>
    </row>
    <row r="273" spans="1:2" x14ac:dyDescent="0.25">
      <c r="A273">
        <v>1372</v>
      </c>
      <c r="B273" t="s">
        <v>767</v>
      </c>
    </row>
    <row r="274" spans="1:2" x14ac:dyDescent="0.25">
      <c r="A274">
        <v>1373</v>
      </c>
      <c r="B274" t="s">
        <v>768</v>
      </c>
    </row>
    <row r="275" spans="1:2" x14ac:dyDescent="0.25">
      <c r="A275">
        <v>1374</v>
      </c>
      <c r="B275" t="s">
        <v>769</v>
      </c>
    </row>
    <row r="276" spans="1:2" x14ac:dyDescent="0.25">
      <c r="A276">
        <v>1375</v>
      </c>
      <c r="B276" t="s">
        <v>770</v>
      </c>
    </row>
    <row r="277" spans="1:2" x14ac:dyDescent="0.25">
      <c r="A277">
        <v>1376</v>
      </c>
      <c r="B277" t="s">
        <v>771</v>
      </c>
    </row>
    <row r="278" spans="1:2" x14ac:dyDescent="0.25">
      <c r="A278">
        <v>1377</v>
      </c>
      <c r="B278" t="s">
        <v>772</v>
      </c>
    </row>
    <row r="279" spans="1:2" x14ac:dyDescent="0.25">
      <c r="A279">
        <v>1378</v>
      </c>
      <c r="B279" t="s">
        <v>773</v>
      </c>
    </row>
    <row r="280" spans="1:2" x14ac:dyDescent="0.25">
      <c r="A280">
        <v>1379</v>
      </c>
      <c r="B280" t="s">
        <v>774</v>
      </c>
    </row>
    <row r="281" spans="1:2" x14ac:dyDescent="0.25">
      <c r="A281">
        <v>1380</v>
      </c>
      <c r="B281" t="s">
        <v>775</v>
      </c>
    </row>
    <row r="282" spans="1:2" x14ac:dyDescent="0.25">
      <c r="A282">
        <v>1381</v>
      </c>
      <c r="B282" t="s">
        <v>776</v>
      </c>
    </row>
    <row r="283" spans="1:2" x14ac:dyDescent="0.25">
      <c r="A283">
        <v>1382</v>
      </c>
      <c r="B283" t="s">
        <v>777</v>
      </c>
    </row>
    <row r="284" spans="1:2" x14ac:dyDescent="0.25">
      <c r="A284">
        <v>1383</v>
      </c>
      <c r="B284" t="s">
        <v>778</v>
      </c>
    </row>
    <row r="285" spans="1:2" x14ac:dyDescent="0.25">
      <c r="A285">
        <v>1384</v>
      </c>
      <c r="B285" t="s">
        <v>779</v>
      </c>
    </row>
    <row r="286" spans="1:2" x14ac:dyDescent="0.25">
      <c r="A286">
        <v>1385</v>
      </c>
      <c r="B286" t="s">
        <v>780</v>
      </c>
    </row>
    <row r="287" spans="1:2" x14ac:dyDescent="0.25">
      <c r="A287">
        <v>1386</v>
      </c>
      <c r="B287" t="s">
        <v>781</v>
      </c>
    </row>
    <row r="288" spans="1:2" x14ac:dyDescent="0.25">
      <c r="A288">
        <v>1387</v>
      </c>
      <c r="B288" t="s">
        <v>782</v>
      </c>
    </row>
    <row r="289" spans="1:2" x14ac:dyDescent="0.25">
      <c r="A289">
        <v>1388</v>
      </c>
      <c r="B289" t="s">
        <v>783</v>
      </c>
    </row>
    <row r="290" spans="1:2" x14ac:dyDescent="0.25">
      <c r="A290">
        <v>1389</v>
      </c>
      <c r="B290" t="s">
        <v>784</v>
      </c>
    </row>
    <row r="291" spans="1:2" x14ac:dyDescent="0.25">
      <c r="A291">
        <v>1390</v>
      </c>
      <c r="B291" t="s">
        <v>785</v>
      </c>
    </row>
    <row r="292" spans="1:2" x14ac:dyDescent="0.25">
      <c r="A292">
        <v>1391</v>
      </c>
      <c r="B292" t="s">
        <v>786</v>
      </c>
    </row>
    <row r="293" spans="1:2" x14ac:dyDescent="0.25">
      <c r="A293">
        <v>1392</v>
      </c>
      <c r="B293" t="s">
        <v>787</v>
      </c>
    </row>
    <row r="294" spans="1:2" x14ac:dyDescent="0.25">
      <c r="A294">
        <v>1393</v>
      </c>
      <c r="B294" t="s">
        <v>788</v>
      </c>
    </row>
    <row r="295" spans="1:2" x14ac:dyDescent="0.25">
      <c r="A295">
        <v>1394</v>
      </c>
      <c r="B295" t="s">
        <v>789</v>
      </c>
    </row>
    <row r="296" spans="1:2" x14ac:dyDescent="0.25">
      <c r="A296">
        <v>1395</v>
      </c>
      <c r="B296" t="s">
        <v>790</v>
      </c>
    </row>
    <row r="297" spans="1:2" x14ac:dyDescent="0.25">
      <c r="A297">
        <v>1396</v>
      </c>
      <c r="B297" t="s">
        <v>791</v>
      </c>
    </row>
    <row r="298" spans="1:2" x14ac:dyDescent="0.25">
      <c r="A298">
        <v>1397</v>
      </c>
      <c r="B298" t="s">
        <v>792</v>
      </c>
    </row>
    <row r="299" spans="1:2" x14ac:dyDescent="0.25">
      <c r="A299">
        <v>1398</v>
      </c>
      <c r="B299" t="s">
        <v>793</v>
      </c>
    </row>
    <row r="300" spans="1:2" x14ac:dyDescent="0.25">
      <c r="A300">
        <v>1399</v>
      </c>
      <c r="B300" t="s">
        <v>794</v>
      </c>
    </row>
    <row r="301" spans="1:2" x14ac:dyDescent="0.25">
      <c r="A301">
        <v>1400</v>
      </c>
      <c r="B301" t="s">
        <v>795</v>
      </c>
    </row>
    <row r="302" spans="1:2" x14ac:dyDescent="0.25">
      <c r="A302">
        <v>1401</v>
      </c>
      <c r="B302" t="s">
        <v>796</v>
      </c>
    </row>
    <row r="303" spans="1:2" x14ac:dyDescent="0.25">
      <c r="A303">
        <v>1402</v>
      </c>
      <c r="B303" t="s">
        <v>797</v>
      </c>
    </row>
    <row r="304" spans="1:2" x14ac:dyDescent="0.25">
      <c r="A304">
        <v>1403</v>
      </c>
      <c r="B304" t="s">
        <v>798</v>
      </c>
    </row>
    <row r="305" spans="1:2" x14ac:dyDescent="0.25">
      <c r="A305">
        <v>1404</v>
      </c>
      <c r="B305" t="s">
        <v>799</v>
      </c>
    </row>
    <row r="306" spans="1:2" x14ac:dyDescent="0.25">
      <c r="A306">
        <v>1405</v>
      </c>
      <c r="B306" t="s">
        <v>800</v>
      </c>
    </row>
    <row r="307" spans="1:2" x14ac:dyDescent="0.25">
      <c r="A307">
        <v>1406</v>
      </c>
      <c r="B307" t="s">
        <v>801</v>
      </c>
    </row>
    <row r="308" spans="1:2" x14ac:dyDescent="0.25">
      <c r="A308">
        <v>1407</v>
      </c>
      <c r="B308" t="s">
        <v>802</v>
      </c>
    </row>
    <row r="309" spans="1:2" x14ac:dyDescent="0.25">
      <c r="A309">
        <v>1408</v>
      </c>
      <c r="B309" t="s">
        <v>803</v>
      </c>
    </row>
    <row r="310" spans="1:2" x14ac:dyDescent="0.25">
      <c r="A310">
        <v>1409</v>
      </c>
      <c r="B310" t="s">
        <v>804</v>
      </c>
    </row>
    <row r="311" spans="1:2" x14ac:dyDescent="0.25">
      <c r="A311">
        <v>1410</v>
      </c>
      <c r="B311" t="s">
        <v>805</v>
      </c>
    </row>
    <row r="312" spans="1:2" x14ac:dyDescent="0.25">
      <c r="A312">
        <v>1411</v>
      </c>
      <c r="B312" t="s">
        <v>806</v>
      </c>
    </row>
    <row r="313" spans="1:2" x14ac:dyDescent="0.25">
      <c r="A313">
        <v>1412</v>
      </c>
      <c r="B313" t="s">
        <v>807</v>
      </c>
    </row>
    <row r="314" spans="1:2" x14ac:dyDescent="0.25">
      <c r="A314">
        <v>1413</v>
      </c>
      <c r="B314" t="s">
        <v>808</v>
      </c>
    </row>
    <row r="315" spans="1:2" x14ac:dyDescent="0.25">
      <c r="A315">
        <v>1414</v>
      </c>
      <c r="B315" t="s">
        <v>809</v>
      </c>
    </row>
    <row r="316" spans="1:2" x14ac:dyDescent="0.25">
      <c r="A316">
        <v>1415</v>
      </c>
      <c r="B316" t="s">
        <v>810</v>
      </c>
    </row>
    <row r="317" spans="1:2" x14ac:dyDescent="0.25">
      <c r="A317">
        <v>1416</v>
      </c>
      <c r="B317" t="s">
        <v>811</v>
      </c>
    </row>
    <row r="318" spans="1:2" x14ac:dyDescent="0.25">
      <c r="A318">
        <v>1417</v>
      </c>
      <c r="B318" t="s">
        <v>812</v>
      </c>
    </row>
    <row r="319" spans="1:2" x14ac:dyDescent="0.25">
      <c r="A319">
        <v>1418</v>
      </c>
      <c r="B319" t="s">
        <v>813</v>
      </c>
    </row>
    <row r="320" spans="1:2" x14ac:dyDescent="0.25">
      <c r="A320">
        <v>1419</v>
      </c>
      <c r="B320" t="s">
        <v>814</v>
      </c>
    </row>
    <row r="321" spans="1:2" x14ac:dyDescent="0.25">
      <c r="A321">
        <v>1420</v>
      </c>
      <c r="B321" t="s">
        <v>815</v>
      </c>
    </row>
    <row r="322" spans="1:2" x14ac:dyDescent="0.25">
      <c r="A322">
        <v>1421</v>
      </c>
      <c r="B322" t="s">
        <v>816</v>
      </c>
    </row>
    <row r="323" spans="1:2" x14ac:dyDescent="0.25">
      <c r="A323">
        <v>1422</v>
      </c>
      <c r="B323" t="s">
        <v>817</v>
      </c>
    </row>
    <row r="324" spans="1:2" x14ac:dyDescent="0.25">
      <c r="A324">
        <v>1423</v>
      </c>
      <c r="B324" t="s">
        <v>818</v>
      </c>
    </row>
    <row r="325" spans="1:2" x14ac:dyDescent="0.25">
      <c r="A325">
        <v>1424</v>
      </c>
      <c r="B325" t="s">
        <v>819</v>
      </c>
    </row>
    <row r="326" spans="1:2" x14ac:dyDescent="0.25">
      <c r="A326">
        <v>1425</v>
      </c>
      <c r="B326" t="s">
        <v>820</v>
      </c>
    </row>
    <row r="327" spans="1:2" x14ac:dyDescent="0.25">
      <c r="A327">
        <v>1426</v>
      </c>
      <c r="B327" t="s">
        <v>821</v>
      </c>
    </row>
    <row r="328" spans="1:2" x14ac:dyDescent="0.25">
      <c r="A328">
        <v>1427</v>
      </c>
      <c r="B328" t="s">
        <v>822</v>
      </c>
    </row>
    <row r="329" spans="1:2" x14ac:dyDescent="0.25">
      <c r="A329">
        <v>1428</v>
      </c>
      <c r="B329" t="s">
        <v>823</v>
      </c>
    </row>
    <row r="330" spans="1:2" x14ac:dyDescent="0.25">
      <c r="A330">
        <v>1429</v>
      </c>
      <c r="B330" t="s">
        <v>824</v>
      </c>
    </row>
    <row r="331" spans="1:2" x14ac:dyDescent="0.25">
      <c r="A331">
        <v>1430</v>
      </c>
      <c r="B331" t="s">
        <v>825</v>
      </c>
    </row>
    <row r="332" spans="1:2" x14ac:dyDescent="0.25">
      <c r="A332">
        <v>1431</v>
      </c>
      <c r="B332" t="s">
        <v>826</v>
      </c>
    </row>
    <row r="333" spans="1:2" x14ac:dyDescent="0.25">
      <c r="A333">
        <v>1432</v>
      </c>
      <c r="B333" t="s">
        <v>827</v>
      </c>
    </row>
    <row r="334" spans="1:2" x14ac:dyDescent="0.25">
      <c r="A334">
        <v>1433</v>
      </c>
      <c r="B334" t="s">
        <v>828</v>
      </c>
    </row>
    <row r="335" spans="1:2" x14ac:dyDescent="0.25">
      <c r="A335">
        <v>1434</v>
      </c>
      <c r="B335" t="s">
        <v>829</v>
      </c>
    </row>
    <row r="336" spans="1:2" x14ac:dyDescent="0.25">
      <c r="A336">
        <v>1435</v>
      </c>
      <c r="B336" t="s">
        <v>830</v>
      </c>
    </row>
    <row r="337" spans="1:2" x14ac:dyDescent="0.25">
      <c r="A337">
        <v>1436</v>
      </c>
      <c r="B337" t="s">
        <v>831</v>
      </c>
    </row>
    <row r="338" spans="1:2" x14ac:dyDescent="0.25">
      <c r="A338">
        <v>1437</v>
      </c>
      <c r="B338" t="s">
        <v>832</v>
      </c>
    </row>
    <row r="339" spans="1:2" x14ac:dyDescent="0.25">
      <c r="A339">
        <v>1438</v>
      </c>
      <c r="B339" t="s">
        <v>833</v>
      </c>
    </row>
    <row r="340" spans="1:2" x14ac:dyDescent="0.25">
      <c r="A340">
        <v>1439</v>
      </c>
      <c r="B340" t="s">
        <v>834</v>
      </c>
    </row>
    <row r="341" spans="1:2" x14ac:dyDescent="0.25">
      <c r="A341">
        <v>1440</v>
      </c>
      <c r="B341" t="s">
        <v>835</v>
      </c>
    </row>
    <row r="342" spans="1:2" x14ac:dyDescent="0.25">
      <c r="A342">
        <v>1441</v>
      </c>
      <c r="B342" t="s">
        <v>836</v>
      </c>
    </row>
    <row r="343" spans="1:2" x14ac:dyDescent="0.25">
      <c r="A343">
        <v>1442</v>
      </c>
      <c r="B343" t="s">
        <v>837</v>
      </c>
    </row>
    <row r="344" spans="1:2" x14ac:dyDescent="0.25">
      <c r="A344">
        <v>1443</v>
      </c>
      <c r="B344" t="s">
        <v>838</v>
      </c>
    </row>
    <row r="345" spans="1:2" x14ac:dyDescent="0.25">
      <c r="A345">
        <v>1444</v>
      </c>
      <c r="B345" t="s">
        <v>839</v>
      </c>
    </row>
    <row r="346" spans="1:2" x14ac:dyDescent="0.25">
      <c r="A346">
        <v>1445</v>
      </c>
      <c r="B346" t="s">
        <v>840</v>
      </c>
    </row>
    <row r="347" spans="1:2" x14ac:dyDescent="0.25">
      <c r="A347">
        <v>1446</v>
      </c>
      <c r="B347" t="s">
        <v>841</v>
      </c>
    </row>
    <row r="348" spans="1:2" x14ac:dyDescent="0.25">
      <c r="A348">
        <v>1447</v>
      </c>
      <c r="B348" t="s">
        <v>842</v>
      </c>
    </row>
    <row r="349" spans="1:2" x14ac:dyDescent="0.25">
      <c r="A349">
        <v>1448</v>
      </c>
      <c r="B349" t="s">
        <v>843</v>
      </c>
    </row>
    <row r="350" spans="1:2" x14ac:dyDescent="0.25">
      <c r="A350">
        <v>1449</v>
      </c>
      <c r="B350" t="s">
        <v>844</v>
      </c>
    </row>
    <row r="351" spans="1:2" x14ac:dyDescent="0.25">
      <c r="A351">
        <v>1450</v>
      </c>
      <c r="B351" t="s">
        <v>845</v>
      </c>
    </row>
    <row r="352" spans="1:2" x14ac:dyDescent="0.25">
      <c r="A352">
        <v>1451</v>
      </c>
      <c r="B352" t="s">
        <v>846</v>
      </c>
    </row>
    <row r="353" spans="1:2" x14ac:dyDescent="0.25">
      <c r="A353">
        <v>1452</v>
      </c>
      <c r="B353" t="s">
        <v>847</v>
      </c>
    </row>
    <row r="354" spans="1:2" x14ac:dyDescent="0.25">
      <c r="A354">
        <v>1453</v>
      </c>
      <c r="B354" t="s">
        <v>848</v>
      </c>
    </row>
    <row r="355" spans="1:2" x14ac:dyDescent="0.25">
      <c r="A355">
        <v>1454</v>
      </c>
      <c r="B355" t="s">
        <v>849</v>
      </c>
    </row>
    <row r="356" spans="1:2" x14ac:dyDescent="0.25">
      <c r="A356">
        <v>1455</v>
      </c>
      <c r="B356" t="s">
        <v>850</v>
      </c>
    </row>
    <row r="357" spans="1:2" x14ac:dyDescent="0.25">
      <c r="A357">
        <v>1456</v>
      </c>
      <c r="B357" t="s">
        <v>851</v>
      </c>
    </row>
    <row r="358" spans="1:2" x14ac:dyDescent="0.25">
      <c r="A358">
        <v>1457</v>
      </c>
      <c r="B358" t="s">
        <v>852</v>
      </c>
    </row>
    <row r="359" spans="1:2" x14ac:dyDescent="0.25">
      <c r="A359">
        <v>1458</v>
      </c>
      <c r="B359" t="s">
        <v>853</v>
      </c>
    </row>
    <row r="360" spans="1:2" x14ac:dyDescent="0.25">
      <c r="A360">
        <v>1459</v>
      </c>
      <c r="B360" t="s">
        <v>854</v>
      </c>
    </row>
    <row r="361" spans="1:2" x14ac:dyDescent="0.25">
      <c r="A361">
        <v>1460</v>
      </c>
      <c r="B361" t="s">
        <v>855</v>
      </c>
    </row>
    <row r="362" spans="1:2" x14ac:dyDescent="0.25">
      <c r="A362">
        <v>1461</v>
      </c>
      <c r="B362" t="s">
        <v>856</v>
      </c>
    </row>
    <row r="363" spans="1:2" x14ac:dyDescent="0.25">
      <c r="A363">
        <v>1462</v>
      </c>
      <c r="B363" t="s">
        <v>857</v>
      </c>
    </row>
    <row r="364" spans="1:2" x14ac:dyDescent="0.25">
      <c r="A364">
        <v>1463</v>
      </c>
      <c r="B364" t="s">
        <v>858</v>
      </c>
    </row>
    <row r="365" spans="1:2" x14ac:dyDescent="0.25">
      <c r="A365">
        <v>1464</v>
      </c>
      <c r="B365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6"/>
  <sheetViews>
    <sheetView topLeftCell="H1" workbookViewId="0">
      <selection activeCell="S2" sqref="S2:S346"/>
    </sheetView>
  </sheetViews>
  <sheetFormatPr defaultRowHeight="15" x14ac:dyDescent="0.25"/>
  <cols>
    <col min="1" max="1" width="24" bestFit="1" customWidth="1"/>
    <col min="2" max="6" width="23" bestFit="1" customWidth="1"/>
    <col min="8" max="8" width="15.85546875" bestFit="1" customWidth="1"/>
  </cols>
  <sheetData>
    <row r="1" spans="1:19" x14ac:dyDescent="0.25">
      <c r="A1" t="s">
        <v>2908</v>
      </c>
      <c r="I1" t="s">
        <v>3285</v>
      </c>
      <c r="J1" t="s">
        <v>3286</v>
      </c>
      <c r="K1" t="s">
        <v>3290</v>
      </c>
      <c r="L1" t="s">
        <v>3289</v>
      </c>
      <c r="M1" t="s">
        <v>3288</v>
      </c>
      <c r="N1" t="s">
        <v>3287</v>
      </c>
    </row>
    <row r="2" spans="1:19" x14ac:dyDescent="0.25">
      <c r="A2" t="s">
        <v>3291</v>
      </c>
      <c r="B2" t="s">
        <v>3292</v>
      </c>
      <c r="C2" t="s">
        <v>3293</v>
      </c>
      <c r="D2" t="s">
        <v>3294</v>
      </c>
      <c r="E2" t="s">
        <v>3295</v>
      </c>
      <c r="F2" t="s">
        <v>3296</v>
      </c>
      <c r="H2" t="str">
        <f>F132</f>
        <v>Kansas</v>
      </c>
      <c r="I2" s="3">
        <f>INDEX(A$197:A$260,MATCH($H2,A$132:A$195,0))/100</f>
        <v>0.98699999999999999</v>
      </c>
      <c r="J2" s="3">
        <f t="shared" ref="J2:N17" si="0">INDEX(B$197:B$260,MATCH($H2,B$132:B$195,0))/100</f>
        <v>0.94099999999999995</v>
      </c>
      <c r="K2" s="3">
        <f t="shared" si="0"/>
        <v>0.85</v>
      </c>
      <c r="L2" s="3">
        <f t="shared" si="0"/>
        <v>0.61899999999999999</v>
      </c>
      <c r="M2" s="3">
        <f t="shared" si="0"/>
        <v>0.41100000000000003</v>
      </c>
      <c r="N2" s="3">
        <f t="shared" si="0"/>
        <v>0.27100000000000002</v>
      </c>
      <c r="S2" t="s">
        <v>3736</v>
      </c>
    </row>
    <row r="3" spans="1:19" x14ac:dyDescent="0.25">
      <c r="A3" t="s">
        <v>3297</v>
      </c>
      <c r="B3" t="s">
        <v>3298</v>
      </c>
      <c r="C3" t="s">
        <v>3299</v>
      </c>
      <c r="D3" t="s">
        <v>3300</v>
      </c>
      <c r="E3" t="s">
        <v>3301</v>
      </c>
      <c r="F3" t="s">
        <v>3302</v>
      </c>
      <c r="H3" t="str">
        <f t="shared" ref="H3:H65" si="1">F133</f>
        <v>Duke</v>
      </c>
      <c r="I3" s="3">
        <f t="shared" ref="I3:N65" si="2">INDEX(A$197:A$260,MATCH($H3,A$132:A$195,0))/100</f>
        <v>0.96499999999999997</v>
      </c>
      <c r="J3" s="3">
        <f t="shared" si="0"/>
        <v>0.84699999999999998</v>
      </c>
      <c r="K3" s="3">
        <f t="shared" si="0"/>
        <v>0.58899999999999997</v>
      </c>
      <c r="L3" s="3">
        <f t="shared" si="0"/>
        <v>0.47100000000000003</v>
      </c>
      <c r="M3" s="3">
        <f t="shared" si="0"/>
        <v>0.223</v>
      </c>
      <c r="N3" s="3">
        <f t="shared" si="0"/>
        <v>0.14599999999999999</v>
      </c>
      <c r="S3" t="s">
        <v>497</v>
      </c>
    </row>
    <row r="4" spans="1:19" x14ac:dyDescent="0.25">
      <c r="A4" t="s">
        <v>3303</v>
      </c>
      <c r="B4" t="s">
        <v>3304</v>
      </c>
      <c r="C4" t="s">
        <v>3305</v>
      </c>
      <c r="D4" t="s">
        <v>3306</v>
      </c>
      <c r="E4" t="s">
        <v>3307</v>
      </c>
      <c r="F4" t="s">
        <v>3308</v>
      </c>
      <c r="H4" t="str">
        <f t="shared" si="1"/>
        <v>Iowa State</v>
      </c>
      <c r="I4" s="3">
        <f t="shared" si="2"/>
        <v>0.97099999999999997</v>
      </c>
      <c r="J4" s="3">
        <f t="shared" si="0"/>
        <v>0.879</v>
      </c>
      <c r="K4" s="3">
        <f t="shared" si="0"/>
        <v>0.57799999999999996</v>
      </c>
      <c r="L4" s="3">
        <f t="shared" si="0"/>
        <v>0.38500000000000001</v>
      </c>
      <c r="M4" s="3">
        <f t="shared" si="0"/>
        <v>0.28000000000000003</v>
      </c>
      <c r="N4" s="3">
        <f t="shared" si="0"/>
        <v>9.4E-2</v>
      </c>
      <c r="S4" t="s">
        <v>498</v>
      </c>
    </row>
    <row r="5" spans="1:19" x14ac:dyDescent="0.25">
      <c r="A5" t="s">
        <v>3309</v>
      </c>
      <c r="B5" t="s">
        <v>3310</v>
      </c>
      <c r="C5" t="s">
        <v>3311</v>
      </c>
      <c r="D5" t="s">
        <v>3312</v>
      </c>
      <c r="E5" t="s">
        <v>3313</v>
      </c>
      <c r="F5" t="s">
        <v>3314</v>
      </c>
      <c r="H5" t="str">
        <f t="shared" si="1"/>
        <v>UNC</v>
      </c>
      <c r="I5" s="3">
        <f t="shared" si="2"/>
        <v>0.98299999999999998</v>
      </c>
      <c r="J5" s="3">
        <f t="shared" si="0"/>
        <v>0.79500000000000004</v>
      </c>
      <c r="K5" s="3">
        <f t="shared" si="0"/>
        <v>0.69400000000000006</v>
      </c>
      <c r="L5" s="3">
        <f t="shared" si="0"/>
        <v>0.48799999999999999</v>
      </c>
      <c r="M5" s="3">
        <f t="shared" si="0"/>
        <v>0.20199999999999999</v>
      </c>
      <c r="N5" s="3">
        <f t="shared" si="0"/>
        <v>7.9000000000000001E-2</v>
      </c>
      <c r="S5" t="s">
        <v>499</v>
      </c>
    </row>
    <row r="6" spans="1:19" x14ac:dyDescent="0.25">
      <c r="A6" t="s">
        <v>3315</v>
      </c>
      <c r="B6" t="s">
        <v>3316</v>
      </c>
      <c r="C6" t="s">
        <v>3317</v>
      </c>
      <c r="D6" t="s">
        <v>3318</v>
      </c>
      <c r="E6" t="s">
        <v>3319</v>
      </c>
      <c r="F6" t="s">
        <v>3320</v>
      </c>
      <c r="H6" t="str">
        <f t="shared" si="1"/>
        <v>UVA</v>
      </c>
      <c r="I6" s="3">
        <f t="shared" si="2"/>
        <v>0.98</v>
      </c>
      <c r="J6" s="3">
        <f t="shared" si="0"/>
        <v>0.65099999999999991</v>
      </c>
      <c r="K6" s="3">
        <f t="shared" si="0"/>
        <v>0.29199999999999998</v>
      </c>
      <c r="L6" s="3">
        <f t="shared" si="0"/>
        <v>0.184</v>
      </c>
      <c r="M6" s="3">
        <f t="shared" si="0"/>
        <v>0.121</v>
      </c>
      <c r="N6" s="3">
        <f t="shared" si="0"/>
        <v>5.9000000000000004E-2</v>
      </c>
      <c r="S6" t="s">
        <v>500</v>
      </c>
    </row>
    <row r="7" spans="1:19" x14ac:dyDescent="0.25">
      <c r="A7" t="s">
        <v>3321</v>
      </c>
      <c r="B7" t="s">
        <v>3322</v>
      </c>
      <c r="C7" t="s">
        <v>3323</v>
      </c>
      <c r="D7" t="s">
        <v>3324</v>
      </c>
      <c r="E7" t="s">
        <v>3325</v>
      </c>
      <c r="F7" t="s">
        <v>3326</v>
      </c>
      <c r="H7" t="str">
        <f t="shared" si="1"/>
        <v>Villanova</v>
      </c>
      <c r="I7" s="3">
        <f t="shared" si="2"/>
        <v>0.97099999999999997</v>
      </c>
      <c r="J7" s="3">
        <f t="shared" si="0"/>
        <v>0.82499999999999996</v>
      </c>
      <c r="K7" s="3">
        <f t="shared" si="0"/>
        <v>0.48599999999999999</v>
      </c>
      <c r="L7" s="3">
        <f t="shared" si="0"/>
        <v>0.16899999999999998</v>
      </c>
      <c r="M7" s="3">
        <f t="shared" si="0"/>
        <v>9.9000000000000005E-2</v>
      </c>
      <c r="N7" s="3">
        <f t="shared" si="0"/>
        <v>5.5E-2</v>
      </c>
      <c r="S7" t="s">
        <v>3676</v>
      </c>
    </row>
    <row r="8" spans="1:19" x14ac:dyDescent="0.25">
      <c r="A8" t="s">
        <v>3327</v>
      </c>
      <c r="B8" t="s">
        <v>3328</v>
      </c>
      <c r="C8" t="s">
        <v>3329</v>
      </c>
      <c r="D8" t="s">
        <v>3330</v>
      </c>
      <c r="E8" t="s">
        <v>3331</v>
      </c>
      <c r="F8" t="s">
        <v>3332</v>
      </c>
      <c r="H8" t="str">
        <f t="shared" si="1"/>
        <v>Utah</v>
      </c>
      <c r="I8" s="3">
        <f t="shared" si="2"/>
        <v>0.96700000000000008</v>
      </c>
      <c r="J8" s="3">
        <f t="shared" si="0"/>
        <v>0.878</v>
      </c>
      <c r="K8" s="3">
        <f t="shared" si="0"/>
        <v>0.52100000000000002</v>
      </c>
      <c r="L8" s="3">
        <f t="shared" si="0"/>
        <v>0.20800000000000002</v>
      </c>
      <c r="M8" s="3">
        <f t="shared" si="0"/>
        <v>0.13500000000000001</v>
      </c>
      <c r="N8" s="3">
        <f t="shared" si="0"/>
        <v>5.2999999999999999E-2</v>
      </c>
      <c r="S8" t="s">
        <v>2307</v>
      </c>
    </row>
    <row r="9" spans="1:19" x14ac:dyDescent="0.25">
      <c r="A9" t="s">
        <v>3333</v>
      </c>
      <c r="B9" t="s">
        <v>3334</v>
      </c>
      <c r="C9" t="s">
        <v>3335</v>
      </c>
      <c r="D9" t="s">
        <v>3336</v>
      </c>
      <c r="E9" t="s">
        <v>3337</v>
      </c>
      <c r="F9" t="s">
        <v>3338</v>
      </c>
      <c r="H9" t="str">
        <f t="shared" si="1"/>
        <v>Oregon</v>
      </c>
      <c r="I9" s="3">
        <f t="shared" si="2"/>
        <v>0.98</v>
      </c>
      <c r="J9" s="3">
        <f t="shared" si="0"/>
        <v>0.8909999999999999</v>
      </c>
      <c r="K9" s="3">
        <f t="shared" si="0"/>
        <v>0.33500000000000002</v>
      </c>
      <c r="L9" s="3">
        <f t="shared" si="0"/>
        <v>0.22</v>
      </c>
      <c r="M9" s="3">
        <f t="shared" si="0"/>
        <v>6.9000000000000006E-2</v>
      </c>
      <c r="N9" s="3">
        <f t="shared" si="0"/>
        <v>3.7999999999999999E-2</v>
      </c>
      <c r="S9" t="s">
        <v>3768</v>
      </c>
    </row>
    <row r="10" spans="1:19" x14ac:dyDescent="0.25">
      <c r="A10" t="s">
        <v>3339</v>
      </c>
      <c r="B10" t="s">
        <v>3340</v>
      </c>
      <c r="C10" t="s">
        <v>3341</v>
      </c>
      <c r="D10" t="s">
        <v>3342</v>
      </c>
      <c r="E10" t="s">
        <v>3343</v>
      </c>
      <c r="F10" t="s">
        <v>3344</v>
      </c>
      <c r="H10" t="str">
        <f t="shared" si="1"/>
        <v>Michigan State</v>
      </c>
      <c r="I10" s="3">
        <f t="shared" si="2"/>
        <v>0.97900000000000009</v>
      </c>
      <c r="J10" s="3">
        <f t="shared" si="0"/>
        <v>0.872</v>
      </c>
      <c r="K10" s="3">
        <f t="shared" si="0"/>
        <v>0.41</v>
      </c>
      <c r="L10" s="3">
        <f t="shared" si="0"/>
        <v>0.151</v>
      </c>
      <c r="M10" s="3">
        <f t="shared" si="0"/>
        <v>9.0999999999999998E-2</v>
      </c>
      <c r="N10" s="3">
        <f t="shared" si="0"/>
        <v>3.7000000000000005E-2</v>
      </c>
      <c r="S10" t="s">
        <v>861</v>
      </c>
    </row>
    <row r="11" spans="1:19" x14ac:dyDescent="0.25">
      <c r="A11" t="s">
        <v>3345</v>
      </c>
      <c r="B11" t="s">
        <v>3346</v>
      </c>
      <c r="C11" t="s">
        <v>3347</v>
      </c>
      <c r="D11" t="s">
        <v>3348</v>
      </c>
      <c r="E11" t="s">
        <v>3349</v>
      </c>
      <c r="F11" t="s">
        <v>3350</v>
      </c>
      <c r="H11" t="str">
        <f t="shared" si="1"/>
        <v>Miami</v>
      </c>
      <c r="I11" s="3">
        <f t="shared" si="2"/>
        <v>0.94099999999999995</v>
      </c>
      <c r="J11" s="3">
        <f t="shared" si="0"/>
        <v>0.68900000000000006</v>
      </c>
      <c r="K11" s="3">
        <f t="shared" si="0"/>
        <v>0.35100000000000003</v>
      </c>
      <c r="L11" s="3">
        <f t="shared" si="0"/>
        <v>0.11800000000000001</v>
      </c>
      <c r="M11" s="3">
        <f t="shared" si="0"/>
        <v>6.6000000000000003E-2</v>
      </c>
      <c r="N11" s="3">
        <f t="shared" si="0"/>
        <v>3.6000000000000004E-2</v>
      </c>
      <c r="S11" t="s">
        <v>3735</v>
      </c>
    </row>
    <row r="12" spans="1:19" x14ac:dyDescent="0.25">
      <c r="A12" t="s">
        <v>3351</v>
      </c>
      <c r="B12" t="s">
        <v>3352</v>
      </c>
      <c r="C12" t="s">
        <v>3353</v>
      </c>
      <c r="D12" t="s">
        <v>3354</v>
      </c>
      <c r="E12" t="s">
        <v>3355</v>
      </c>
      <c r="F12" t="s">
        <v>3356</v>
      </c>
      <c r="H12" t="str">
        <f t="shared" si="1"/>
        <v>Xavier</v>
      </c>
      <c r="I12" s="3">
        <f t="shared" si="2"/>
        <v>0.97400000000000009</v>
      </c>
      <c r="J12" s="3">
        <f t="shared" si="0"/>
        <v>0.81</v>
      </c>
      <c r="K12" s="3">
        <f t="shared" si="0"/>
        <v>0.496</v>
      </c>
      <c r="L12" s="3">
        <f t="shared" si="0"/>
        <v>0.20699999999999999</v>
      </c>
      <c r="M12" s="3">
        <f t="shared" si="0"/>
        <v>5.7000000000000002E-2</v>
      </c>
      <c r="N12" s="3">
        <f t="shared" si="0"/>
        <v>0.02</v>
      </c>
      <c r="S12" t="s">
        <v>507</v>
      </c>
    </row>
    <row r="13" spans="1:19" x14ac:dyDescent="0.25">
      <c r="A13" t="s">
        <v>3357</v>
      </c>
      <c r="B13" t="s">
        <v>3358</v>
      </c>
      <c r="C13" t="s">
        <v>3359</v>
      </c>
      <c r="D13" t="s">
        <v>3360</v>
      </c>
      <c r="E13" t="s">
        <v>3361</v>
      </c>
      <c r="F13" t="s">
        <v>3362</v>
      </c>
      <c r="H13" t="str">
        <f t="shared" si="1"/>
        <v>Texas A&amp;M</v>
      </c>
      <c r="I13" s="3">
        <f t="shared" si="2"/>
        <v>0.94900000000000007</v>
      </c>
      <c r="J13" s="3">
        <f t="shared" si="0"/>
        <v>0.63400000000000001</v>
      </c>
      <c r="K13" s="3">
        <f t="shared" si="0"/>
        <v>0.41</v>
      </c>
      <c r="L13" s="3">
        <f t="shared" si="0"/>
        <v>0.11599999999999999</v>
      </c>
      <c r="M13" s="3">
        <f t="shared" si="0"/>
        <v>3.3000000000000002E-2</v>
      </c>
      <c r="N13" s="3">
        <f t="shared" si="0"/>
        <v>1.4999999999999999E-2</v>
      </c>
      <c r="S13" t="s">
        <v>3734</v>
      </c>
    </row>
    <row r="14" spans="1:19" x14ac:dyDescent="0.25">
      <c r="A14" t="s">
        <v>3363</v>
      </c>
      <c r="B14" t="s">
        <v>3364</v>
      </c>
      <c r="C14" t="s">
        <v>3365</v>
      </c>
      <c r="D14" t="s">
        <v>3366</v>
      </c>
      <c r="E14" t="s">
        <v>3367</v>
      </c>
      <c r="F14" t="s">
        <v>3368</v>
      </c>
      <c r="H14" t="str">
        <f t="shared" si="1"/>
        <v>West Virginia</v>
      </c>
      <c r="I14" s="3">
        <f t="shared" si="2"/>
        <v>0.94400000000000006</v>
      </c>
      <c r="J14" s="3">
        <f t="shared" si="0"/>
        <v>0.64900000000000002</v>
      </c>
      <c r="K14" s="3">
        <f t="shared" si="0"/>
        <v>0.32</v>
      </c>
      <c r="L14" s="3">
        <f t="shared" si="0"/>
        <v>0.124</v>
      </c>
      <c r="M14" s="3">
        <f t="shared" si="0"/>
        <v>3.2000000000000001E-2</v>
      </c>
      <c r="N14" s="3">
        <f t="shared" si="0"/>
        <v>1.2E-2</v>
      </c>
      <c r="S14" t="s">
        <v>3733</v>
      </c>
    </row>
    <row r="15" spans="1:19" x14ac:dyDescent="0.25">
      <c r="A15" t="s">
        <v>3369</v>
      </c>
      <c r="B15" t="s">
        <v>3370</v>
      </c>
      <c r="C15" t="s">
        <v>3371</v>
      </c>
      <c r="D15" t="s">
        <v>3372</v>
      </c>
      <c r="E15" t="s">
        <v>3373</v>
      </c>
      <c r="F15" t="s">
        <v>3374</v>
      </c>
      <c r="H15" t="str">
        <f t="shared" si="1"/>
        <v>Oklahoma</v>
      </c>
      <c r="I15" s="3">
        <f t="shared" si="2"/>
        <v>0.96499999999999997</v>
      </c>
      <c r="J15" s="3">
        <f t="shared" si="0"/>
        <v>0.71700000000000008</v>
      </c>
      <c r="K15" s="3">
        <f t="shared" si="0"/>
        <v>0.33899999999999997</v>
      </c>
      <c r="L15" s="3">
        <f t="shared" si="0"/>
        <v>9.6000000000000002E-2</v>
      </c>
      <c r="M15" s="3">
        <f t="shared" si="0"/>
        <v>2.6000000000000002E-2</v>
      </c>
      <c r="N15" s="3">
        <f t="shared" si="0"/>
        <v>1.2E-2</v>
      </c>
      <c r="S15" t="s">
        <v>511</v>
      </c>
    </row>
    <row r="16" spans="1:19" x14ac:dyDescent="0.25">
      <c r="A16" t="s">
        <v>3375</v>
      </c>
      <c r="B16" t="s">
        <v>3376</v>
      </c>
      <c r="C16" t="s">
        <v>3377</v>
      </c>
      <c r="D16" t="s">
        <v>3378</v>
      </c>
      <c r="E16" t="s">
        <v>3379</v>
      </c>
      <c r="F16" t="s">
        <v>3380</v>
      </c>
      <c r="H16" t="str">
        <f t="shared" si="1"/>
        <v>Texas Tech</v>
      </c>
      <c r="I16" s="3">
        <f t="shared" si="2"/>
        <v>0.77200000000000002</v>
      </c>
      <c r="J16" s="3">
        <f t="shared" si="0"/>
        <v>0.29299999999999998</v>
      </c>
      <c r="K16" s="3">
        <f t="shared" si="0"/>
        <v>7.8E-2</v>
      </c>
      <c r="L16" s="3">
        <f t="shared" si="0"/>
        <v>3.3000000000000002E-2</v>
      </c>
      <c r="M16" s="3">
        <f t="shared" si="0"/>
        <v>2.1000000000000001E-2</v>
      </c>
      <c r="N16" s="3">
        <f t="shared" si="0"/>
        <v>1.1000000000000001E-2</v>
      </c>
      <c r="S16" t="s">
        <v>3732</v>
      </c>
    </row>
    <row r="17" spans="1:19" x14ac:dyDescent="0.25">
      <c r="A17" t="s">
        <v>3381</v>
      </c>
      <c r="B17" t="s">
        <v>3382</v>
      </c>
      <c r="C17" t="s">
        <v>3383</v>
      </c>
      <c r="D17" t="s">
        <v>3384</v>
      </c>
      <c r="E17" t="s">
        <v>3385</v>
      </c>
      <c r="F17" t="s">
        <v>3386</v>
      </c>
      <c r="H17" t="str">
        <f t="shared" si="1"/>
        <v>Texas</v>
      </c>
      <c r="I17" s="3">
        <f t="shared" si="2"/>
        <v>0.80400000000000005</v>
      </c>
      <c r="J17" s="3">
        <f t="shared" si="0"/>
        <v>0.313</v>
      </c>
      <c r="K17" s="3">
        <f t="shared" si="0"/>
        <v>0.157</v>
      </c>
      <c r="L17" s="3">
        <f t="shared" si="0"/>
        <v>4.2000000000000003E-2</v>
      </c>
      <c r="M17" s="3">
        <f t="shared" si="0"/>
        <v>1.3999999999999999E-2</v>
      </c>
      <c r="N17" s="3">
        <f t="shared" si="0"/>
        <v>8.0000000000000002E-3</v>
      </c>
      <c r="S17" t="s">
        <v>514</v>
      </c>
    </row>
    <row r="18" spans="1:19" x14ac:dyDescent="0.25">
      <c r="A18" t="s">
        <v>3387</v>
      </c>
      <c r="B18" t="s">
        <v>3388</v>
      </c>
      <c r="C18" t="s">
        <v>3389</v>
      </c>
      <c r="D18" t="s">
        <v>3390</v>
      </c>
      <c r="E18" t="s">
        <v>3391</v>
      </c>
      <c r="F18" t="s">
        <v>3392</v>
      </c>
      <c r="H18" t="str">
        <f t="shared" si="1"/>
        <v>Cal</v>
      </c>
      <c r="I18" s="3">
        <f t="shared" si="2"/>
        <v>0.8909999999999999</v>
      </c>
      <c r="J18" s="3">
        <f t="shared" si="2"/>
        <v>0.57100000000000006</v>
      </c>
      <c r="K18" s="3">
        <f t="shared" si="2"/>
        <v>7.400000000000001E-2</v>
      </c>
      <c r="L18" s="3">
        <f t="shared" si="2"/>
        <v>0.03</v>
      </c>
      <c r="M18" s="3">
        <f t="shared" si="2"/>
        <v>1.3000000000000001E-2</v>
      </c>
      <c r="N18" s="3">
        <f t="shared" si="2"/>
        <v>6.0000000000000001E-3</v>
      </c>
      <c r="S18" t="s">
        <v>515</v>
      </c>
    </row>
    <row r="19" spans="1:19" x14ac:dyDescent="0.25">
      <c r="A19" t="s">
        <v>3393</v>
      </c>
      <c r="B19" t="s">
        <v>3394</v>
      </c>
      <c r="C19" t="s">
        <v>3395</v>
      </c>
      <c r="D19" t="s">
        <v>3396</v>
      </c>
      <c r="E19" t="s">
        <v>3397</v>
      </c>
      <c r="F19" t="s">
        <v>3398</v>
      </c>
      <c r="H19" t="str">
        <f t="shared" si="1"/>
        <v>Arizona</v>
      </c>
      <c r="I19" s="3">
        <f t="shared" si="2"/>
        <v>0.80299999999999994</v>
      </c>
      <c r="J19" s="3">
        <f t="shared" si="2"/>
        <v>0.254</v>
      </c>
      <c r="K19" s="3">
        <f t="shared" si="2"/>
        <v>8.6999999999999994E-2</v>
      </c>
      <c r="L19" s="3">
        <f t="shared" si="2"/>
        <v>2.2000000000000002E-2</v>
      </c>
      <c r="M19" s="3">
        <f t="shared" si="2"/>
        <v>0.01</v>
      </c>
      <c r="N19" s="3">
        <f t="shared" si="2"/>
        <v>6.0000000000000001E-3</v>
      </c>
      <c r="S19" t="s">
        <v>517</v>
      </c>
    </row>
    <row r="20" spans="1:19" x14ac:dyDescent="0.25">
      <c r="A20" t="s">
        <v>3399</v>
      </c>
      <c r="B20" t="s">
        <v>3400</v>
      </c>
      <c r="C20" t="s">
        <v>3401</v>
      </c>
      <c r="D20" t="s">
        <v>3402</v>
      </c>
      <c r="E20" t="s">
        <v>3403</v>
      </c>
      <c r="F20" t="s">
        <v>3404</v>
      </c>
      <c r="H20" t="str">
        <f t="shared" si="1"/>
        <v>Providence</v>
      </c>
      <c r="I20" s="3">
        <f t="shared" si="2"/>
        <v>0.64700000000000002</v>
      </c>
      <c r="J20" s="3">
        <f t="shared" si="2"/>
        <v>0.152</v>
      </c>
      <c r="K20" s="3">
        <f t="shared" si="2"/>
        <v>0.11199999999999999</v>
      </c>
      <c r="L20" s="3">
        <f t="shared" si="2"/>
        <v>5.5E-2</v>
      </c>
      <c r="M20" s="3">
        <f t="shared" si="2"/>
        <v>1.2E-2</v>
      </c>
      <c r="N20" s="3">
        <f t="shared" si="2"/>
        <v>4.0000000000000001E-3</v>
      </c>
      <c r="S20" t="s">
        <v>3694</v>
      </c>
    </row>
    <row r="21" spans="1:19" x14ac:dyDescent="0.25">
      <c r="A21" t="s">
        <v>3405</v>
      </c>
      <c r="B21" t="s">
        <v>3406</v>
      </c>
      <c r="C21" t="s">
        <v>3407</v>
      </c>
      <c r="D21" t="s">
        <v>3408</v>
      </c>
      <c r="E21" t="s">
        <v>3409</v>
      </c>
      <c r="F21" t="s">
        <v>3410</v>
      </c>
      <c r="H21" t="str">
        <f t="shared" si="1"/>
        <v>Kentucky</v>
      </c>
      <c r="I21" s="3">
        <f t="shared" si="2"/>
        <v>0.88900000000000001</v>
      </c>
      <c r="J21" s="3">
        <f t="shared" si="2"/>
        <v>0.57299999999999995</v>
      </c>
      <c r="K21" s="3">
        <f t="shared" si="2"/>
        <v>0.105</v>
      </c>
      <c r="L21" s="3">
        <f t="shared" si="2"/>
        <v>4.0999999999999995E-2</v>
      </c>
      <c r="M21" s="3">
        <f t="shared" si="2"/>
        <v>9.0000000000000011E-3</v>
      </c>
      <c r="N21" s="3">
        <f t="shared" si="2"/>
        <v>3.0000000000000001E-3</v>
      </c>
      <c r="S21" t="s">
        <v>519</v>
      </c>
    </row>
    <row r="22" spans="1:19" x14ac:dyDescent="0.25">
      <c r="A22" t="s">
        <v>3411</v>
      </c>
      <c r="B22" t="s">
        <v>3412</v>
      </c>
      <c r="C22" t="s">
        <v>3413</v>
      </c>
      <c r="D22" t="s">
        <v>3414</v>
      </c>
      <c r="E22" t="s">
        <v>3415</v>
      </c>
      <c r="F22" t="s">
        <v>3416</v>
      </c>
      <c r="H22" t="str">
        <f t="shared" si="1"/>
        <v>Oregon State</v>
      </c>
      <c r="I22" s="3">
        <f t="shared" si="2"/>
        <v>0.69900000000000007</v>
      </c>
      <c r="J22" s="3">
        <f t="shared" si="2"/>
        <v>0.20600000000000002</v>
      </c>
      <c r="K22" s="3">
        <f t="shared" si="2"/>
        <v>5.9000000000000004E-2</v>
      </c>
      <c r="L22" s="3">
        <f t="shared" si="2"/>
        <v>1.3999999999999999E-2</v>
      </c>
      <c r="M22" s="3">
        <f t="shared" si="2"/>
        <v>4.0000000000000001E-3</v>
      </c>
      <c r="N22" s="3">
        <f t="shared" si="2"/>
        <v>3.0000000000000001E-3</v>
      </c>
      <c r="S22" t="s">
        <v>520</v>
      </c>
    </row>
    <row r="23" spans="1:19" x14ac:dyDescent="0.25">
      <c r="A23" t="s">
        <v>3417</v>
      </c>
      <c r="B23" t="s">
        <v>3418</v>
      </c>
      <c r="C23" t="s">
        <v>3419</v>
      </c>
      <c r="D23" t="s">
        <v>3420</v>
      </c>
      <c r="E23" t="s">
        <v>3421</v>
      </c>
      <c r="F23" t="s">
        <v>3422</v>
      </c>
      <c r="H23" t="str">
        <f t="shared" si="1"/>
        <v>Notre Dame</v>
      </c>
      <c r="I23" s="3">
        <f t="shared" si="2"/>
        <v>0.71200000000000008</v>
      </c>
      <c r="J23" s="3">
        <f t="shared" si="2"/>
        <v>0.26</v>
      </c>
      <c r="K23" s="3">
        <f t="shared" si="2"/>
        <v>9.5000000000000001E-2</v>
      </c>
      <c r="L23" s="3">
        <f t="shared" si="2"/>
        <v>2.7000000000000003E-2</v>
      </c>
      <c r="M23" s="3">
        <f t="shared" si="2"/>
        <v>6.0000000000000001E-3</v>
      </c>
      <c r="N23" s="3">
        <f t="shared" si="2"/>
        <v>2E-3</v>
      </c>
      <c r="S23" t="s">
        <v>521</v>
      </c>
    </row>
    <row r="24" spans="1:19" x14ac:dyDescent="0.25">
      <c r="A24" t="s">
        <v>3423</v>
      </c>
      <c r="B24" t="s">
        <v>3424</v>
      </c>
      <c r="C24" t="s">
        <v>3425</v>
      </c>
      <c r="D24" t="s">
        <v>3426</v>
      </c>
      <c r="E24" t="s">
        <v>3427</v>
      </c>
      <c r="F24" t="s">
        <v>3428</v>
      </c>
      <c r="H24" t="str">
        <f t="shared" si="1"/>
        <v>Baylor</v>
      </c>
      <c r="I24" s="3">
        <f>INDEX(A$197:A$260,MATCH($H24,A$132:A$195,0))/100</f>
        <v>0.68700000000000006</v>
      </c>
      <c r="J24" s="3">
        <f t="shared" si="2"/>
        <v>0.11199999999999999</v>
      </c>
      <c r="K24" s="3">
        <f t="shared" si="2"/>
        <v>3.7999999999999999E-2</v>
      </c>
      <c r="L24" s="3">
        <f t="shared" si="2"/>
        <v>1.6E-2</v>
      </c>
      <c r="M24" s="3">
        <f t="shared" si="2"/>
        <v>4.0000000000000001E-3</v>
      </c>
      <c r="N24" s="3">
        <f t="shared" si="2"/>
        <v>2E-3</v>
      </c>
      <c r="S24" t="s">
        <v>522</v>
      </c>
    </row>
    <row r="25" spans="1:19" x14ac:dyDescent="0.25">
      <c r="A25" t="s">
        <v>3429</v>
      </c>
      <c r="B25" t="s">
        <v>3430</v>
      </c>
      <c r="C25" t="s">
        <v>3431</v>
      </c>
      <c r="D25" t="s">
        <v>3432</v>
      </c>
      <c r="E25" t="s">
        <v>3433</v>
      </c>
      <c r="F25" t="s">
        <v>3434</v>
      </c>
      <c r="H25" t="str">
        <f t="shared" si="1"/>
        <v>Maryland</v>
      </c>
      <c r="I25" s="3">
        <f t="shared" si="2"/>
        <v>0.79099999999999993</v>
      </c>
      <c r="J25" s="3">
        <f t="shared" si="2"/>
        <v>0.33899999999999997</v>
      </c>
      <c r="K25" s="3">
        <f t="shared" si="2"/>
        <v>3.7000000000000005E-2</v>
      </c>
      <c r="L25" s="3">
        <f t="shared" si="2"/>
        <v>1.2E-2</v>
      </c>
      <c r="M25" s="3">
        <f t="shared" si="2"/>
        <v>4.0000000000000001E-3</v>
      </c>
      <c r="N25" s="3">
        <f t="shared" si="2"/>
        <v>2E-3</v>
      </c>
      <c r="S25" t="s">
        <v>3675</v>
      </c>
    </row>
    <row r="26" spans="1:19" x14ac:dyDescent="0.25">
      <c r="A26" t="s">
        <v>3435</v>
      </c>
      <c r="B26" t="s">
        <v>3436</v>
      </c>
      <c r="C26" t="s">
        <v>3437</v>
      </c>
      <c r="D26" t="s">
        <v>3438</v>
      </c>
      <c r="E26" t="s">
        <v>3439</v>
      </c>
      <c r="F26" t="s">
        <v>3440</v>
      </c>
      <c r="H26" t="str">
        <f t="shared" si="1"/>
        <v>Wisconsin</v>
      </c>
      <c r="I26" s="3">
        <f t="shared" si="2"/>
        <v>0.74900000000000011</v>
      </c>
      <c r="J26" s="3">
        <f t="shared" si="2"/>
        <v>0.14499999999999999</v>
      </c>
      <c r="K26" s="3">
        <f t="shared" si="2"/>
        <v>5.2000000000000005E-2</v>
      </c>
      <c r="L26" s="3">
        <f t="shared" si="2"/>
        <v>1.3999999999999999E-2</v>
      </c>
      <c r="M26" s="3">
        <f t="shared" si="2"/>
        <v>4.0000000000000001E-3</v>
      </c>
      <c r="N26" s="3">
        <f t="shared" si="2"/>
        <v>2E-3</v>
      </c>
      <c r="S26" t="s">
        <v>525</v>
      </c>
    </row>
    <row r="27" spans="1:19" x14ac:dyDescent="0.25">
      <c r="A27" t="s">
        <v>3441</v>
      </c>
      <c r="B27" t="s">
        <v>3442</v>
      </c>
      <c r="C27" t="s">
        <v>3443</v>
      </c>
      <c r="D27" t="s">
        <v>3444</v>
      </c>
      <c r="E27" t="s">
        <v>3445</v>
      </c>
      <c r="F27" t="s">
        <v>3446</v>
      </c>
      <c r="H27" t="str">
        <f t="shared" si="1"/>
        <v>Indiana</v>
      </c>
      <c r="I27" s="3">
        <f t="shared" si="2"/>
        <v>0.76400000000000001</v>
      </c>
      <c r="J27" s="3">
        <f t="shared" si="2"/>
        <v>0.33700000000000002</v>
      </c>
      <c r="K27" s="3">
        <f t="shared" si="2"/>
        <v>4.8000000000000001E-2</v>
      </c>
      <c r="L27" s="3">
        <f t="shared" si="2"/>
        <v>1.6E-2</v>
      </c>
      <c r="M27" s="3">
        <f t="shared" si="2"/>
        <v>4.0000000000000001E-3</v>
      </c>
      <c r="N27" s="3">
        <f t="shared" si="2"/>
        <v>2E-3</v>
      </c>
      <c r="S27" t="s">
        <v>3667</v>
      </c>
    </row>
    <row r="28" spans="1:19" x14ac:dyDescent="0.25">
      <c r="A28" t="s">
        <v>3447</v>
      </c>
      <c r="B28" t="s">
        <v>3448</v>
      </c>
      <c r="C28" t="s">
        <v>3449</v>
      </c>
      <c r="D28" t="s">
        <v>3450</v>
      </c>
      <c r="E28" t="s">
        <v>3451</v>
      </c>
      <c r="F28" t="s">
        <v>3177</v>
      </c>
      <c r="H28" t="str">
        <f t="shared" si="1"/>
        <v>Dayton</v>
      </c>
      <c r="I28" s="3">
        <f t="shared" si="2"/>
        <v>0.60099999999999998</v>
      </c>
      <c r="J28" s="3">
        <f t="shared" si="2"/>
        <v>7.400000000000001E-2</v>
      </c>
      <c r="K28" s="3">
        <f t="shared" si="2"/>
        <v>0.02</v>
      </c>
      <c r="L28" s="3">
        <f t="shared" si="2"/>
        <v>6.0000000000000001E-3</v>
      </c>
      <c r="M28" s="3">
        <f t="shared" si="2"/>
        <v>3.0000000000000001E-3</v>
      </c>
      <c r="N28" s="3">
        <f t="shared" si="2"/>
        <v>2E-3</v>
      </c>
      <c r="S28" t="s">
        <v>527</v>
      </c>
    </row>
    <row r="29" spans="1:19" x14ac:dyDescent="0.25">
      <c r="A29" t="s">
        <v>3452</v>
      </c>
      <c r="B29" t="s">
        <v>3453</v>
      </c>
      <c r="C29" t="s">
        <v>3454</v>
      </c>
      <c r="D29" t="s">
        <v>3455</v>
      </c>
      <c r="E29" t="s">
        <v>3456</v>
      </c>
      <c r="F29" t="s">
        <v>3457</v>
      </c>
      <c r="H29" t="str">
        <f t="shared" si="1"/>
        <v>UConn</v>
      </c>
      <c r="I29" s="3">
        <f t="shared" si="2"/>
        <v>0.71099999999999997</v>
      </c>
      <c r="J29" s="3">
        <f t="shared" si="2"/>
        <v>3.7999999999999999E-2</v>
      </c>
      <c r="K29" s="3">
        <f t="shared" si="2"/>
        <v>1.9E-2</v>
      </c>
      <c r="L29" s="3">
        <f t="shared" si="2"/>
        <v>6.0000000000000001E-3</v>
      </c>
      <c r="M29" s="3">
        <f t="shared" si="2"/>
        <v>3.0000000000000001E-3</v>
      </c>
      <c r="N29" s="3">
        <f t="shared" si="2"/>
        <v>1E-3</v>
      </c>
      <c r="S29" t="s">
        <v>528</v>
      </c>
    </row>
    <row r="30" spans="1:19" x14ac:dyDescent="0.25">
      <c r="A30" t="s">
        <v>3458</v>
      </c>
      <c r="B30" t="s">
        <v>3459</v>
      </c>
      <c r="C30" t="s">
        <v>3460</v>
      </c>
      <c r="D30" t="s">
        <v>3461</v>
      </c>
      <c r="E30" t="s">
        <v>3462</v>
      </c>
      <c r="F30" t="s">
        <v>3463</v>
      </c>
      <c r="H30" t="str">
        <f t="shared" si="1"/>
        <v>USC</v>
      </c>
      <c r="I30" s="3">
        <f t="shared" si="2"/>
        <v>0.35299999999999998</v>
      </c>
      <c r="J30" s="3">
        <f t="shared" si="2"/>
        <v>4.4999999999999998E-2</v>
      </c>
      <c r="K30" s="3">
        <f t="shared" si="2"/>
        <v>2.5000000000000001E-2</v>
      </c>
      <c r="L30" s="3">
        <f t="shared" si="2"/>
        <v>0.01</v>
      </c>
      <c r="M30" s="3">
        <f t="shared" si="2"/>
        <v>3.0000000000000001E-3</v>
      </c>
      <c r="N30" s="3">
        <f t="shared" si="2"/>
        <v>1E-3</v>
      </c>
      <c r="S30" t="s">
        <v>530</v>
      </c>
    </row>
    <row r="31" spans="1:19" x14ac:dyDescent="0.25">
      <c r="A31" t="s">
        <v>3464</v>
      </c>
      <c r="B31" t="s">
        <v>3465</v>
      </c>
      <c r="C31" t="s">
        <v>3466</v>
      </c>
      <c r="D31" t="s">
        <v>3467</v>
      </c>
      <c r="E31" t="s">
        <v>3468</v>
      </c>
      <c r="F31" t="s">
        <v>3469</v>
      </c>
      <c r="H31" t="str">
        <f t="shared" si="1"/>
        <v>Holy Cross</v>
      </c>
      <c r="I31" s="3">
        <f t="shared" si="2"/>
        <v>0.02</v>
      </c>
      <c r="J31" s="3">
        <f t="shared" si="2"/>
        <v>9.0000000000000011E-3</v>
      </c>
      <c r="K31" s="3">
        <f t="shared" si="2"/>
        <v>5.0000000000000001E-3</v>
      </c>
      <c r="L31" s="3">
        <f t="shared" si="2"/>
        <v>4.0000000000000001E-3</v>
      </c>
      <c r="M31" s="3">
        <f t="shared" si="2"/>
        <v>2E-3</v>
      </c>
      <c r="N31" s="3">
        <f t="shared" si="2"/>
        <v>1E-3</v>
      </c>
      <c r="S31" t="s">
        <v>531</v>
      </c>
    </row>
    <row r="32" spans="1:19" x14ac:dyDescent="0.25">
      <c r="A32" t="s">
        <v>3470</v>
      </c>
      <c r="B32" t="s">
        <v>3471</v>
      </c>
      <c r="C32" t="s">
        <v>3472</v>
      </c>
      <c r="D32" t="s">
        <v>3473</v>
      </c>
      <c r="E32" t="s">
        <v>3474</v>
      </c>
      <c r="F32" t="s">
        <v>3475</v>
      </c>
      <c r="H32" t="str">
        <f t="shared" si="1"/>
        <v>Gonzaga</v>
      </c>
      <c r="I32" s="3">
        <f t="shared" si="2"/>
        <v>0.433</v>
      </c>
      <c r="J32" s="3">
        <f t="shared" si="2"/>
        <v>4.9000000000000002E-2</v>
      </c>
      <c r="K32" s="3">
        <f t="shared" si="2"/>
        <v>1.3000000000000001E-2</v>
      </c>
      <c r="L32" s="3">
        <f t="shared" si="2"/>
        <v>3.0000000000000001E-3</v>
      </c>
      <c r="M32" s="3">
        <f t="shared" si="2"/>
        <v>2E-3</v>
      </c>
      <c r="N32" s="3">
        <f t="shared" si="2"/>
        <v>1E-3</v>
      </c>
      <c r="S32" t="s">
        <v>532</v>
      </c>
    </row>
    <row r="33" spans="1:19" x14ac:dyDescent="0.25">
      <c r="A33" t="s">
        <v>3476</v>
      </c>
      <c r="B33" t="s">
        <v>3477</v>
      </c>
      <c r="C33" t="s">
        <v>3478</v>
      </c>
      <c r="D33" t="s">
        <v>3479</v>
      </c>
      <c r="E33" t="s">
        <v>3480</v>
      </c>
      <c r="F33" t="s">
        <v>3653</v>
      </c>
      <c r="H33" t="str">
        <f t="shared" si="1"/>
        <v>AR_Little Rock</v>
      </c>
      <c r="I33" s="3">
        <f t="shared" si="2"/>
        <v>0.40299999999999997</v>
      </c>
      <c r="J33" s="3">
        <f t="shared" si="2"/>
        <v>3.6000000000000004E-2</v>
      </c>
      <c r="K33" s="3">
        <f t="shared" si="2"/>
        <v>1.1000000000000001E-2</v>
      </c>
      <c r="L33" s="3">
        <f t="shared" si="2"/>
        <v>4.0000000000000001E-3</v>
      </c>
      <c r="M33" s="3">
        <f t="shared" si="2"/>
        <v>2E-3</v>
      </c>
      <c r="N33" s="3">
        <f t="shared" si="2"/>
        <v>1E-3</v>
      </c>
      <c r="S33" t="s">
        <v>533</v>
      </c>
    </row>
    <row r="34" spans="1:19" x14ac:dyDescent="0.25">
      <c r="A34" t="s">
        <v>3481</v>
      </c>
      <c r="B34" t="s">
        <v>3482</v>
      </c>
      <c r="C34" t="s">
        <v>3483</v>
      </c>
      <c r="D34" t="s">
        <v>3484</v>
      </c>
      <c r="E34" t="s">
        <v>3485</v>
      </c>
      <c r="F34" t="s">
        <v>3486</v>
      </c>
      <c r="H34" t="str">
        <f t="shared" si="1"/>
        <v>Michigan</v>
      </c>
      <c r="I34" s="3">
        <f t="shared" si="2"/>
        <v>0.28800000000000003</v>
      </c>
      <c r="J34" s="3">
        <f t="shared" si="2"/>
        <v>7.4999999999999997E-2</v>
      </c>
      <c r="K34" s="3">
        <f t="shared" si="2"/>
        <v>1.7000000000000001E-2</v>
      </c>
      <c r="L34" s="3">
        <f t="shared" si="2"/>
        <v>5.0000000000000001E-3</v>
      </c>
      <c r="M34" s="3">
        <f t="shared" si="2"/>
        <v>2E-3</v>
      </c>
      <c r="N34" s="3">
        <f t="shared" si="2"/>
        <v>1E-3</v>
      </c>
      <c r="S34" t="s">
        <v>534</v>
      </c>
    </row>
    <row r="35" spans="1:19" x14ac:dyDescent="0.25">
      <c r="A35" t="s">
        <v>3654</v>
      </c>
      <c r="B35" t="s">
        <v>3487</v>
      </c>
      <c r="C35" t="s">
        <v>3488</v>
      </c>
      <c r="D35" t="s">
        <v>3489</v>
      </c>
      <c r="E35" t="s">
        <v>3655</v>
      </c>
      <c r="F35" t="s">
        <v>3490</v>
      </c>
      <c r="H35" t="str">
        <f t="shared" si="1"/>
        <v>Purdue</v>
      </c>
      <c r="I35" s="3">
        <f t="shared" si="2"/>
        <v>0.59799999999999998</v>
      </c>
      <c r="J35" s="3">
        <f t="shared" si="2"/>
        <v>7.2000000000000008E-2</v>
      </c>
      <c r="K35" s="3">
        <f t="shared" si="2"/>
        <v>0.02</v>
      </c>
      <c r="L35" s="3">
        <f t="shared" si="2"/>
        <v>6.0000000000000001E-3</v>
      </c>
      <c r="M35" s="3">
        <f t="shared" si="2"/>
        <v>2E-3</v>
      </c>
      <c r="N35" s="3">
        <f t="shared" si="2"/>
        <v>1E-3</v>
      </c>
      <c r="S35" t="s">
        <v>535</v>
      </c>
    </row>
    <row r="36" spans="1:19" x14ac:dyDescent="0.25">
      <c r="A36" t="s">
        <v>3491</v>
      </c>
      <c r="B36" t="s">
        <v>3492</v>
      </c>
      <c r="C36" t="s">
        <v>3493</v>
      </c>
      <c r="D36" t="s">
        <v>3494</v>
      </c>
      <c r="E36" t="s">
        <v>3495</v>
      </c>
      <c r="F36" t="s">
        <v>3496</v>
      </c>
      <c r="H36" t="str">
        <f t="shared" si="1"/>
        <v>Iowa</v>
      </c>
      <c r="I36" s="3">
        <f t="shared" si="2"/>
        <v>0.62</v>
      </c>
      <c r="J36" s="3">
        <f t="shared" si="2"/>
        <v>0.122</v>
      </c>
      <c r="K36" s="3">
        <f t="shared" si="2"/>
        <v>4.5999999999999999E-2</v>
      </c>
      <c r="L36" s="3">
        <f t="shared" si="2"/>
        <v>6.9999999999999993E-3</v>
      </c>
      <c r="M36" s="3">
        <f t="shared" si="2"/>
        <v>2E-3</v>
      </c>
      <c r="N36" s="3">
        <f t="shared" si="2"/>
        <v>1E-3</v>
      </c>
      <c r="S36" t="s">
        <v>2310</v>
      </c>
    </row>
    <row r="37" spans="1:19" x14ac:dyDescent="0.25">
      <c r="A37" t="s">
        <v>3497</v>
      </c>
      <c r="B37" t="s">
        <v>3498</v>
      </c>
      <c r="C37" t="s">
        <v>3499</v>
      </c>
      <c r="D37" t="s">
        <v>3500</v>
      </c>
      <c r="E37" t="s">
        <v>3501</v>
      </c>
      <c r="F37" t="s">
        <v>3502</v>
      </c>
      <c r="H37" t="str">
        <f t="shared" si="1"/>
        <v>Austin Peay</v>
      </c>
      <c r="I37" s="3">
        <f t="shared" si="2"/>
        <v>1.3000000000000001E-2</v>
      </c>
      <c r="J37" s="3">
        <f t="shared" si="2"/>
        <v>6.9999999999999993E-3</v>
      </c>
      <c r="K37" s="3">
        <f t="shared" si="2"/>
        <v>5.0000000000000001E-3</v>
      </c>
      <c r="L37" s="3">
        <f t="shared" si="2"/>
        <v>4.0000000000000001E-3</v>
      </c>
      <c r="M37" s="3">
        <f t="shared" si="2"/>
        <v>2E-3</v>
      </c>
      <c r="N37" s="3">
        <f t="shared" si="2"/>
        <v>1E-3</v>
      </c>
      <c r="S37" t="s">
        <v>3767</v>
      </c>
    </row>
    <row r="38" spans="1:19" x14ac:dyDescent="0.25">
      <c r="A38" t="s">
        <v>3503</v>
      </c>
      <c r="B38" t="s">
        <v>3504</v>
      </c>
      <c r="C38" t="s">
        <v>3505</v>
      </c>
      <c r="D38" t="s">
        <v>3656</v>
      </c>
      <c r="E38" t="s">
        <v>3506</v>
      </c>
      <c r="F38" t="s">
        <v>3507</v>
      </c>
      <c r="H38" t="str">
        <f t="shared" si="1"/>
        <v>FGCU</v>
      </c>
      <c r="I38" s="3">
        <f t="shared" si="2"/>
        <v>1.7000000000000001E-2</v>
      </c>
      <c r="J38" s="3">
        <f t="shared" si="2"/>
        <v>8.0000000000000002E-3</v>
      </c>
      <c r="K38" s="3">
        <f t="shared" si="2"/>
        <v>5.0000000000000001E-3</v>
      </c>
      <c r="L38" s="3">
        <f t="shared" si="2"/>
        <v>4.0000000000000001E-3</v>
      </c>
      <c r="M38" s="3">
        <f t="shared" si="2"/>
        <v>2E-3</v>
      </c>
      <c r="N38" s="3">
        <f t="shared" si="2"/>
        <v>1E-3</v>
      </c>
      <c r="S38" t="s">
        <v>3731</v>
      </c>
    </row>
    <row r="39" spans="1:19" x14ac:dyDescent="0.25">
      <c r="A39" t="s">
        <v>3508</v>
      </c>
      <c r="B39" t="s">
        <v>3509</v>
      </c>
      <c r="C39" t="s">
        <v>3510</v>
      </c>
      <c r="D39" t="s">
        <v>3511</v>
      </c>
      <c r="E39" t="s">
        <v>3512</v>
      </c>
      <c r="F39" t="s">
        <v>3513</v>
      </c>
      <c r="H39" t="str">
        <f t="shared" si="1"/>
        <v>Hampton</v>
      </c>
      <c r="I39" s="3">
        <f t="shared" si="2"/>
        <v>0.02</v>
      </c>
      <c r="J39" s="3">
        <f t="shared" si="2"/>
        <v>8.0000000000000002E-3</v>
      </c>
      <c r="K39" s="3">
        <f t="shared" si="2"/>
        <v>5.0000000000000001E-3</v>
      </c>
      <c r="L39" s="3">
        <f t="shared" si="2"/>
        <v>4.0000000000000001E-3</v>
      </c>
      <c r="M39" s="3">
        <f t="shared" si="2"/>
        <v>2E-3</v>
      </c>
      <c r="N39" s="3">
        <f t="shared" si="2"/>
        <v>1E-3</v>
      </c>
      <c r="S39" t="s">
        <v>3730</v>
      </c>
    </row>
    <row r="40" spans="1:19" x14ac:dyDescent="0.25">
      <c r="A40" t="s">
        <v>3514</v>
      </c>
      <c r="B40" t="s">
        <v>3515</v>
      </c>
      <c r="C40" t="s">
        <v>3516</v>
      </c>
      <c r="D40" t="s">
        <v>3517</v>
      </c>
      <c r="E40" t="s">
        <v>3518</v>
      </c>
      <c r="F40" t="s">
        <v>3519</v>
      </c>
      <c r="H40" t="str">
        <f t="shared" si="1"/>
        <v>Saint Joe's</v>
      </c>
      <c r="I40" s="3">
        <f t="shared" si="2"/>
        <v>0.66400000000000003</v>
      </c>
      <c r="J40" s="3">
        <f t="shared" si="2"/>
        <v>7.0999999999999994E-2</v>
      </c>
      <c r="K40" s="3">
        <f t="shared" si="2"/>
        <v>1.3999999999999999E-2</v>
      </c>
      <c r="L40" s="3">
        <f t="shared" si="2"/>
        <v>5.0000000000000001E-3</v>
      </c>
      <c r="M40" s="3">
        <f t="shared" si="2"/>
        <v>2E-3</v>
      </c>
      <c r="N40" s="3">
        <f t="shared" si="2"/>
        <v>1E-3</v>
      </c>
      <c r="S40" t="s">
        <v>538</v>
      </c>
    </row>
    <row r="41" spans="1:19" x14ac:dyDescent="0.25">
      <c r="A41" t="s">
        <v>3520</v>
      </c>
      <c r="B41" t="s">
        <v>3521</v>
      </c>
      <c r="C41" t="s">
        <v>3657</v>
      </c>
      <c r="D41" t="s">
        <v>3522</v>
      </c>
      <c r="E41" t="s">
        <v>3523</v>
      </c>
      <c r="F41" t="s">
        <v>3524</v>
      </c>
      <c r="H41" t="str">
        <f t="shared" si="1"/>
        <v>Butler</v>
      </c>
      <c r="I41" s="3">
        <f t="shared" si="2"/>
        <v>0.22800000000000001</v>
      </c>
      <c r="J41" s="3">
        <f t="shared" si="2"/>
        <v>4.8000000000000001E-2</v>
      </c>
      <c r="K41" s="3">
        <f t="shared" si="2"/>
        <v>1.2E-2</v>
      </c>
      <c r="L41" s="3">
        <f t="shared" si="2"/>
        <v>4.0000000000000001E-3</v>
      </c>
      <c r="M41" s="3">
        <f t="shared" si="2"/>
        <v>2E-3</v>
      </c>
      <c r="N41" s="3">
        <f t="shared" si="2"/>
        <v>1E-3</v>
      </c>
      <c r="S41" t="s">
        <v>539</v>
      </c>
    </row>
    <row r="42" spans="1:19" x14ac:dyDescent="0.25">
      <c r="A42" t="s">
        <v>3525</v>
      </c>
      <c r="B42" t="s">
        <v>3526</v>
      </c>
      <c r="C42" t="s">
        <v>3527</v>
      </c>
      <c r="D42" t="s">
        <v>3528</v>
      </c>
      <c r="E42" t="s">
        <v>3529</v>
      </c>
      <c r="F42" t="s">
        <v>3530</v>
      </c>
      <c r="H42" t="str">
        <f t="shared" si="1"/>
        <v>Seton Hall</v>
      </c>
      <c r="I42" s="3">
        <f t="shared" si="2"/>
        <v>0.56799999999999995</v>
      </c>
      <c r="J42" s="3">
        <f t="shared" si="2"/>
        <v>5.9000000000000004E-2</v>
      </c>
      <c r="K42" s="3">
        <f t="shared" si="2"/>
        <v>1.4999999999999999E-2</v>
      </c>
      <c r="L42" s="3">
        <f t="shared" si="2"/>
        <v>4.0000000000000001E-3</v>
      </c>
      <c r="M42" s="3">
        <f t="shared" si="2"/>
        <v>2E-3</v>
      </c>
      <c r="N42" s="3">
        <f t="shared" si="2"/>
        <v>1E-3</v>
      </c>
      <c r="S42" t="s">
        <v>540</v>
      </c>
    </row>
    <row r="43" spans="1:19" x14ac:dyDescent="0.25">
      <c r="A43" t="s">
        <v>3531</v>
      </c>
      <c r="B43" t="s">
        <v>3532</v>
      </c>
      <c r="C43" t="s">
        <v>3533</v>
      </c>
      <c r="D43" t="s">
        <v>3534</v>
      </c>
      <c r="E43" t="s">
        <v>3535</v>
      </c>
      <c r="F43" t="s">
        <v>3536</v>
      </c>
      <c r="H43" t="str">
        <f t="shared" si="1"/>
        <v>Pitt</v>
      </c>
      <c r="I43" s="3">
        <f t="shared" si="2"/>
        <v>0.251</v>
      </c>
      <c r="J43" s="3">
        <f t="shared" si="2"/>
        <v>3.4000000000000002E-2</v>
      </c>
      <c r="K43" s="3">
        <f t="shared" si="2"/>
        <v>9.0000000000000011E-3</v>
      </c>
      <c r="L43" s="3">
        <f t="shared" si="2"/>
        <v>3.0000000000000001E-3</v>
      </c>
      <c r="M43" s="3">
        <f t="shared" si="2"/>
        <v>1E-3</v>
      </c>
      <c r="N43" s="3">
        <f t="shared" si="2"/>
        <v>1E-3</v>
      </c>
      <c r="S43" t="s">
        <v>2311</v>
      </c>
    </row>
    <row r="44" spans="1:19" x14ac:dyDescent="0.25">
      <c r="A44" t="s">
        <v>3537</v>
      </c>
      <c r="B44" t="s">
        <v>3538</v>
      </c>
      <c r="C44" t="s">
        <v>3539</v>
      </c>
      <c r="D44" t="s">
        <v>3540</v>
      </c>
      <c r="E44" t="s">
        <v>3541</v>
      </c>
      <c r="F44" t="s">
        <v>3541</v>
      </c>
      <c r="H44" t="str">
        <f t="shared" si="1"/>
        <v>Yale</v>
      </c>
      <c r="I44" s="3">
        <f t="shared" si="2"/>
        <v>0.314</v>
      </c>
      <c r="J44" s="3">
        <f t="shared" si="2"/>
        <v>2.7000000000000003E-2</v>
      </c>
      <c r="K44" s="3">
        <f t="shared" si="2"/>
        <v>8.0000000000000002E-3</v>
      </c>
      <c r="L44" s="3">
        <f t="shared" si="2"/>
        <v>3.0000000000000001E-3</v>
      </c>
      <c r="M44" s="3">
        <f t="shared" si="2"/>
        <v>1E-3</v>
      </c>
      <c r="N44" s="3">
        <f t="shared" si="2"/>
        <v>1E-3</v>
      </c>
      <c r="S44" t="s">
        <v>3773</v>
      </c>
    </row>
    <row r="45" spans="1:19" x14ac:dyDescent="0.25">
      <c r="A45" t="s">
        <v>3542</v>
      </c>
      <c r="B45" t="s">
        <v>3658</v>
      </c>
      <c r="C45" t="s">
        <v>3543</v>
      </c>
      <c r="D45" t="s">
        <v>3544</v>
      </c>
      <c r="E45" t="s">
        <v>3536</v>
      </c>
      <c r="F45" t="s">
        <v>3535</v>
      </c>
      <c r="H45" t="str">
        <f t="shared" si="1"/>
        <v>Syracuse</v>
      </c>
      <c r="I45" s="3">
        <f t="shared" si="2"/>
        <v>0.39899999999999997</v>
      </c>
      <c r="J45" s="3">
        <f t="shared" si="2"/>
        <v>4.4999999999999998E-2</v>
      </c>
      <c r="K45" s="3">
        <f t="shared" si="2"/>
        <v>1.2E-2</v>
      </c>
      <c r="L45" s="3">
        <f t="shared" si="2"/>
        <v>3.0000000000000001E-3</v>
      </c>
      <c r="M45" s="3">
        <f t="shared" si="2"/>
        <v>1E-3</v>
      </c>
      <c r="N45" s="3">
        <f t="shared" si="2"/>
        <v>1E-3</v>
      </c>
      <c r="S45" t="s">
        <v>3729</v>
      </c>
    </row>
    <row r="46" spans="1:19" x14ac:dyDescent="0.25">
      <c r="A46" t="s">
        <v>3545</v>
      </c>
      <c r="B46" t="s">
        <v>3546</v>
      </c>
      <c r="C46" t="s">
        <v>3547</v>
      </c>
      <c r="D46" t="s">
        <v>3548</v>
      </c>
      <c r="E46" t="s">
        <v>3549</v>
      </c>
      <c r="F46" t="s">
        <v>3550</v>
      </c>
      <c r="H46" t="str">
        <f t="shared" si="1"/>
        <v>Colorado</v>
      </c>
      <c r="I46" s="3">
        <f t="shared" si="2"/>
        <v>0.28899999999999998</v>
      </c>
      <c r="J46" s="3">
        <f t="shared" si="2"/>
        <v>1.3999999999999999E-2</v>
      </c>
      <c r="K46" s="3">
        <f t="shared" si="2"/>
        <v>6.0000000000000001E-3</v>
      </c>
      <c r="L46" s="3">
        <f t="shared" si="2"/>
        <v>2E-3</v>
      </c>
      <c r="M46" s="3">
        <f t="shared" si="2"/>
        <v>1E-3</v>
      </c>
      <c r="N46" s="3">
        <f t="shared" si="2"/>
        <v>1E-3</v>
      </c>
      <c r="S46" t="s">
        <v>3728</v>
      </c>
    </row>
    <row r="47" spans="1:19" x14ac:dyDescent="0.25">
      <c r="A47" t="s">
        <v>3551</v>
      </c>
      <c r="B47" t="s">
        <v>3552</v>
      </c>
      <c r="C47" t="s">
        <v>3553</v>
      </c>
      <c r="D47" t="s">
        <v>3554</v>
      </c>
      <c r="E47" t="s">
        <v>3555</v>
      </c>
      <c r="F47" t="s">
        <v>3549</v>
      </c>
      <c r="H47" t="str">
        <f t="shared" si="1"/>
        <v>Temple</v>
      </c>
      <c r="I47" s="3">
        <f t="shared" si="2"/>
        <v>0.38</v>
      </c>
      <c r="J47" s="3">
        <f t="shared" si="2"/>
        <v>4.0999999999999995E-2</v>
      </c>
      <c r="K47" s="3">
        <f t="shared" si="2"/>
        <v>1.1000000000000001E-2</v>
      </c>
      <c r="L47" s="3">
        <f t="shared" si="2"/>
        <v>3.0000000000000001E-3</v>
      </c>
      <c r="M47" s="3">
        <f t="shared" si="2"/>
        <v>1E-3</v>
      </c>
      <c r="N47" s="3">
        <f t="shared" si="2"/>
        <v>1E-3</v>
      </c>
      <c r="S47" t="s">
        <v>3727</v>
      </c>
    </row>
    <row r="48" spans="1:19" x14ac:dyDescent="0.25">
      <c r="A48" t="s">
        <v>3556</v>
      </c>
      <c r="B48" t="s">
        <v>3557</v>
      </c>
      <c r="C48" t="s">
        <v>3558</v>
      </c>
      <c r="D48" t="s">
        <v>3559</v>
      </c>
      <c r="E48" t="s">
        <v>3550</v>
      </c>
      <c r="F48" t="s">
        <v>3560</v>
      </c>
      <c r="H48" t="str">
        <f t="shared" si="1"/>
        <v>Northern Iowa</v>
      </c>
      <c r="I48" s="3">
        <f t="shared" si="2"/>
        <v>0.19600000000000001</v>
      </c>
      <c r="J48" s="3">
        <f t="shared" si="2"/>
        <v>3.7999999999999999E-2</v>
      </c>
      <c r="K48" s="3">
        <f t="shared" si="2"/>
        <v>1.2E-2</v>
      </c>
      <c r="L48" s="3">
        <f t="shared" si="2"/>
        <v>3.0000000000000001E-3</v>
      </c>
      <c r="M48" s="3">
        <f t="shared" si="2"/>
        <v>1E-3</v>
      </c>
      <c r="N48" s="3">
        <f t="shared" si="2"/>
        <v>1E-3</v>
      </c>
      <c r="S48" t="s">
        <v>545</v>
      </c>
    </row>
    <row r="49" spans="1:19" x14ac:dyDescent="0.25">
      <c r="A49" t="s">
        <v>3561</v>
      </c>
      <c r="B49" t="s">
        <v>3562</v>
      </c>
      <c r="C49" t="s">
        <v>3563</v>
      </c>
      <c r="D49" t="s">
        <v>3564</v>
      </c>
      <c r="E49" t="s">
        <v>3560</v>
      </c>
      <c r="F49" t="s">
        <v>3555</v>
      </c>
      <c r="H49" t="str">
        <f t="shared" si="1"/>
        <v>South Dakota St</v>
      </c>
      <c r="I49" s="3">
        <f t="shared" si="2"/>
        <v>0.20899999999999999</v>
      </c>
      <c r="J49" s="3">
        <f t="shared" si="2"/>
        <v>5.7000000000000002E-2</v>
      </c>
      <c r="K49" s="3">
        <f t="shared" si="2"/>
        <v>6.0000000000000001E-3</v>
      </c>
      <c r="L49" s="3">
        <f t="shared" si="2"/>
        <v>2E-3</v>
      </c>
      <c r="M49" s="3">
        <f t="shared" si="2"/>
        <v>1E-3</v>
      </c>
      <c r="N49" s="3">
        <f t="shared" si="2"/>
        <v>1E-3</v>
      </c>
      <c r="S49" t="s">
        <v>546</v>
      </c>
    </row>
    <row r="50" spans="1:19" x14ac:dyDescent="0.25">
      <c r="A50" t="s">
        <v>3565</v>
      </c>
      <c r="B50" t="s">
        <v>3566</v>
      </c>
      <c r="C50" t="s">
        <v>3567</v>
      </c>
      <c r="D50" t="s">
        <v>3568</v>
      </c>
      <c r="E50" t="s">
        <v>3208</v>
      </c>
      <c r="F50" t="s">
        <v>3569</v>
      </c>
      <c r="H50" t="str">
        <f t="shared" si="1"/>
        <v>VCU</v>
      </c>
      <c r="I50" s="3">
        <f t="shared" si="2"/>
        <v>0.30199999999999999</v>
      </c>
      <c r="J50" s="3">
        <f t="shared" si="2"/>
        <v>6.4000000000000001E-2</v>
      </c>
      <c r="K50" s="3">
        <f t="shared" si="2"/>
        <v>1.2E-2</v>
      </c>
      <c r="L50" s="3">
        <f t="shared" si="2"/>
        <v>3.0000000000000001E-3</v>
      </c>
      <c r="M50" s="3">
        <f t="shared" si="2"/>
        <v>1E-3</v>
      </c>
      <c r="N50" s="3">
        <f t="shared" si="2"/>
        <v>0</v>
      </c>
      <c r="S50" t="s">
        <v>3726</v>
      </c>
    </row>
    <row r="51" spans="1:19" x14ac:dyDescent="0.25">
      <c r="A51" t="s">
        <v>3570</v>
      </c>
      <c r="B51" t="s">
        <v>3571</v>
      </c>
      <c r="C51" t="s">
        <v>3572</v>
      </c>
      <c r="D51" t="s">
        <v>3573</v>
      </c>
      <c r="E51" t="s">
        <v>3574</v>
      </c>
      <c r="F51" t="s">
        <v>3575</v>
      </c>
      <c r="H51" t="str">
        <f t="shared" si="1"/>
        <v>Weber State</v>
      </c>
      <c r="I51" s="3">
        <f t="shared" si="2"/>
        <v>2.6000000000000002E-2</v>
      </c>
      <c r="J51" s="3">
        <f t="shared" si="2"/>
        <v>1.1000000000000001E-2</v>
      </c>
      <c r="K51" s="3">
        <f t="shared" si="2"/>
        <v>6.9999999999999993E-3</v>
      </c>
      <c r="L51" s="3">
        <f t="shared" si="2"/>
        <v>2E-3</v>
      </c>
      <c r="M51" s="3">
        <f t="shared" si="2"/>
        <v>1E-3</v>
      </c>
      <c r="N51" s="3">
        <f t="shared" si="2"/>
        <v>0</v>
      </c>
      <c r="S51" t="s">
        <v>548</v>
      </c>
    </row>
    <row r="52" spans="1:19" x14ac:dyDescent="0.25">
      <c r="A52" t="s">
        <v>3576</v>
      </c>
      <c r="B52" t="s">
        <v>3577</v>
      </c>
      <c r="C52" t="s">
        <v>3578</v>
      </c>
      <c r="D52" t="s">
        <v>3579</v>
      </c>
      <c r="E52" t="s">
        <v>3580</v>
      </c>
      <c r="F52" t="s">
        <v>3581</v>
      </c>
      <c r="H52" t="str">
        <f t="shared" si="1"/>
        <v>Mid Tennessee</v>
      </c>
      <c r="I52" s="3">
        <f t="shared" si="2"/>
        <v>2.1000000000000001E-2</v>
      </c>
      <c r="J52" s="3">
        <f t="shared" si="2"/>
        <v>0.01</v>
      </c>
      <c r="K52" s="3">
        <f t="shared" si="2"/>
        <v>6.0000000000000001E-3</v>
      </c>
      <c r="L52" s="3">
        <f t="shared" si="2"/>
        <v>2E-3</v>
      </c>
      <c r="M52" s="3">
        <f t="shared" si="2"/>
        <v>1E-3</v>
      </c>
      <c r="N52" s="3">
        <f t="shared" si="2"/>
        <v>0</v>
      </c>
      <c r="S52" t="s">
        <v>549</v>
      </c>
    </row>
    <row r="53" spans="1:19" x14ac:dyDescent="0.25">
      <c r="A53" t="s">
        <v>3582</v>
      </c>
      <c r="B53" t="s">
        <v>3583</v>
      </c>
      <c r="C53" t="s">
        <v>3584</v>
      </c>
      <c r="D53" t="s">
        <v>3585</v>
      </c>
      <c r="E53" t="s">
        <v>3586</v>
      </c>
      <c r="F53" t="s">
        <v>3587</v>
      </c>
      <c r="H53" t="str">
        <f t="shared" si="1"/>
        <v>Cincinnati</v>
      </c>
      <c r="I53" s="3">
        <f t="shared" si="2"/>
        <v>0.33600000000000002</v>
      </c>
      <c r="J53" s="3">
        <f t="shared" si="2"/>
        <v>2.7999999999999997E-2</v>
      </c>
      <c r="K53" s="3">
        <f t="shared" si="2"/>
        <v>6.9999999999999993E-3</v>
      </c>
      <c r="L53" s="3">
        <f t="shared" si="2"/>
        <v>3.0000000000000001E-3</v>
      </c>
      <c r="M53" s="3">
        <f t="shared" si="2"/>
        <v>1E-3</v>
      </c>
      <c r="N53" s="3">
        <f t="shared" si="2"/>
        <v>0</v>
      </c>
      <c r="S53" t="s">
        <v>550</v>
      </c>
    </row>
    <row r="54" spans="1:19" x14ac:dyDescent="0.25">
      <c r="A54" t="s">
        <v>3588</v>
      </c>
      <c r="B54" t="s">
        <v>3589</v>
      </c>
      <c r="C54" t="s">
        <v>3590</v>
      </c>
      <c r="D54" t="s">
        <v>3591</v>
      </c>
      <c r="E54" t="s">
        <v>3592</v>
      </c>
      <c r="F54" t="s">
        <v>3593</v>
      </c>
      <c r="H54" t="str">
        <f t="shared" si="1"/>
        <v>Wichita St.</v>
      </c>
      <c r="I54" s="3">
        <f t="shared" si="2"/>
        <v>0.19699999999999998</v>
      </c>
      <c r="J54" s="3">
        <f t="shared" si="2"/>
        <v>3.9E-2</v>
      </c>
      <c r="K54" s="3">
        <f t="shared" si="2"/>
        <v>8.0000000000000002E-3</v>
      </c>
      <c r="L54" s="3">
        <f t="shared" si="2"/>
        <v>2E-3</v>
      </c>
      <c r="M54" s="3">
        <f t="shared" si="2"/>
        <v>1E-3</v>
      </c>
      <c r="N54" s="3">
        <f t="shared" si="2"/>
        <v>0</v>
      </c>
      <c r="S54" t="s">
        <v>3681</v>
      </c>
    </row>
    <row r="55" spans="1:19" x14ac:dyDescent="0.25">
      <c r="A55" t="s">
        <v>3594</v>
      </c>
      <c r="B55" t="s">
        <v>3595</v>
      </c>
      <c r="C55" t="s">
        <v>3596</v>
      </c>
      <c r="D55" t="s">
        <v>3597</v>
      </c>
      <c r="E55" t="s">
        <v>3598</v>
      </c>
      <c r="F55" t="s">
        <v>3599</v>
      </c>
      <c r="H55" t="str">
        <f t="shared" si="1"/>
        <v>Chattanooga</v>
      </c>
      <c r="I55" s="3">
        <f t="shared" si="2"/>
        <v>0.23600000000000002</v>
      </c>
      <c r="J55" s="3">
        <f t="shared" si="2"/>
        <v>5.7000000000000002E-2</v>
      </c>
      <c r="K55" s="3">
        <f t="shared" si="2"/>
        <v>6.0000000000000001E-3</v>
      </c>
      <c r="L55" s="3">
        <f t="shared" si="2"/>
        <v>2E-3</v>
      </c>
      <c r="M55" s="3">
        <f t="shared" si="2"/>
        <v>1E-3</v>
      </c>
      <c r="N55" s="3">
        <f t="shared" si="2"/>
        <v>0</v>
      </c>
      <c r="S55" t="s">
        <v>3680</v>
      </c>
    </row>
    <row r="56" spans="1:19" x14ac:dyDescent="0.25">
      <c r="A56" t="s">
        <v>3600</v>
      </c>
      <c r="B56" t="s">
        <v>3601</v>
      </c>
      <c r="C56" t="s">
        <v>3602</v>
      </c>
      <c r="D56" t="s">
        <v>3603</v>
      </c>
      <c r="E56" t="s">
        <v>3604</v>
      </c>
      <c r="F56" t="s">
        <v>3605</v>
      </c>
      <c r="H56" t="str">
        <f t="shared" si="1"/>
        <v>UNC Wilmington</v>
      </c>
      <c r="I56" s="3">
        <f t="shared" si="2"/>
        <v>3.6000000000000004E-2</v>
      </c>
      <c r="J56" s="3">
        <f t="shared" si="2"/>
        <v>1.4999999999999999E-2</v>
      </c>
      <c r="K56" s="3">
        <f t="shared" si="2"/>
        <v>4.0000000000000001E-3</v>
      </c>
      <c r="L56" s="3">
        <f t="shared" si="2"/>
        <v>1E-3</v>
      </c>
      <c r="M56" s="3">
        <f t="shared" si="2"/>
        <v>1E-3</v>
      </c>
      <c r="N56" s="3">
        <f t="shared" si="2"/>
        <v>0</v>
      </c>
      <c r="S56" t="s">
        <v>3666</v>
      </c>
    </row>
    <row r="57" spans="1:19" x14ac:dyDescent="0.25">
      <c r="A57" t="s">
        <v>3606</v>
      </c>
      <c r="B57" t="s">
        <v>3607</v>
      </c>
      <c r="C57" t="s">
        <v>3608</v>
      </c>
      <c r="D57" t="s">
        <v>3609</v>
      </c>
      <c r="E57" t="s">
        <v>3610</v>
      </c>
      <c r="F57" t="s">
        <v>3611</v>
      </c>
      <c r="H57" t="str">
        <f t="shared" si="1"/>
        <v>Buffalo</v>
      </c>
      <c r="I57" s="3">
        <f t="shared" si="2"/>
        <v>5.9000000000000004E-2</v>
      </c>
      <c r="J57" s="3">
        <f t="shared" si="2"/>
        <v>1.8000000000000002E-2</v>
      </c>
      <c r="K57" s="3">
        <f t="shared" si="2"/>
        <v>4.0000000000000001E-3</v>
      </c>
      <c r="L57" s="3">
        <f t="shared" si="2"/>
        <v>1E-3</v>
      </c>
      <c r="M57" s="3">
        <f t="shared" si="2"/>
        <v>1E-3</v>
      </c>
      <c r="N57" s="3">
        <f t="shared" si="2"/>
        <v>0</v>
      </c>
      <c r="S57" t="s">
        <v>554</v>
      </c>
    </row>
    <row r="58" spans="1:19" x14ac:dyDescent="0.25">
      <c r="A58" t="s">
        <v>3612</v>
      </c>
      <c r="B58" t="s">
        <v>3613</v>
      </c>
      <c r="C58" t="s">
        <v>3614</v>
      </c>
      <c r="D58" t="s">
        <v>3615</v>
      </c>
      <c r="E58" t="s">
        <v>3616</v>
      </c>
      <c r="F58" t="s">
        <v>3617</v>
      </c>
      <c r="H58" t="str">
        <f t="shared" si="1"/>
        <v>SF Austin</v>
      </c>
      <c r="I58" s="3">
        <f t="shared" ref="I58:N120" si="3">INDEX(A$197:A$260,MATCH($H58,A$132:A$195,0))/100</f>
        <v>5.5999999999999994E-2</v>
      </c>
      <c r="J58" s="3">
        <f t="shared" si="3"/>
        <v>1.7000000000000001E-2</v>
      </c>
      <c r="K58" s="3">
        <f t="shared" si="3"/>
        <v>4.0000000000000001E-3</v>
      </c>
      <c r="L58" s="3">
        <f t="shared" si="3"/>
        <v>2E-3</v>
      </c>
      <c r="M58" s="3">
        <f t="shared" si="3"/>
        <v>1E-3</v>
      </c>
      <c r="N58" s="3">
        <f t="shared" si="3"/>
        <v>0</v>
      </c>
      <c r="S58" t="s">
        <v>555</v>
      </c>
    </row>
    <row r="59" spans="1:19" x14ac:dyDescent="0.25">
      <c r="A59" t="s">
        <v>3618</v>
      </c>
      <c r="B59" t="s">
        <v>3619</v>
      </c>
      <c r="C59" t="s">
        <v>3620</v>
      </c>
      <c r="D59" t="s">
        <v>3610</v>
      </c>
      <c r="E59" t="s">
        <v>3621</v>
      </c>
      <c r="F59" t="s">
        <v>3622</v>
      </c>
      <c r="H59" t="str">
        <f t="shared" si="1"/>
        <v>Fresno State</v>
      </c>
      <c r="I59" s="3">
        <f t="shared" si="3"/>
        <v>3.3000000000000002E-2</v>
      </c>
      <c r="J59" s="3">
        <f t="shared" si="3"/>
        <v>1.4999999999999999E-2</v>
      </c>
      <c r="K59" s="3">
        <f t="shared" si="3"/>
        <v>4.0000000000000001E-3</v>
      </c>
      <c r="L59" s="3">
        <f t="shared" si="3"/>
        <v>1E-3</v>
      </c>
      <c r="M59" s="3">
        <f t="shared" si="3"/>
        <v>1E-3</v>
      </c>
      <c r="N59" s="3">
        <f t="shared" si="3"/>
        <v>0</v>
      </c>
      <c r="S59" t="s">
        <v>3707</v>
      </c>
    </row>
    <row r="60" spans="1:19" x14ac:dyDescent="0.25">
      <c r="A60" t="s">
        <v>3623</v>
      </c>
      <c r="B60" t="s">
        <v>3624</v>
      </c>
      <c r="C60" t="s">
        <v>3625</v>
      </c>
      <c r="D60" t="s">
        <v>3626</v>
      </c>
      <c r="E60" t="s">
        <v>3627</v>
      </c>
      <c r="F60" t="s">
        <v>3628</v>
      </c>
      <c r="H60" t="str">
        <f t="shared" si="1"/>
        <v>UNC Asheville</v>
      </c>
      <c r="I60" s="3">
        <f t="shared" si="3"/>
        <v>2.8999999999999998E-2</v>
      </c>
      <c r="J60" s="3">
        <f t="shared" si="3"/>
        <v>1.3000000000000001E-2</v>
      </c>
      <c r="K60" s="3">
        <f t="shared" si="3"/>
        <v>6.9999999999999993E-3</v>
      </c>
      <c r="L60" s="3">
        <f t="shared" si="3"/>
        <v>2E-3</v>
      </c>
      <c r="M60" s="3">
        <f t="shared" si="3"/>
        <v>1E-3</v>
      </c>
      <c r="N60" s="3">
        <f t="shared" si="3"/>
        <v>0</v>
      </c>
      <c r="S60" t="s">
        <v>557</v>
      </c>
    </row>
    <row r="61" spans="1:19" x14ac:dyDescent="0.25">
      <c r="A61" t="s">
        <v>3629</v>
      </c>
      <c r="B61" t="s">
        <v>3630</v>
      </c>
      <c r="C61" t="s">
        <v>3631</v>
      </c>
      <c r="D61" t="s">
        <v>3616</v>
      </c>
      <c r="E61" t="s">
        <v>3632</v>
      </c>
      <c r="F61" t="s">
        <v>3633</v>
      </c>
      <c r="H61" t="str">
        <f t="shared" si="1"/>
        <v>CSU Bakersfield</v>
      </c>
      <c r="I61" s="3">
        <f t="shared" si="3"/>
        <v>3.6000000000000004E-2</v>
      </c>
      <c r="J61" s="3">
        <f t="shared" si="3"/>
        <v>1.3999999999999999E-2</v>
      </c>
      <c r="K61" s="3">
        <f t="shared" si="3"/>
        <v>6.9999999999999993E-3</v>
      </c>
      <c r="L61" s="3">
        <f t="shared" si="3"/>
        <v>2E-3</v>
      </c>
      <c r="M61" s="3">
        <f t="shared" si="3"/>
        <v>1E-3</v>
      </c>
      <c r="N61" s="3">
        <f t="shared" si="3"/>
        <v>0</v>
      </c>
      <c r="S61" t="s">
        <v>558</v>
      </c>
    </row>
    <row r="62" spans="1:19" x14ac:dyDescent="0.25">
      <c r="A62" t="s">
        <v>3634</v>
      </c>
      <c r="B62" t="s">
        <v>3635</v>
      </c>
      <c r="C62" t="s">
        <v>3636</v>
      </c>
      <c r="D62" t="s">
        <v>3637</v>
      </c>
      <c r="E62" t="s">
        <v>3638</v>
      </c>
      <c r="F62" t="s">
        <v>3639</v>
      </c>
      <c r="H62" t="str">
        <f t="shared" si="1"/>
        <v>Hawaii</v>
      </c>
      <c r="I62" s="3">
        <f t="shared" si="3"/>
        <v>0.109</v>
      </c>
      <c r="J62" s="3">
        <f t="shared" si="3"/>
        <v>3.4000000000000002E-2</v>
      </c>
      <c r="K62" s="3">
        <f t="shared" si="3"/>
        <v>4.0000000000000001E-3</v>
      </c>
      <c r="L62" s="3">
        <f t="shared" si="3"/>
        <v>1E-3</v>
      </c>
      <c r="M62" s="3">
        <f t="shared" si="3"/>
        <v>1E-3</v>
      </c>
      <c r="N62" s="3">
        <f t="shared" si="3"/>
        <v>0</v>
      </c>
      <c r="S62" t="s">
        <v>3760</v>
      </c>
    </row>
    <row r="63" spans="1:19" x14ac:dyDescent="0.25">
      <c r="A63" t="s">
        <v>3640</v>
      </c>
      <c r="B63" t="s">
        <v>3641</v>
      </c>
      <c r="C63" t="s">
        <v>3642</v>
      </c>
      <c r="D63" t="s">
        <v>3638</v>
      </c>
      <c r="E63" t="s">
        <v>3643</v>
      </c>
      <c r="F63" t="s">
        <v>3644</v>
      </c>
      <c r="H63" t="str">
        <f t="shared" si="1"/>
        <v>Stony Brook</v>
      </c>
      <c r="I63" s="3">
        <f t="shared" si="3"/>
        <v>0.111</v>
      </c>
      <c r="J63" s="3">
        <f t="shared" si="3"/>
        <v>3.4000000000000002E-2</v>
      </c>
      <c r="K63" s="3">
        <f t="shared" si="3"/>
        <v>4.0000000000000001E-3</v>
      </c>
      <c r="L63" s="3">
        <f t="shared" si="3"/>
        <v>1E-3</v>
      </c>
      <c r="M63" s="3">
        <f t="shared" si="3"/>
        <v>0</v>
      </c>
      <c r="N63" s="3">
        <f t="shared" si="3"/>
        <v>0</v>
      </c>
      <c r="S63" t="s">
        <v>560</v>
      </c>
    </row>
    <row r="64" spans="1:19" x14ac:dyDescent="0.25">
      <c r="A64" t="s">
        <v>3645</v>
      </c>
      <c r="B64" t="s">
        <v>3646</v>
      </c>
      <c r="C64" t="s">
        <v>3647</v>
      </c>
      <c r="D64" t="s">
        <v>3627</v>
      </c>
      <c r="E64" t="s">
        <v>3637</v>
      </c>
      <c r="F64" t="s">
        <v>3648</v>
      </c>
      <c r="H64" t="str">
        <f t="shared" si="1"/>
        <v>Iona</v>
      </c>
      <c r="I64" s="3">
        <f t="shared" si="3"/>
        <v>2.8999999999999998E-2</v>
      </c>
      <c r="J64" s="3">
        <f t="shared" si="3"/>
        <v>1.3000000000000001E-2</v>
      </c>
      <c r="K64" s="3">
        <f t="shared" si="3"/>
        <v>3.0000000000000001E-3</v>
      </c>
      <c r="L64" s="3">
        <f t="shared" si="3"/>
        <v>1E-3</v>
      </c>
      <c r="M64" s="3">
        <f t="shared" si="3"/>
        <v>1E-3</v>
      </c>
      <c r="N64" s="3">
        <f t="shared" si="3"/>
        <v>0</v>
      </c>
      <c r="S64" t="s">
        <v>561</v>
      </c>
    </row>
    <row r="65" spans="1:19" x14ac:dyDescent="0.25">
      <c r="A65" t="s">
        <v>3649</v>
      </c>
      <c r="B65" t="s">
        <v>3650</v>
      </c>
      <c r="C65" t="s">
        <v>3651</v>
      </c>
      <c r="D65" t="s">
        <v>3643</v>
      </c>
      <c r="E65" t="s">
        <v>3644</v>
      </c>
      <c r="F65" t="s">
        <v>3652</v>
      </c>
      <c r="H65" t="str">
        <f t="shared" si="1"/>
        <v>Green Bay</v>
      </c>
      <c r="I65" s="3">
        <f t="shared" si="3"/>
        <v>5.0999999999999997E-2</v>
      </c>
      <c r="J65" s="3">
        <f t="shared" si="3"/>
        <v>1.6E-2</v>
      </c>
      <c r="K65" s="3">
        <f t="shared" si="3"/>
        <v>4.0000000000000001E-3</v>
      </c>
      <c r="L65" s="3">
        <f t="shared" si="3"/>
        <v>1E-3</v>
      </c>
      <c r="M65" s="3">
        <f t="shared" si="3"/>
        <v>1E-3</v>
      </c>
      <c r="N65" s="3">
        <f t="shared" si="3"/>
        <v>0</v>
      </c>
      <c r="S65" t="s">
        <v>566</v>
      </c>
    </row>
    <row r="66" spans="1:19" x14ac:dyDescent="0.25">
      <c r="S66" t="s">
        <v>567</v>
      </c>
    </row>
    <row r="67" spans="1:19" x14ac:dyDescent="0.25">
      <c r="A67">
        <f>SEARCH("-",A2)</f>
        <v>8</v>
      </c>
      <c r="B67">
        <f t="shared" ref="B67:F67" si="4">SEARCH("-",B2)</f>
        <v>8</v>
      </c>
      <c r="C67">
        <f t="shared" si="4"/>
        <v>8</v>
      </c>
      <c r="D67">
        <f t="shared" si="4"/>
        <v>8</v>
      </c>
      <c r="E67">
        <f t="shared" si="4"/>
        <v>8</v>
      </c>
      <c r="F67">
        <f t="shared" si="4"/>
        <v>8</v>
      </c>
      <c r="S67" t="s">
        <v>568</v>
      </c>
    </row>
    <row r="68" spans="1:19" x14ac:dyDescent="0.25">
      <c r="A68">
        <f t="shared" ref="A68:F83" si="5">SEARCH("-",A3)</f>
        <v>5</v>
      </c>
      <c r="B68">
        <f t="shared" si="5"/>
        <v>8</v>
      </c>
      <c r="C68">
        <f t="shared" si="5"/>
        <v>5</v>
      </c>
      <c r="D68">
        <f t="shared" si="5"/>
        <v>5</v>
      </c>
      <c r="E68">
        <f t="shared" si="5"/>
        <v>12</v>
      </c>
      <c r="F68">
        <f t="shared" si="5"/>
        <v>6</v>
      </c>
      <c r="S68" t="s">
        <v>569</v>
      </c>
    </row>
    <row r="69" spans="1:19" x14ac:dyDescent="0.25">
      <c r="A69">
        <f t="shared" si="5"/>
        <v>5</v>
      </c>
      <c r="B69">
        <f t="shared" si="5"/>
        <v>12</v>
      </c>
      <c r="C69">
        <f t="shared" si="5"/>
        <v>6</v>
      </c>
      <c r="D69">
        <f t="shared" si="5"/>
        <v>6</v>
      </c>
      <c r="E69">
        <f t="shared" si="5"/>
        <v>6</v>
      </c>
      <c r="F69">
        <f t="shared" si="5"/>
        <v>12</v>
      </c>
      <c r="S69" t="s">
        <v>3759</v>
      </c>
    </row>
    <row r="70" spans="1:19" x14ac:dyDescent="0.25">
      <c r="A70">
        <f t="shared" si="5"/>
        <v>8</v>
      </c>
      <c r="B70">
        <f t="shared" si="5"/>
        <v>6</v>
      </c>
      <c r="C70">
        <f t="shared" si="5"/>
        <v>12</v>
      </c>
      <c r="D70">
        <f t="shared" si="5"/>
        <v>12</v>
      </c>
      <c r="E70">
        <f t="shared" si="5"/>
        <v>5</v>
      </c>
      <c r="F70">
        <f t="shared" si="5"/>
        <v>5</v>
      </c>
      <c r="S70" t="s">
        <v>571</v>
      </c>
    </row>
    <row r="71" spans="1:19" x14ac:dyDescent="0.25">
      <c r="A71">
        <f t="shared" si="5"/>
        <v>16</v>
      </c>
      <c r="B71">
        <f t="shared" si="5"/>
        <v>16</v>
      </c>
      <c r="C71">
        <f t="shared" si="5"/>
        <v>6</v>
      </c>
      <c r="D71">
        <f t="shared" si="5"/>
        <v>8</v>
      </c>
      <c r="E71">
        <f t="shared" si="5"/>
        <v>6</v>
      </c>
      <c r="F71">
        <f t="shared" si="5"/>
        <v>5</v>
      </c>
      <c r="S71" t="s">
        <v>572</v>
      </c>
    </row>
    <row r="72" spans="1:19" x14ac:dyDescent="0.25">
      <c r="A72">
        <f t="shared" si="5"/>
        <v>8</v>
      </c>
      <c r="B72">
        <f t="shared" si="5"/>
        <v>6</v>
      </c>
      <c r="C72">
        <f t="shared" si="5"/>
        <v>8</v>
      </c>
      <c r="D72">
        <f t="shared" si="5"/>
        <v>6</v>
      </c>
      <c r="E72">
        <f t="shared" si="5"/>
        <v>5</v>
      </c>
      <c r="F72">
        <f t="shared" si="5"/>
        <v>11</v>
      </c>
      <c r="S72" t="s">
        <v>573</v>
      </c>
    </row>
    <row r="73" spans="1:19" x14ac:dyDescent="0.25">
      <c r="A73">
        <f t="shared" si="5"/>
        <v>12</v>
      </c>
      <c r="B73">
        <f t="shared" si="5"/>
        <v>11</v>
      </c>
      <c r="C73">
        <f t="shared" si="5"/>
        <v>11</v>
      </c>
      <c r="D73">
        <f t="shared" si="5"/>
        <v>8</v>
      </c>
      <c r="E73">
        <f t="shared" si="5"/>
        <v>11</v>
      </c>
      <c r="F73">
        <f t="shared" si="5"/>
        <v>6</v>
      </c>
      <c r="S73" t="s">
        <v>574</v>
      </c>
    </row>
    <row r="74" spans="1:19" x14ac:dyDescent="0.25">
      <c r="A74">
        <f t="shared" si="5"/>
        <v>11</v>
      </c>
      <c r="B74">
        <f t="shared" si="5"/>
        <v>8</v>
      </c>
      <c r="C74">
        <f t="shared" si="5"/>
        <v>11</v>
      </c>
      <c r="D74">
        <f t="shared" si="5"/>
        <v>5</v>
      </c>
      <c r="E74">
        <f t="shared" si="5"/>
        <v>16</v>
      </c>
      <c r="F74">
        <f t="shared" si="5"/>
        <v>8</v>
      </c>
      <c r="S74" t="s">
        <v>575</v>
      </c>
    </row>
    <row r="75" spans="1:19" x14ac:dyDescent="0.25">
      <c r="A75">
        <f t="shared" si="5"/>
        <v>6</v>
      </c>
      <c r="B75">
        <f t="shared" si="5"/>
        <v>5</v>
      </c>
      <c r="C75">
        <f t="shared" si="5"/>
        <v>16</v>
      </c>
      <c r="D75">
        <f t="shared" si="5"/>
        <v>11</v>
      </c>
      <c r="E75">
        <f t="shared" si="5"/>
        <v>8</v>
      </c>
      <c r="F75">
        <f t="shared" si="5"/>
        <v>16</v>
      </c>
      <c r="S75" t="s">
        <v>576</v>
      </c>
    </row>
    <row r="76" spans="1:19" x14ac:dyDescent="0.25">
      <c r="A76">
        <f t="shared" si="5"/>
        <v>10</v>
      </c>
      <c r="B76">
        <f t="shared" si="5"/>
        <v>10</v>
      </c>
      <c r="C76">
        <f t="shared" si="5"/>
        <v>7</v>
      </c>
      <c r="D76">
        <f t="shared" si="5"/>
        <v>16</v>
      </c>
      <c r="E76">
        <f t="shared" si="5"/>
        <v>7</v>
      </c>
      <c r="F76">
        <f t="shared" si="5"/>
        <v>7</v>
      </c>
      <c r="S76" t="s">
        <v>577</v>
      </c>
    </row>
    <row r="77" spans="1:19" x14ac:dyDescent="0.25">
      <c r="A77">
        <f t="shared" si="5"/>
        <v>6</v>
      </c>
      <c r="B77">
        <f t="shared" si="5"/>
        <v>7</v>
      </c>
      <c r="C77">
        <f t="shared" si="5"/>
        <v>10</v>
      </c>
      <c r="D77">
        <f t="shared" si="5"/>
        <v>15</v>
      </c>
      <c r="E77">
        <f t="shared" si="5"/>
        <v>8</v>
      </c>
      <c r="F77">
        <f t="shared" si="5"/>
        <v>8</v>
      </c>
      <c r="S77" t="s">
        <v>582</v>
      </c>
    </row>
    <row r="78" spans="1:19" x14ac:dyDescent="0.25">
      <c r="A78">
        <f t="shared" si="5"/>
        <v>11</v>
      </c>
      <c r="B78">
        <f t="shared" si="5"/>
        <v>5</v>
      </c>
      <c r="C78">
        <f t="shared" si="5"/>
        <v>8</v>
      </c>
      <c r="D78">
        <f t="shared" si="5"/>
        <v>7</v>
      </c>
      <c r="E78">
        <f t="shared" si="5"/>
        <v>11</v>
      </c>
      <c r="F78">
        <f t="shared" si="5"/>
        <v>11</v>
      </c>
      <c r="S78" t="s">
        <v>3661</v>
      </c>
    </row>
    <row r="79" spans="1:19" x14ac:dyDescent="0.25">
      <c r="A79">
        <f t="shared" si="5"/>
        <v>15</v>
      </c>
      <c r="B79">
        <f t="shared" si="5"/>
        <v>15</v>
      </c>
      <c r="C79">
        <f t="shared" si="5"/>
        <v>15</v>
      </c>
      <c r="D79">
        <f t="shared" si="5"/>
        <v>11</v>
      </c>
      <c r="E79">
        <f t="shared" si="5"/>
        <v>15</v>
      </c>
      <c r="F79">
        <f t="shared" si="5"/>
        <v>15</v>
      </c>
      <c r="S79" t="s">
        <v>3758</v>
      </c>
    </row>
    <row r="80" spans="1:19" x14ac:dyDescent="0.25">
      <c r="A80">
        <f t="shared" si="5"/>
        <v>7</v>
      </c>
      <c r="B80">
        <f t="shared" si="5"/>
        <v>11</v>
      </c>
      <c r="C80">
        <f t="shared" si="5"/>
        <v>5</v>
      </c>
      <c r="D80">
        <f t="shared" si="5"/>
        <v>10</v>
      </c>
      <c r="E80">
        <f t="shared" si="5"/>
        <v>10</v>
      </c>
      <c r="F80">
        <f t="shared" si="5"/>
        <v>10</v>
      </c>
      <c r="S80" t="s">
        <v>3725</v>
      </c>
    </row>
    <row r="81" spans="1:19" x14ac:dyDescent="0.25">
      <c r="A81">
        <f t="shared" si="5"/>
        <v>5</v>
      </c>
      <c r="B81">
        <f t="shared" si="5"/>
        <v>10</v>
      </c>
      <c r="C81">
        <f t="shared" si="5"/>
        <v>7</v>
      </c>
      <c r="D81">
        <f t="shared" si="5"/>
        <v>12</v>
      </c>
      <c r="E81">
        <f t="shared" si="5"/>
        <v>12</v>
      </c>
      <c r="F81">
        <f t="shared" si="5"/>
        <v>12</v>
      </c>
      <c r="S81" t="s">
        <v>3757</v>
      </c>
    </row>
    <row r="82" spans="1:19" x14ac:dyDescent="0.25">
      <c r="A82">
        <f t="shared" si="5"/>
        <v>10</v>
      </c>
      <c r="B82">
        <f t="shared" si="5"/>
        <v>5</v>
      </c>
      <c r="C82">
        <f t="shared" si="5"/>
        <v>12</v>
      </c>
      <c r="D82">
        <f t="shared" si="5"/>
        <v>7</v>
      </c>
      <c r="E82">
        <f t="shared" si="5"/>
        <v>7</v>
      </c>
      <c r="F82">
        <f t="shared" si="5"/>
        <v>7</v>
      </c>
      <c r="S82" t="s">
        <v>3756</v>
      </c>
    </row>
    <row r="83" spans="1:19" x14ac:dyDescent="0.25">
      <c r="A83">
        <f t="shared" si="5"/>
        <v>7</v>
      </c>
      <c r="B83">
        <f t="shared" si="5"/>
        <v>10</v>
      </c>
      <c r="C83">
        <f t="shared" si="5"/>
        <v>10</v>
      </c>
      <c r="D83">
        <f t="shared" si="5"/>
        <v>10</v>
      </c>
      <c r="E83">
        <f t="shared" si="5"/>
        <v>5</v>
      </c>
      <c r="F83">
        <f t="shared" si="5"/>
        <v>5</v>
      </c>
      <c r="S83" t="s">
        <v>584</v>
      </c>
    </row>
    <row r="84" spans="1:19" x14ac:dyDescent="0.25">
      <c r="A84">
        <f t="shared" ref="A84:F99" si="6">SEARCH("-",A19)</f>
        <v>9</v>
      </c>
      <c r="B84">
        <f t="shared" si="6"/>
        <v>9</v>
      </c>
      <c r="C84">
        <f t="shared" si="6"/>
        <v>12</v>
      </c>
      <c r="D84">
        <f t="shared" si="6"/>
        <v>12</v>
      </c>
      <c r="E84">
        <f t="shared" si="6"/>
        <v>12</v>
      </c>
      <c r="F84">
        <f t="shared" si="6"/>
        <v>9</v>
      </c>
      <c r="S84" t="s">
        <v>586</v>
      </c>
    </row>
    <row r="85" spans="1:19" x14ac:dyDescent="0.25">
      <c r="A85">
        <f t="shared" si="6"/>
        <v>10</v>
      </c>
      <c r="B85">
        <f t="shared" si="6"/>
        <v>7</v>
      </c>
      <c r="C85">
        <f t="shared" si="6"/>
        <v>9</v>
      </c>
      <c r="D85">
        <f t="shared" si="6"/>
        <v>5</v>
      </c>
      <c r="E85">
        <f t="shared" si="6"/>
        <v>9</v>
      </c>
      <c r="F85">
        <f t="shared" si="6"/>
        <v>12</v>
      </c>
      <c r="S85" t="s">
        <v>588</v>
      </c>
    </row>
    <row r="86" spans="1:19" x14ac:dyDescent="0.25">
      <c r="A86">
        <f t="shared" si="6"/>
        <v>12</v>
      </c>
      <c r="B86">
        <f t="shared" si="6"/>
        <v>12</v>
      </c>
      <c r="C86">
        <f t="shared" si="6"/>
        <v>12</v>
      </c>
      <c r="D86">
        <f t="shared" si="6"/>
        <v>12</v>
      </c>
      <c r="E86">
        <f t="shared" si="6"/>
        <v>10</v>
      </c>
      <c r="F86">
        <f t="shared" si="6"/>
        <v>10</v>
      </c>
      <c r="S86" t="s">
        <v>2314</v>
      </c>
    </row>
    <row r="87" spans="1:19" x14ac:dyDescent="0.25">
      <c r="A87">
        <f t="shared" si="6"/>
        <v>9</v>
      </c>
      <c r="B87">
        <f t="shared" si="6"/>
        <v>12</v>
      </c>
      <c r="C87">
        <f t="shared" si="6"/>
        <v>5</v>
      </c>
      <c r="D87">
        <f t="shared" si="6"/>
        <v>9</v>
      </c>
      <c r="E87">
        <f t="shared" si="6"/>
        <v>12</v>
      </c>
      <c r="F87">
        <f t="shared" si="6"/>
        <v>14</v>
      </c>
      <c r="S87" t="s">
        <v>3750</v>
      </c>
    </row>
    <row r="88" spans="1:19" x14ac:dyDescent="0.25">
      <c r="A88">
        <f t="shared" si="6"/>
        <v>11</v>
      </c>
      <c r="B88">
        <f t="shared" si="6"/>
        <v>9</v>
      </c>
      <c r="C88">
        <f t="shared" si="6"/>
        <v>14</v>
      </c>
      <c r="D88">
        <f t="shared" si="6"/>
        <v>9</v>
      </c>
      <c r="E88">
        <f t="shared" si="6"/>
        <v>14</v>
      </c>
      <c r="F88">
        <f t="shared" si="6"/>
        <v>12</v>
      </c>
      <c r="S88" t="s">
        <v>3724</v>
      </c>
    </row>
    <row r="89" spans="1:19" x14ac:dyDescent="0.25">
      <c r="A89">
        <f t="shared" si="6"/>
        <v>12</v>
      </c>
      <c r="B89">
        <f t="shared" si="6"/>
        <v>14</v>
      </c>
      <c r="C89">
        <f t="shared" si="6"/>
        <v>11</v>
      </c>
      <c r="D89">
        <f t="shared" si="6"/>
        <v>8</v>
      </c>
      <c r="E89">
        <f t="shared" si="6"/>
        <v>10</v>
      </c>
      <c r="F89">
        <f t="shared" si="6"/>
        <v>8</v>
      </c>
      <c r="S89" t="s">
        <v>3749</v>
      </c>
    </row>
    <row r="90" spans="1:19" x14ac:dyDescent="0.25">
      <c r="A90">
        <f t="shared" si="6"/>
        <v>7</v>
      </c>
      <c r="B90">
        <f t="shared" si="6"/>
        <v>12</v>
      </c>
      <c r="C90">
        <f t="shared" si="6"/>
        <v>9</v>
      </c>
      <c r="D90">
        <f t="shared" si="6"/>
        <v>11</v>
      </c>
      <c r="E90">
        <f t="shared" si="6"/>
        <v>8</v>
      </c>
      <c r="F90">
        <f t="shared" si="6"/>
        <v>10</v>
      </c>
      <c r="S90" t="s">
        <v>591</v>
      </c>
    </row>
    <row r="91" spans="1:19" x14ac:dyDescent="0.25">
      <c r="A91">
        <f t="shared" si="6"/>
        <v>14</v>
      </c>
      <c r="B91">
        <f t="shared" si="6"/>
        <v>11</v>
      </c>
      <c r="C91">
        <f t="shared" si="6"/>
        <v>6</v>
      </c>
      <c r="D91">
        <f t="shared" si="6"/>
        <v>14</v>
      </c>
      <c r="E91">
        <f t="shared" si="6"/>
        <v>9</v>
      </c>
      <c r="F91">
        <f t="shared" si="6"/>
        <v>11</v>
      </c>
      <c r="S91" t="s">
        <v>592</v>
      </c>
    </row>
    <row r="92" spans="1:19" x14ac:dyDescent="0.25">
      <c r="A92">
        <f t="shared" si="6"/>
        <v>8</v>
      </c>
      <c r="B92">
        <f t="shared" si="6"/>
        <v>6</v>
      </c>
      <c r="C92">
        <f t="shared" si="6"/>
        <v>8</v>
      </c>
      <c r="D92">
        <f t="shared" si="6"/>
        <v>10</v>
      </c>
      <c r="E92">
        <f t="shared" si="6"/>
        <v>11</v>
      </c>
      <c r="F92">
        <f t="shared" si="6"/>
        <v>9</v>
      </c>
      <c r="S92" t="s">
        <v>3693</v>
      </c>
    </row>
    <row r="93" spans="1:19" x14ac:dyDescent="0.25">
      <c r="A93">
        <f t="shared" si="6"/>
        <v>13</v>
      </c>
      <c r="B93">
        <f t="shared" si="6"/>
        <v>8</v>
      </c>
      <c r="C93">
        <f t="shared" si="6"/>
        <v>10</v>
      </c>
      <c r="D93">
        <f t="shared" si="6"/>
        <v>5</v>
      </c>
      <c r="E93">
        <f t="shared" si="6"/>
        <v>8</v>
      </c>
      <c r="F93">
        <f t="shared" si="6"/>
        <v>8</v>
      </c>
      <c r="S93" t="s">
        <v>595</v>
      </c>
    </row>
    <row r="94" spans="1:19" x14ac:dyDescent="0.25">
      <c r="A94">
        <f t="shared" si="6"/>
        <v>12</v>
      </c>
      <c r="B94">
        <f t="shared" si="6"/>
        <v>11</v>
      </c>
      <c r="C94">
        <f t="shared" si="6"/>
        <v>5</v>
      </c>
      <c r="D94">
        <f t="shared" si="6"/>
        <v>6</v>
      </c>
      <c r="E94">
        <f t="shared" si="6"/>
        <v>5</v>
      </c>
      <c r="F94">
        <f t="shared" si="6"/>
        <v>7</v>
      </c>
      <c r="S94" t="s">
        <v>3748</v>
      </c>
    </row>
    <row r="95" spans="1:19" x14ac:dyDescent="0.25">
      <c r="A95">
        <f t="shared" si="6"/>
        <v>6</v>
      </c>
      <c r="B95">
        <f t="shared" si="6"/>
        <v>8</v>
      </c>
      <c r="C95">
        <f t="shared" si="6"/>
        <v>8</v>
      </c>
      <c r="D95">
        <f t="shared" si="6"/>
        <v>7</v>
      </c>
      <c r="E95">
        <f t="shared" si="6"/>
        <v>7</v>
      </c>
      <c r="F95">
        <f t="shared" si="6"/>
        <v>5</v>
      </c>
      <c r="S95" t="s">
        <v>597</v>
      </c>
    </row>
    <row r="96" spans="1:19" x14ac:dyDescent="0.25">
      <c r="A96">
        <f t="shared" si="6"/>
        <v>8</v>
      </c>
      <c r="B96">
        <f t="shared" si="6"/>
        <v>8</v>
      </c>
      <c r="C96">
        <f t="shared" si="6"/>
        <v>8</v>
      </c>
      <c r="D96">
        <f t="shared" si="6"/>
        <v>8</v>
      </c>
      <c r="E96">
        <f t="shared" si="6"/>
        <v>8</v>
      </c>
      <c r="F96">
        <f t="shared" si="6"/>
        <v>13</v>
      </c>
      <c r="S96" t="s">
        <v>3766</v>
      </c>
    </row>
    <row r="97" spans="1:19" x14ac:dyDescent="0.25">
      <c r="A97">
        <f t="shared" si="6"/>
        <v>8</v>
      </c>
      <c r="B97">
        <f t="shared" si="6"/>
        <v>13</v>
      </c>
      <c r="C97">
        <f t="shared" si="6"/>
        <v>7</v>
      </c>
      <c r="D97">
        <f t="shared" si="6"/>
        <v>8</v>
      </c>
      <c r="E97">
        <f t="shared" si="6"/>
        <v>6</v>
      </c>
      <c r="F97">
        <f t="shared" si="6"/>
        <v>10</v>
      </c>
      <c r="S97" t="s">
        <v>863</v>
      </c>
    </row>
    <row r="98" spans="1:19" x14ac:dyDescent="0.25">
      <c r="A98">
        <f t="shared" si="6"/>
        <v>12</v>
      </c>
      <c r="B98">
        <f t="shared" si="6"/>
        <v>6</v>
      </c>
      <c r="C98">
        <f t="shared" si="6"/>
        <v>11</v>
      </c>
      <c r="D98">
        <f t="shared" si="6"/>
        <v>13</v>
      </c>
      <c r="E98">
        <f t="shared" si="6"/>
        <v>13</v>
      </c>
      <c r="F98">
        <f t="shared" si="6"/>
        <v>17</v>
      </c>
      <c r="S98" t="s">
        <v>601</v>
      </c>
    </row>
    <row r="99" spans="1:19" x14ac:dyDescent="0.25">
      <c r="A99">
        <f t="shared" si="6"/>
        <v>10</v>
      </c>
      <c r="B99">
        <f t="shared" si="6"/>
        <v>12</v>
      </c>
      <c r="C99">
        <f t="shared" si="6"/>
        <v>12</v>
      </c>
      <c r="D99">
        <f t="shared" si="6"/>
        <v>11</v>
      </c>
      <c r="E99">
        <f t="shared" si="6"/>
        <v>7</v>
      </c>
      <c r="F99">
        <f t="shared" si="6"/>
        <v>11</v>
      </c>
      <c r="S99" t="s">
        <v>2290</v>
      </c>
    </row>
    <row r="100" spans="1:19" x14ac:dyDescent="0.25">
      <c r="A100">
        <f t="shared" ref="A100:F115" si="7">SEARCH("-",A35)</f>
        <v>17</v>
      </c>
      <c r="B100">
        <f t="shared" si="7"/>
        <v>18</v>
      </c>
      <c r="C100">
        <f t="shared" si="7"/>
        <v>13</v>
      </c>
      <c r="D100">
        <f t="shared" si="7"/>
        <v>8</v>
      </c>
      <c r="E100">
        <f t="shared" si="7"/>
        <v>17</v>
      </c>
      <c r="F100">
        <f t="shared" si="7"/>
        <v>8</v>
      </c>
      <c r="S100" t="s">
        <v>602</v>
      </c>
    </row>
    <row r="101" spans="1:19" x14ac:dyDescent="0.25">
      <c r="A101">
        <f t="shared" si="7"/>
        <v>11</v>
      </c>
      <c r="B101">
        <f t="shared" si="7"/>
        <v>14</v>
      </c>
      <c r="C101">
        <f t="shared" si="7"/>
        <v>10</v>
      </c>
      <c r="D101">
        <f t="shared" si="7"/>
        <v>13</v>
      </c>
      <c r="E101">
        <f t="shared" si="7"/>
        <v>8</v>
      </c>
      <c r="F101">
        <f t="shared" si="7"/>
        <v>6</v>
      </c>
      <c r="S101" t="s">
        <v>603</v>
      </c>
    </row>
    <row r="102" spans="1:19" x14ac:dyDescent="0.25">
      <c r="A102">
        <f t="shared" si="7"/>
        <v>9</v>
      </c>
      <c r="B102">
        <f t="shared" si="7"/>
        <v>10</v>
      </c>
      <c r="C102">
        <f t="shared" si="7"/>
        <v>8</v>
      </c>
      <c r="D102">
        <f t="shared" si="7"/>
        <v>7</v>
      </c>
      <c r="E102">
        <f t="shared" si="7"/>
        <v>11</v>
      </c>
      <c r="F102">
        <f t="shared" si="7"/>
        <v>14</v>
      </c>
      <c r="S102" t="s">
        <v>3723</v>
      </c>
    </row>
    <row r="103" spans="1:19" x14ac:dyDescent="0.25">
      <c r="A103">
        <f t="shared" si="7"/>
        <v>5</v>
      </c>
      <c r="B103">
        <f t="shared" si="7"/>
        <v>8</v>
      </c>
      <c r="C103">
        <f t="shared" si="7"/>
        <v>6</v>
      </c>
      <c r="D103">
        <f t="shared" si="7"/>
        <v>17</v>
      </c>
      <c r="E103">
        <f t="shared" si="7"/>
        <v>14</v>
      </c>
      <c r="F103">
        <f t="shared" si="7"/>
        <v>7</v>
      </c>
      <c r="S103" t="s">
        <v>605</v>
      </c>
    </row>
    <row r="104" spans="1:19" x14ac:dyDescent="0.25">
      <c r="A104">
        <f t="shared" si="7"/>
        <v>12</v>
      </c>
      <c r="B104">
        <f t="shared" si="7"/>
        <v>5</v>
      </c>
      <c r="C104">
        <f t="shared" si="7"/>
        <v>16</v>
      </c>
      <c r="D104">
        <f t="shared" si="7"/>
        <v>14</v>
      </c>
      <c r="E104">
        <f t="shared" si="7"/>
        <v>13</v>
      </c>
      <c r="F104">
        <f t="shared" si="7"/>
        <v>10</v>
      </c>
      <c r="S104" t="s">
        <v>606</v>
      </c>
    </row>
    <row r="105" spans="1:19" x14ac:dyDescent="0.25">
      <c r="A105">
        <f t="shared" si="7"/>
        <v>7</v>
      </c>
      <c r="B105">
        <f t="shared" si="7"/>
        <v>11</v>
      </c>
      <c r="C105">
        <f t="shared" si="7"/>
        <v>11</v>
      </c>
      <c r="D105">
        <f t="shared" si="7"/>
        <v>10</v>
      </c>
      <c r="E105">
        <f t="shared" si="7"/>
        <v>10</v>
      </c>
      <c r="F105">
        <f t="shared" si="7"/>
        <v>13</v>
      </c>
      <c r="S105" t="s">
        <v>607</v>
      </c>
    </row>
    <row r="106" spans="1:19" x14ac:dyDescent="0.25">
      <c r="A106">
        <f t="shared" si="7"/>
        <v>6</v>
      </c>
      <c r="B106">
        <f t="shared" si="7"/>
        <v>9</v>
      </c>
      <c r="C106">
        <f t="shared" si="7"/>
        <v>17</v>
      </c>
      <c r="D106">
        <f t="shared" si="7"/>
        <v>12</v>
      </c>
      <c r="E106">
        <f t="shared" si="7"/>
        <v>10</v>
      </c>
      <c r="F106">
        <f t="shared" si="7"/>
        <v>8</v>
      </c>
      <c r="S106" t="s">
        <v>864</v>
      </c>
    </row>
    <row r="107" spans="1:19" x14ac:dyDescent="0.25">
      <c r="A107">
        <f t="shared" si="7"/>
        <v>10</v>
      </c>
      <c r="B107">
        <f t="shared" si="7"/>
        <v>14</v>
      </c>
      <c r="C107">
        <f t="shared" si="7"/>
        <v>9</v>
      </c>
      <c r="D107">
        <f t="shared" si="7"/>
        <v>11</v>
      </c>
      <c r="E107">
        <f t="shared" si="7"/>
        <v>12</v>
      </c>
      <c r="F107">
        <f t="shared" si="7"/>
        <v>12</v>
      </c>
      <c r="S107" t="s">
        <v>609</v>
      </c>
    </row>
    <row r="108" spans="1:19" x14ac:dyDescent="0.25">
      <c r="A108">
        <f t="shared" si="7"/>
        <v>11</v>
      </c>
      <c r="B108">
        <f t="shared" si="7"/>
        <v>16</v>
      </c>
      <c r="C108">
        <f t="shared" si="7"/>
        <v>7</v>
      </c>
      <c r="D108">
        <f t="shared" si="7"/>
        <v>10</v>
      </c>
      <c r="E108">
        <f t="shared" si="7"/>
        <v>11</v>
      </c>
      <c r="F108">
        <f t="shared" si="7"/>
        <v>7</v>
      </c>
      <c r="S108" t="s">
        <v>611</v>
      </c>
    </row>
    <row r="109" spans="1:19" x14ac:dyDescent="0.25">
      <c r="A109">
        <f t="shared" si="7"/>
        <v>7</v>
      </c>
      <c r="B109">
        <f t="shared" si="7"/>
        <v>7</v>
      </c>
      <c r="C109">
        <f t="shared" si="7"/>
        <v>7</v>
      </c>
      <c r="D109">
        <f t="shared" si="7"/>
        <v>7</v>
      </c>
      <c r="E109">
        <f t="shared" si="7"/>
        <v>7</v>
      </c>
      <c r="F109">
        <f t="shared" si="7"/>
        <v>7</v>
      </c>
      <c r="S109" t="s">
        <v>612</v>
      </c>
    </row>
    <row r="110" spans="1:19" x14ac:dyDescent="0.25">
      <c r="A110">
        <f t="shared" si="7"/>
        <v>14</v>
      </c>
      <c r="B110">
        <f t="shared" si="7"/>
        <v>17</v>
      </c>
      <c r="C110">
        <f t="shared" si="7"/>
        <v>14</v>
      </c>
      <c r="D110">
        <f t="shared" si="7"/>
        <v>7</v>
      </c>
      <c r="E110">
        <f t="shared" si="7"/>
        <v>7</v>
      </c>
      <c r="F110">
        <f t="shared" si="7"/>
        <v>11</v>
      </c>
      <c r="S110" t="s">
        <v>613</v>
      </c>
    </row>
    <row r="111" spans="1:19" x14ac:dyDescent="0.25">
      <c r="A111">
        <f t="shared" si="7"/>
        <v>8</v>
      </c>
      <c r="B111">
        <f t="shared" si="7"/>
        <v>14</v>
      </c>
      <c r="C111">
        <f t="shared" si="7"/>
        <v>18</v>
      </c>
      <c r="D111">
        <f t="shared" si="7"/>
        <v>16</v>
      </c>
      <c r="E111">
        <f t="shared" si="7"/>
        <v>9</v>
      </c>
      <c r="F111">
        <f t="shared" si="7"/>
        <v>10</v>
      </c>
      <c r="S111" t="s">
        <v>614</v>
      </c>
    </row>
    <row r="112" spans="1:19" x14ac:dyDescent="0.25">
      <c r="A112">
        <f t="shared" si="7"/>
        <v>18</v>
      </c>
      <c r="B112">
        <f t="shared" si="7"/>
        <v>7</v>
      </c>
      <c r="C112">
        <f t="shared" si="7"/>
        <v>16</v>
      </c>
      <c r="D112">
        <f t="shared" si="7"/>
        <v>9</v>
      </c>
      <c r="E112">
        <f t="shared" si="7"/>
        <v>18</v>
      </c>
      <c r="F112">
        <f t="shared" si="7"/>
        <v>9</v>
      </c>
      <c r="S112" t="s">
        <v>615</v>
      </c>
    </row>
    <row r="113" spans="1:19" x14ac:dyDescent="0.25">
      <c r="A113">
        <f t="shared" si="7"/>
        <v>14</v>
      </c>
      <c r="B113">
        <f t="shared" si="7"/>
        <v>9</v>
      </c>
      <c r="C113">
        <f t="shared" si="7"/>
        <v>14</v>
      </c>
      <c r="D113">
        <f t="shared" si="7"/>
        <v>6</v>
      </c>
      <c r="E113">
        <f t="shared" si="7"/>
        <v>10</v>
      </c>
      <c r="F113">
        <f t="shared" si="7"/>
        <v>16</v>
      </c>
      <c r="S113" t="s">
        <v>616</v>
      </c>
    </row>
    <row r="114" spans="1:19" x14ac:dyDescent="0.25">
      <c r="A114">
        <f t="shared" si="7"/>
        <v>16</v>
      </c>
      <c r="B114">
        <f t="shared" si="7"/>
        <v>12</v>
      </c>
      <c r="C114">
        <f t="shared" si="7"/>
        <v>12</v>
      </c>
      <c r="D114">
        <f t="shared" si="7"/>
        <v>12</v>
      </c>
      <c r="E114">
        <f t="shared" si="7"/>
        <v>16</v>
      </c>
      <c r="F114">
        <f t="shared" si="7"/>
        <v>18</v>
      </c>
      <c r="S114" t="s">
        <v>617</v>
      </c>
    </row>
    <row r="115" spans="1:19" x14ac:dyDescent="0.25">
      <c r="A115">
        <f t="shared" si="7"/>
        <v>14</v>
      </c>
      <c r="B115">
        <f t="shared" si="7"/>
        <v>7</v>
      </c>
      <c r="C115">
        <f t="shared" si="7"/>
        <v>14</v>
      </c>
      <c r="D115">
        <f t="shared" si="7"/>
        <v>18</v>
      </c>
      <c r="E115">
        <f t="shared" si="7"/>
        <v>6</v>
      </c>
      <c r="F115">
        <f t="shared" si="7"/>
        <v>6</v>
      </c>
      <c r="S115" t="s">
        <v>2288</v>
      </c>
    </row>
    <row r="116" spans="1:19" x14ac:dyDescent="0.25">
      <c r="A116">
        <f t="shared" ref="A116:F121" si="8">SEARCH("-",A51)</f>
        <v>9</v>
      </c>
      <c r="B116">
        <f t="shared" si="8"/>
        <v>10</v>
      </c>
      <c r="C116">
        <f t="shared" si="8"/>
        <v>16</v>
      </c>
      <c r="D116">
        <f t="shared" si="8"/>
        <v>10</v>
      </c>
      <c r="E116">
        <f t="shared" si="8"/>
        <v>12</v>
      </c>
      <c r="F116">
        <f t="shared" si="8"/>
        <v>14</v>
      </c>
      <c r="S116" t="s">
        <v>619</v>
      </c>
    </row>
    <row r="117" spans="1:19" x14ac:dyDescent="0.25">
      <c r="A117">
        <f t="shared" si="8"/>
        <v>10</v>
      </c>
      <c r="B117">
        <f t="shared" si="8"/>
        <v>12</v>
      </c>
      <c r="C117">
        <f t="shared" si="8"/>
        <v>10</v>
      </c>
      <c r="D117">
        <f t="shared" si="8"/>
        <v>14</v>
      </c>
      <c r="E117">
        <f t="shared" si="8"/>
        <v>18</v>
      </c>
      <c r="F117">
        <f t="shared" si="8"/>
        <v>16</v>
      </c>
      <c r="S117" t="s">
        <v>620</v>
      </c>
    </row>
    <row r="118" spans="1:19" x14ac:dyDescent="0.25">
      <c r="A118">
        <f t="shared" si="8"/>
        <v>12</v>
      </c>
      <c r="B118">
        <f t="shared" si="8"/>
        <v>12</v>
      </c>
      <c r="C118">
        <f t="shared" si="8"/>
        <v>18</v>
      </c>
      <c r="D118">
        <f t="shared" si="8"/>
        <v>14</v>
      </c>
      <c r="E118">
        <f t="shared" si="8"/>
        <v>14</v>
      </c>
      <c r="F118">
        <f t="shared" si="8"/>
        <v>12</v>
      </c>
      <c r="S118" t="s">
        <v>3772</v>
      </c>
    </row>
    <row r="119" spans="1:19" x14ac:dyDescent="0.25">
      <c r="A119">
        <f t="shared" si="8"/>
        <v>12</v>
      </c>
      <c r="B119">
        <f t="shared" si="8"/>
        <v>15</v>
      </c>
      <c r="C119">
        <f t="shared" si="8"/>
        <v>13</v>
      </c>
      <c r="D119">
        <f t="shared" si="8"/>
        <v>14</v>
      </c>
      <c r="E119">
        <f t="shared" si="8"/>
        <v>16</v>
      </c>
      <c r="F119">
        <f t="shared" si="8"/>
        <v>14</v>
      </c>
      <c r="S119" t="s">
        <v>3747</v>
      </c>
    </row>
    <row r="120" spans="1:19" x14ac:dyDescent="0.25">
      <c r="A120">
        <f t="shared" si="8"/>
        <v>17</v>
      </c>
      <c r="B120">
        <f t="shared" si="8"/>
        <v>17</v>
      </c>
      <c r="C120">
        <f t="shared" si="8"/>
        <v>7</v>
      </c>
      <c r="D120">
        <f t="shared" si="8"/>
        <v>18</v>
      </c>
      <c r="E120">
        <f t="shared" si="8"/>
        <v>14</v>
      </c>
      <c r="F120">
        <f t="shared" si="8"/>
        <v>14</v>
      </c>
      <c r="S120" t="s">
        <v>623</v>
      </c>
    </row>
    <row r="121" spans="1:19" x14ac:dyDescent="0.25">
      <c r="A121">
        <f>SEARCH("-",A56)</f>
        <v>18</v>
      </c>
      <c r="B121">
        <f t="shared" si="8"/>
        <v>10</v>
      </c>
      <c r="C121">
        <f t="shared" si="8"/>
        <v>10</v>
      </c>
      <c r="D121">
        <f t="shared" si="8"/>
        <v>12</v>
      </c>
      <c r="E121">
        <f t="shared" si="8"/>
        <v>14</v>
      </c>
      <c r="F121">
        <f t="shared" si="8"/>
        <v>17</v>
      </c>
      <c r="S121" t="s">
        <v>3722</v>
      </c>
    </row>
    <row r="122" spans="1:19" x14ac:dyDescent="0.25">
      <c r="A122">
        <f t="shared" ref="A122:F130" si="9">SEARCH("-",A57)</f>
        <v>15</v>
      </c>
      <c r="B122">
        <f t="shared" si="9"/>
        <v>18</v>
      </c>
      <c r="C122">
        <f t="shared" si="9"/>
        <v>14</v>
      </c>
      <c r="D122">
        <f t="shared" si="9"/>
        <v>16</v>
      </c>
      <c r="E122">
        <f t="shared" si="9"/>
        <v>17</v>
      </c>
      <c r="F122">
        <f t="shared" si="9"/>
        <v>10</v>
      </c>
      <c r="S122" t="s">
        <v>626</v>
      </c>
    </row>
    <row r="123" spans="1:19" x14ac:dyDescent="0.25">
      <c r="A123">
        <f t="shared" si="9"/>
        <v>16</v>
      </c>
      <c r="B123">
        <f t="shared" si="9"/>
        <v>7</v>
      </c>
      <c r="C123">
        <f t="shared" si="9"/>
        <v>14</v>
      </c>
      <c r="D123">
        <f t="shared" si="9"/>
        <v>16</v>
      </c>
      <c r="E123">
        <f t="shared" si="9"/>
        <v>10</v>
      </c>
      <c r="F123">
        <f t="shared" si="9"/>
        <v>12</v>
      </c>
      <c r="S123" t="s">
        <v>3692</v>
      </c>
    </row>
    <row r="124" spans="1:19" x14ac:dyDescent="0.25">
      <c r="A124">
        <f t="shared" si="9"/>
        <v>7</v>
      </c>
      <c r="B124">
        <f t="shared" si="9"/>
        <v>16</v>
      </c>
      <c r="C124">
        <f t="shared" si="9"/>
        <v>12</v>
      </c>
      <c r="D124">
        <f t="shared" si="9"/>
        <v>17</v>
      </c>
      <c r="E124">
        <f t="shared" si="9"/>
        <v>12</v>
      </c>
      <c r="F124">
        <f t="shared" si="9"/>
        <v>15</v>
      </c>
      <c r="S124" t="s">
        <v>628</v>
      </c>
    </row>
    <row r="125" spans="1:19" x14ac:dyDescent="0.25">
      <c r="A125">
        <f t="shared" si="9"/>
        <v>14</v>
      </c>
      <c r="B125">
        <f t="shared" si="9"/>
        <v>14</v>
      </c>
      <c r="C125">
        <f t="shared" si="9"/>
        <v>9</v>
      </c>
      <c r="D125">
        <f t="shared" si="9"/>
        <v>14</v>
      </c>
      <c r="E125">
        <f t="shared" si="9"/>
        <v>15</v>
      </c>
      <c r="F125">
        <f t="shared" si="9"/>
        <v>16</v>
      </c>
      <c r="S125" t="s">
        <v>629</v>
      </c>
    </row>
    <row r="126" spans="1:19" x14ac:dyDescent="0.25">
      <c r="A126">
        <f t="shared" si="9"/>
        <v>16</v>
      </c>
      <c r="B126">
        <f t="shared" si="9"/>
        <v>16</v>
      </c>
      <c r="C126">
        <f t="shared" si="9"/>
        <v>10</v>
      </c>
      <c r="D126">
        <f t="shared" si="9"/>
        <v>10</v>
      </c>
      <c r="E126">
        <f t="shared" si="9"/>
        <v>16</v>
      </c>
      <c r="F126">
        <f t="shared" si="9"/>
        <v>18</v>
      </c>
      <c r="S126" t="s">
        <v>3706</v>
      </c>
    </row>
    <row r="127" spans="1:19" x14ac:dyDescent="0.25">
      <c r="A127">
        <f t="shared" si="9"/>
        <v>13</v>
      </c>
      <c r="B127">
        <f t="shared" si="9"/>
        <v>13</v>
      </c>
      <c r="C127">
        <f t="shared" si="9"/>
        <v>12</v>
      </c>
      <c r="D127">
        <f t="shared" si="9"/>
        <v>12</v>
      </c>
      <c r="E127">
        <f t="shared" si="9"/>
        <v>9</v>
      </c>
      <c r="F127">
        <f t="shared" si="9"/>
        <v>9</v>
      </c>
      <c r="S127" t="s">
        <v>631</v>
      </c>
    </row>
    <row r="128" spans="1:19" x14ac:dyDescent="0.25">
      <c r="A128">
        <f t="shared" si="9"/>
        <v>10</v>
      </c>
      <c r="B128">
        <f t="shared" si="9"/>
        <v>10</v>
      </c>
      <c r="C128">
        <f t="shared" si="9"/>
        <v>17</v>
      </c>
      <c r="D128">
        <f t="shared" si="9"/>
        <v>9</v>
      </c>
      <c r="E128">
        <f t="shared" si="9"/>
        <v>7</v>
      </c>
      <c r="F128">
        <f t="shared" si="9"/>
        <v>14</v>
      </c>
      <c r="S128" t="s">
        <v>632</v>
      </c>
    </row>
    <row r="129" spans="1:19" x14ac:dyDescent="0.25">
      <c r="A129">
        <f>SEARCH("-",A64)</f>
        <v>7</v>
      </c>
      <c r="B129">
        <f t="shared" si="9"/>
        <v>7</v>
      </c>
      <c r="C129">
        <f t="shared" si="9"/>
        <v>15</v>
      </c>
      <c r="D129">
        <f t="shared" si="9"/>
        <v>15</v>
      </c>
      <c r="E129">
        <f t="shared" si="9"/>
        <v>12</v>
      </c>
      <c r="F129">
        <f t="shared" si="9"/>
        <v>7</v>
      </c>
      <c r="S129" t="s">
        <v>3705</v>
      </c>
    </row>
    <row r="130" spans="1:19" x14ac:dyDescent="0.25">
      <c r="A130">
        <f>SEARCH("-",A65)</f>
        <v>14</v>
      </c>
      <c r="B130">
        <f t="shared" si="9"/>
        <v>14</v>
      </c>
      <c r="C130">
        <f t="shared" si="9"/>
        <v>7</v>
      </c>
      <c r="D130">
        <f t="shared" si="9"/>
        <v>7</v>
      </c>
      <c r="E130">
        <f t="shared" si="9"/>
        <v>14</v>
      </c>
      <c r="F130">
        <f t="shared" si="9"/>
        <v>12</v>
      </c>
      <c r="S130" t="s">
        <v>634</v>
      </c>
    </row>
    <row r="131" spans="1:19" x14ac:dyDescent="0.25">
      <c r="S131" t="s">
        <v>3746</v>
      </c>
    </row>
    <row r="132" spans="1:19" x14ac:dyDescent="0.25">
      <c r="A132" t="str">
        <f>IF(ISERROR(VALUE(LEFT(A2,2))),MID(A2,2,A67-2),MID(A2,3,A67-3))</f>
        <v>Kansas</v>
      </c>
      <c r="B132" t="str">
        <f t="shared" ref="B132:F132" si="10">IF(ISERROR(VALUE(LEFT(B2,2))),MID(B2,2,B67-2),MID(B2,3,B67-3))</f>
        <v>Kansas</v>
      </c>
      <c r="C132" t="str">
        <f t="shared" si="10"/>
        <v>Kansas</v>
      </c>
      <c r="D132" t="str">
        <f t="shared" si="10"/>
        <v>Kansas</v>
      </c>
      <c r="E132" t="str">
        <f t="shared" si="10"/>
        <v>Kansas</v>
      </c>
      <c r="F132" t="str">
        <f t="shared" si="10"/>
        <v>Kansas</v>
      </c>
      <c r="S132" t="s">
        <v>636</v>
      </c>
    </row>
    <row r="133" spans="1:19" x14ac:dyDescent="0.25">
      <c r="A133" t="str">
        <f t="shared" ref="A133:F148" si="11">IF(ISERROR(VALUE(LEFT(A3,2))),MID(A3,2,A68-2),MID(A3,3,A68-3))</f>
        <v>UNC</v>
      </c>
      <c r="B133" t="str">
        <f t="shared" si="11"/>
        <v>Oregon</v>
      </c>
      <c r="C133" t="str">
        <f t="shared" si="11"/>
        <v>UNC</v>
      </c>
      <c r="D133" t="str">
        <f t="shared" si="11"/>
        <v>UNC</v>
      </c>
      <c r="E133" t="str">
        <f t="shared" si="11"/>
        <v>Iowa State</v>
      </c>
      <c r="F133" t="str">
        <f t="shared" si="11"/>
        <v>Duke</v>
      </c>
      <c r="S133" t="s">
        <v>637</v>
      </c>
    </row>
    <row r="134" spans="1:19" x14ac:dyDescent="0.25">
      <c r="A134" t="str">
        <f t="shared" si="11"/>
        <v>UVA</v>
      </c>
      <c r="B134" t="str">
        <f t="shared" si="11"/>
        <v>Iowa State</v>
      </c>
      <c r="C134" t="str">
        <f t="shared" si="11"/>
        <v>Duke</v>
      </c>
      <c r="D134" t="str">
        <f t="shared" si="11"/>
        <v>Duke</v>
      </c>
      <c r="E134" t="str">
        <f t="shared" si="11"/>
        <v>Duke</v>
      </c>
      <c r="F134" t="str">
        <f t="shared" si="11"/>
        <v>Iowa State</v>
      </c>
      <c r="S134" t="s">
        <v>3679</v>
      </c>
    </row>
    <row r="135" spans="1:19" x14ac:dyDescent="0.25">
      <c r="A135" t="str">
        <f t="shared" si="11"/>
        <v>Oregon</v>
      </c>
      <c r="B135" t="str">
        <f t="shared" si="11"/>
        <v>Utah</v>
      </c>
      <c r="C135" t="str">
        <f t="shared" si="11"/>
        <v>Iowa State</v>
      </c>
      <c r="D135" t="str">
        <f t="shared" si="11"/>
        <v>Iowa State</v>
      </c>
      <c r="E135" t="str">
        <f t="shared" si="11"/>
        <v>UNC</v>
      </c>
      <c r="F135" t="str">
        <f t="shared" si="11"/>
        <v>UNC</v>
      </c>
      <c r="S135" t="s">
        <v>3721</v>
      </c>
    </row>
    <row r="136" spans="1:19" x14ac:dyDescent="0.25">
      <c r="A136" t="str">
        <f t="shared" si="11"/>
        <v>Michigan State</v>
      </c>
      <c r="B136" t="str">
        <f t="shared" si="11"/>
        <v>Michigan State</v>
      </c>
      <c r="C136" t="str">
        <f t="shared" si="11"/>
        <v>Utah</v>
      </c>
      <c r="D136" t="str">
        <f t="shared" si="11"/>
        <v>Oregon</v>
      </c>
      <c r="E136" t="str">
        <f t="shared" si="11"/>
        <v>Utah</v>
      </c>
      <c r="F136" t="str">
        <f t="shared" si="11"/>
        <v>UVA</v>
      </c>
      <c r="S136" t="s">
        <v>3664</v>
      </c>
    </row>
    <row r="137" spans="1:19" x14ac:dyDescent="0.25">
      <c r="A137" t="str">
        <f t="shared" si="11"/>
        <v>Xavier</v>
      </c>
      <c r="B137" t="str">
        <f t="shared" si="11"/>
        <v>Duke</v>
      </c>
      <c r="C137" t="str">
        <f t="shared" si="11"/>
        <v>Xavier</v>
      </c>
      <c r="D137" t="str">
        <f t="shared" si="11"/>
        <v>Utah</v>
      </c>
      <c r="E137" t="str">
        <f t="shared" si="11"/>
        <v>UVA</v>
      </c>
      <c r="F137" t="str">
        <f t="shared" si="11"/>
        <v>Villanova</v>
      </c>
      <c r="S137" t="s">
        <v>641</v>
      </c>
    </row>
    <row r="138" spans="1:19" x14ac:dyDescent="0.25">
      <c r="A138" t="str">
        <f t="shared" si="11"/>
        <v>Iowa State</v>
      </c>
      <c r="B138" t="str">
        <f t="shared" si="11"/>
        <v>Villanova</v>
      </c>
      <c r="C138" t="str">
        <f t="shared" si="11"/>
        <v>Villanova</v>
      </c>
      <c r="D138" t="str">
        <f t="shared" si="11"/>
        <v>Xavier</v>
      </c>
      <c r="E138" t="str">
        <f t="shared" si="11"/>
        <v>Villanova</v>
      </c>
      <c r="F138" t="str">
        <f t="shared" si="11"/>
        <v>Utah</v>
      </c>
      <c r="S138" t="s">
        <v>642</v>
      </c>
    </row>
    <row r="139" spans="1:19" x14ac:dyDescent="0.25">
      <c r="A139" t="str">
        <f t="shared" si="11"/>
        <v>Villanova</v>
      </c>
      <c r="B139" t="str">
        <f t="shared" si="11"/>
        <v>Xavier</v>
      </c>
      <c r="C139" t="str">
        <f t="shared" si="11"/>
        <v>Texas A&amp;M</v>
      </c>
      <c r="D139" t="str">
        <f t="shared" si="11"/>
        <v>UVA</v>
      </c>
      <c r="E139" t="str">
        <f t="shared" si="11"/>
        <v>Michigan State</v>
      </c>
      <c r="F139" t="str">
        <f t="shared" si="11"/>
        <v>Oregon</v>
      </c>
      <c r="S139" t="s">
        <v>3765</v>
      </c>
    </row>
    <row r="140" spans="1:19" x14ac:dyDescent="0.25">
      <c r="A140" t="str">
        <f t="shared" si="11"/>
        <v>Utah</v>
      </c>
      <c r="B140" t="str">
        <f t="shared" si="11"/>
        <v>UNC</v>
      </c>
      <c r="C140" t="str">
        <f t="shared" si="11"/>
        <v>Michigan State</v>
      </c>
      <c r="D140" t="str">
        <f t="shared" si="11"/>
        <v>Villanova</v>
      </c>
      <c r="E140" t="str">
        <f t="shared" si="11"/>
        <v>Oregon</v>
      </c>
      <c r="F140" t="str">
        <f t="shared" si="11"/>
        <v>Michigan State</v>
      </c>
      <c r="S140" t="s">
        <v>3720</v>
      </c>
    </row>
    <row r="141" spans="1:19" x14ac:dyDescent="0.25">
      <c r="A141" t="str">
        <f t="shared" si="11"/>
        <v>Oklahoma</v>
      </c>
      <c r="B141" t="str">
        <f t="shared" si="11"/>
        <v>Oklahoma</v>
      </c>
      <c r="C141" t="str">
        <f t="shared" si="11"/>
        <v>Miami</v>
      </c>
      <c r="D141" t="str">
        <f t="shared" si="11"/>
        <v>Michigan State</v>
      </c>
      <c r="E141" t="str">
        <f t="shared" si="11"/>
        <v>Miami</v>
      </c>
      <c r="F141" t="str">
        <f t="shared" si="11"/>
        <v>Miami</v>
      </c>
      <c r="S141" t="s">
        <v>643</v>
      </c>
    </row>
    <row r="142" spans="1:19" x14ac:dyDescent="0.25">
      <c r="A142" t="str">
        <f t="shared" si="11"/>
        <v>Duke</v>
      </c>
      <c r="B142" t="str">
        <f t="shared" si="11"/>
        <v>Miami</v>
      </c>
      <c r="C142" t="str">
        <f t="shared" si="11"/>
        <v>Oklahoma</v>
      </c>
      <c r="D142" t="str">
        <f t="shared" si="11"/>
        <v>West Virginia</v>
      </c>
      <c r="E142" t="str">
        <f t="shared" si="11"/>
        <v>Xavier</v>
      </c>
      <c r="F142" t="str">
        <f t="shared" si="11"/>
        <v>Xavier</v>
      </c>
      <c r="S142" t="s">
        <v>644</v>
      </c>
    </row>
    <row r="143" spans="1:19" x14ac:dyDescent="0.25">
      <c r="A143" t="str">
        <f t="shared" si="11"/>
        <v>Texas A&amp;M</v>
      </c>
      <c r="B143" t="str">
        <f t="shared" si="11"/>
        <v>UVA</v>
      </c>
      <c r="C143" t="str">
        <f t="shared" si="11"/>
        <v>Oregon</v>
      </c>
      <c r="D143" t="str">
        <f t="shared" si="11"/>
        <v>Miami</v>
      </c>
      <c r="E143" t="str">
        <f t="shared" si="11"/>
        <v>Texas A&amp;M</v>
      </c>
      <c r="F143" t="str">
        <f t="shared" si="11"/>
        <v>Texas A&amp;M</v>
      </c>
      <c r="S143" t="s">
        <v>645</v>
      </c>
    </row>
    <row r="144" spans="1:19" x14ac:dyDescent="0.25">
      <c r="A144" t="str">
        <f t="shared" si="11"/>
        <v>West Virginia</v>
      </c>
      <c r="B144" t="str">
        <f t="shared" si="11"/>
        <v>West Virginia</v>
      </c>
      <c r="C144" t="str">
        <f t="shared" si="11"/>
        <v>West Virginia</v>
      </c>
      <c r="D144" t="str">
        <f t="shared" si="11"/>
        <v>Texas A&amp;M</v>
      </c>
      <c r="E144" t="str">
        <f t="shared" si="11"/>
        <v>West Virginia</v>
      </c>
      <c r="F144" t="str">
        <f t="shared" si="11"/>
        <v>West Virginia</v>
      </c>
      <c r="S144" t="s">
        <v>646</v>
      </c>
    </row>
    <row r="145" spans="1:19" x14ac:dyDescent="0.25">
      <c r="A145" t="str">
        <f t="shared" si="11"/>
        <v>Miami</v>
      </c>
      <c r="B145" t="str">
        <f t="shared" si="11"/>
        <v>Texas A&amp;M</v>
      </c>
      <c r="C145" t="str">
        <f t="shared" si="11"/>
        <v>UVA</v>
      </c>
      <c r="D145" t="str">
        <f t="shared" si="11"/>
        <v>Oklahoma</v>
      </c>
      <c r="E145" t="str">
        <f t="shared" si="11"/>
        <v>Oklahoma</v>
      </c>
      <c r="F145" t="str">
        <f t="shared" si="11"/>
        <v>Oklahoma</v>
      </c>
      <c r="S145" t="s">
        <v>647</v>
      </c>
    </row>
    <row r="146" spans="1:19" x14ac:dyDescent="0.25">
      <c r="A146" t="str">
        <f t="shared" si="11"/>
        <v>Cal</v>
      </c>
      <c r="B146" t="str">
        <f t="shared" si="11"/>
        <v>Kentucky</v>
      </c>
      <c r="C146" t="str">
        <f t="shared" si="11"/>
        <v>Texas</v>
      </c>
      <c r="D146" t="str">
        <f t="shared" si="11"/>
        <v>Providence</v>
      </c>
      <c r="E146" t="str">
        <f t="shared" si="11"/>
        <v>Texas Tech</v>
      </c>
      <c r="F146" t="str">
        <f t="shared" si="11"/>
        <v>Texas Tech</v>
      </c>
      <c r="S146" t="s">
        <v>3665</v>
      </c>
    </row>
    <row r="147" spans="1:19" x14ac:dyDescent="0.25">
      <c r="A147" t="str">
        <f t="shared" si="11"/>
        <v>Kentucky</v>
      </c>
      <c r="B147" t="str">
        <f t="shared" si="11"/>
        <v>Cal</v>
      </c>
      <c r="C147" t="str">
        <f t="shared" si="11"/>
        <v>Providence</v>
      </c>
      <c r="D147" t="str">
        <f t="shared" si="11"/>
        <v>Texas</v>
      </c>
      <c r="E147" t="str">
        <f t="shared" si="11"/>
        <v>Texas</v>
      </c>
      <c r="F147" t="str">
        <f t="shared" si="11"/>
        <v>Texas</v>
      </c>
      <c r="S147" t="s">
        <v>649</v>
      </c>
    </row>
    <row r="148" spans="1:19" x14ac:dyDescent="0.25">
      <c r="A148" t="str">
        <f t="shared" si="11"/>
        <v>Texas</v>
      </c>
      <c r="B148" t="str">
        <f t="shared" si="11"/>
        <v>Maryland</v>
      </c>
      <c r="C148" t="str">
        <f t="shared" si="11"/>
        <v>Kentucky</v>
      </c>
      <c r="D148" t="str">
        <f t="shared" si="11"/>
        <v>Kentucky</v>
      </c>
      <c r="E148" t="str">
        <f t="shared" si="11"/>
        <v>Cal</v>
      </c>
      <c r="F148" t="str">
        <f t="shared" si="11"/>
        <v>Cal</v>
      </c>
      <c r="S148" t="s">
        <v>650</v>
      </c>
    </row>
    <row r="149" spans="1:19" x14ac:dyDescent="0.25">
      <c r="A149" t="str">
        <f t="shared" ref="A149:F164" si="12">IF(ISERROR(VALUE(LEFT(A19,2))),MID(A19,2,A84-2),MID(A19,3,A84-3))</f>
        <v>Arizona</v>
      </c>
      <c r="B149" t="str">
        <f t="shared" si="12"/>
        <v>Indiana</v>
      </c>
      <c r="C149" t="str">
        <f t="shared" si="12"/>
        <v>Notre Dame</v>
      </c>
      <c r="D149" t="str">
        <f t="shared" si="12"/>
        <v>Texas Tech</v>
      </c>
      <c r="E149" t="str">
        <f t="shared" si="12"/>
        <v>Providence</v>
      </c>
      <c r="F149" t="str">
        <f t="shared" si="12"/>
        <v>Arizona</v>
      </c>
      <c r="S149" t="s">
        <v>651</v>
      </c>
    </row>
    <row r="150" spans="1:19" x14ac:dyDescent="0.25">
      <c r="A150" t="str">
        <f t="shared" si="12"/>
        <v>Maryland</v>
      </c>
      <c r="B150" t="str">
        <f t="shared" si="12"/>
        <v>Texas</v>
      </c>
      <c r="C150" t="str">
        <f t="shared" si="12"/>
        <v>Arizona</v>
      </c>
      <c r="D150" t="str">
        <f t="shared" si="12"/>
        <v>Cal</v>
      </c>
      <c r="E150" t="str">
        <f t="shared" si="12"/>
        <v>Arizona</v>
      </c>
      <c r="F150" t="str">
        <f t="shared" si="12"/>
        <v>Providence</v>
      </c>
      <c r="S150" t="s">
        <v>652</v>
      </c>
    </row>
    <row r="151" spans="1:19" x14ac:dyDescent="0.25">
      <c r="A151" t="str">
        <f t="shared" si="12"/>
        <v>Texas Tech</v>
      </c>
      <c r="B151" t="str">
        <f t="shared" si="12"/>
        <v>Texas Tech</v>
      </c>
      <c r="C151" t="str">
        <f t="shared" si="12"/>
        <v>Texas Tech</v>
      </c>
      <c r="D151" t="str">
        <f t="shared" si="12"/>
        <v>Notre Dame</v>
      </c>
      <c r="E151" t="str">
        <f t="shared" si="12"/>
        <v>Kentucky</v>
      </c>
      <c r="F151" t="str">
        <f t="shared" si="12"/>
        <v>Kentucky</v>
      </c>
      <c r="S151" t="s">
        <v>2285</v>
      </c>
    </row>
    <row r="152" spans="1:19" x14ac:dyDescent="0.25">
      <c r="A152" t="str">
        <f t="shared" si="12"/>
        <v>Indiana</v>
      </c>
      <c r="B152" t="str">
        <f t="shared" si="12"/>
        <v>Notre Dame</v>
      </c>
      <c r="C152" t="str">
        <f t="shared" si="12"/>
        <v>Cal</v>
      </c>
      <c r="D152" t="str">
        <f t="shared" si="12"/>
        <v>Arizona</v>
      </c>
      <c r="E152" t="str">
        <f t="shared" si="12"/>
        <v>Notre Dame</v>
      </c>
      <c r="F152" t="str">
        <f t="shared" si="12"/>
        <v>Oregon State</v>
      </c>
      <c r="S152" t="s">
        <v>3745</v>
      </c>
    </row>
    <row r="153" spans="1:19" x14ac:dyDescent="0.25">
      <c r="A153" t="str">
        <f t="shared" si="12"/>
        <v>Wisconsin</v>
      </c>
      <c r="B153" t="str">
        <f t="shared" si="12"/>
        <v>Arizona</v>
      </c>
      <c r="C153" t="str">
        <f t="shared" si="12"/>
        <v>Oregon State</v>
      </c>
      <c r="D153" t="str">
        <f t="shared" si="12"/>
        <v>Indiana</v>
      </c>
      <c r="E153" t="str">
        <f t="shared" si="12"/>
        <v>Oregon State</v>
      </c>
      <c r="F153" t="str">
        <f t="shared" si="12"/>
        <v>Notre Dame</v>
      </c>
      <c r="S153" t="s">
        <v>2283</v>
      </c>
    </row>
    <row r="154" spans="1:19" x14ac:dyDescent="0.25">
      <c r="A154" t="str">
        <f t="shared" si="12"/>
        <v>Notre Dame</v>
      </c>
      <c r="B154" t="str">
        <f t="shared" si="12"/>
        <v>Oregon State</v>
      </c>
      <c r="C154" t="str">
        <f t="shared" si="12"/>
        <v>Wisconsin</v>
      </c>
      <c r="D154" t="str">
        <f t="shared" si="12"/>
        <v>Baylor</v>
      </c>
      <c r="E154" t="str">
        <f t="shared" si="12"/>
        <v>Maryland</v>
      </c>
      <c r="F154" t="str">
        <f t="shared" si="12"/>
        <v>Baylor</v>
      </c>
      <c r="S154" t="s">
        <v>656</v>
      </c>
    </row>
    <row r="155" spans="1:19" x14ac:dyDescent="0.25">
      <c r="A155" t="str">
        <f t="shared" si="12"/>
        <v>UConn</v>
      </c>
      <c r="B155" t="str">
        <f t="shared" si="12"/>
        <v>Providence</v>
      </c>
      <c r="C155" t="str">
        <f t="shared" si="12"/>
        <v>Indiana</v>
      </c>
      <c r="D155" t="str">
        <f t="shared" si="12"/>
        <v>Wisconsin</v>
      </c>
      <c r="E155" t="str">
        <f t="shared" si="12"/>
        <v>Baylor</v>
      </c>
      <c r="F155" t="str">
        <f t="shared" si="12"/>
        <v>Maryland</v>
      </c>
      <c r="S155" t="s">
        <v>658</v>
      </c>
    </row>
    <row r="156" spans="1:19" x14ac:dyDescent="0.25">
      <c r="A156" t="str">
        <f t="shared" si="12"/>
        <v>Oregon State</v>
      </c>
      <c r="B156" t="str">
        <f t="shared" si="12"/>
        <v>Wisconsin</v>
      </c>
      <c r="C156" t="str">
        <f t="shared" si="12"/>
        <v>Iowa</v>
      </c>
      <c r="D156" t="str">
        <f t="shared" si="12"/>
        <v>Oregon State</v>
      </c>
      <c r="E156" t="str">
        <f t="shared" si="12"/>
        <v>Indiana</v>
      </c>
      <c r="F156" t="str">
        <f t="shared" si="12"/>
        <v>Wisconsin</v>
      </c>
      <c r="S156" t="s">
        <v>659</v>
      </c>
    </row>
    <row r="157" spans="1:19" x14ac:dyDescent="0.25">
      <c r="A157" t="str">
        <f t="shared" si="12"/>
        <v>Baylor</v>
      </c>
      <c r="B157" t="str">
        <f t="shared" si="12"/>
        <v>Iowa</v>
      </c>
      <c r="C157" t="str">
        <f t="shared" si="12"/>
        <v>Baylor</v>
      </c>
      <c r="D157" t="str">
        <f t="shared" si="12"/>
        <v>Maryland</v>
      </c>
      <c r="E157" t="str">
        <f t="shared" si="12"/>
        <v>Wisconsin</v>
      </c>
      <c r="F157" t="str">
        <f t="shared" si="12"/>
        <v>Indiana</v>
      </c>
      <c r="S157" t="s">
        <v>660</v>
      </c>
    </row>
    <row r="158" spans="1:19" x14ac:dyDescent="0.25">
      <c r="A158" t="str">
        <f t="shared" si="12"/>
        <v>Saint Joe's</v>
      </c>
      <c r="B158" t="str">
        <f t="shared" si="12"/>
        <v>Baylor</v>
      </c>
      <c r="C158" t="str">
        <f t="shared" si="12"/>
        <v>Maryland</v>
      </c>
      <c r="D158" t="str">
        <f t="shared" si="12"/>
        <v>USC</v>
      </c>
      <c r="E158" t="str">
        <f t="shared" si="12"/>
        <v>Dayton</v>
      </c>
      <c r="F158" t="str">
        <f t="shared" si="12"/>
        <v>Dayton</v>
      </c>
      <c r="S158" t="s">
        <v>661</v>
      </c>
    </row>
    <row r="159" spans="1:19" x14ac:dyDescent="0.25">
      <c r="A159" t="str">
        <f t="shared" si="12"/>
        <v>Providence</v>
      </c>
      <c r="B159" t="str">
        <f t="shared" si="12"/>
        <v>Michigan</v>
      </c>
      <c r="C159" t="str">
        <f t="shared" si="12"/>
        <v>USC</v>
      </c>
      <c r="D159" t="str">
        <f t="shared" si="12"/>
        <v>Iowa</v>
      </c>
      <c r="E159" t="str">
        <f t="shared" si="12"/>
        <v>USC</v>
      </c>
      <c r="F159" t="str">
        <f t="shared" si="12"/>
        <v>UConn</v>
      </c>
      <c r="S159" t="s">
        <v>662</v>
      </c>
    </row>
    <row r="160" spans="1:19" x14ac:dyDescent="0.25">
      <c r="A160" t="str">
        <f t="shared" si="12"/>
        <v>Iowa</v>
      </c>
      <c r="B160" t="str">
        <f t="shared" si="12"/>
        <v>Dayton</v>
      </c>
      <c r="C160" t="str">
        <f t="shared" si="12"/>
        <v>Purdue</v>
      </c>
      <c r="D160" t="str">
        <f t="shared" si="12"/>
        <v>UConn</v>
      </c>
      <c r="E160" t="str">
        <f t="shared" si="12"/>
        <v>UConn</v>
      </c>
      <c r="F160" t="str">
        <f t="shared" si="12"/>
        <v>USC</v>
      </c>
      <c r="S160" t="s">
        <v>663</v>
      </c>
    </row>
    <row r="161" spans="1:19" x14ac:dyDescent="0.25">
      <c r="A161" t="str">
        <f t="shared" si="12"/>
        <v>Dayton</v>
      </c>
      <c r="B161" t="str">
        <f t="shared" si="12"/>
        <v>Purdue</v>
      </c>
      <c r="C161" t="str">
        <f t="shared" si="12"/>
        <v>Dayton</v>
      </c>
      <c r="D161" t="str">
        <f t="shared" si="12"/>
        <v>Purdue</v>
      </c>
      <c r="E161" t="str">
        <f t="shared" si="12"/>
        <v>Purdue</v>
      </c>
      <c r="F161" t="str">
        <f t="shared" si="12"/>
        <v>Holy Cross</v>
      </c>
      <c r="S161" t="s">
        <v>664</v>
      </c>
    </row>
    <row r="162" spans="1:19" x14ac:dyDescent="0.25">
      <c r="A162" t="str">
        <f t="shared" si="12"/>
        <v>Purdue</v>
      </c>
      <c r="B162" t="str">
        <f t="shared" si="12"/>
        <v>Saint Joe's</v>
      </c>
      <c r="C162" t="str">
        <f t="shared" si="12"/>
        <v>UConn</v>
      </c>
      <c r="D162" t="str">
        <f t="shared" si="12"/>
        <v>Dayton</v>
      </c>
      <c r="E162" t="str">
        <f t="shared" si="12"/>
        <v>Iowa</v>
      </c>
      <c r="F162" t="str">
        <f t="shared" si="12"/>
        <v>Gonzaga</v>
      </c>
      <c r="S162" t="s">
        <v>3704</v>
      </c>
    </row>
    <row r="163" spans="1:19" x14ac:dyDescent="0.25">
      <c r="A163" t="str">
        <f t="shared" si="12"/>
        <v>Seton Hall</v>
      </c>
      <c r="B163" t="str">
        <f t="shared" si="12"/>
        <v>VCU</v>
      </c>
      <c r="C163" t="str">
        <f t="shared" si="12"/>
        <v>Michigan</v>
      </c>
      <c r="D163" t="str">
        <f t="shared" si="12"/>
        <v>Saint Joe's</v>
      </c>
      <c r="E163" t="str">
        <f t="shared" si="12"/>
        <v>Holy Cross</v>
      </c>
      <c r="F163" t="str">
        <f t="shared" si="12"/>
        <v>AR_Little Rock</v>
      </c>
      <c r="S163" t="s">
        <v>3719</v>
      </c>
    </row>
    <row r="164" spans="1:19" x14ac:dyDescent="0.25">
      <c r="A164" t="str">
        <f t="shared" si="12"/>
        <v>Gonzaga</v>
      </c>
      <c r="B164" t="str">
        <f t="shared" si="12"/>
        <v>Seton Hall</v>
      </c>
      <c r="C164" t="str">
        <f t="shared" si="12"/>
        <v>Seton Hall</v>
      </c>
      <c r="D164" t="str">
        <f t="shared" si="12"/>
        <v>Michigan</v>
      </c>
      <c r="E164" t="str">
        <f t="shared" si="12"/>
        <v>FGCU</v>
      </c>
      <c r="F164" t="str">
        <f t="shared" si="12"/>
        <v>Michigan</v>
      </c>
      <c r="S164" t="s">
        <v>667</v>
      </c>
    </row>
    <row r="165" spans="1:19" x14ac:dyDescent="0.25">
      <c r="A165" t="str">
        <f t="shared" ref="A165:F180" si="13">IF(ISERROR(VALUE(LEFT(A35,2))),MID(A35,2,A100-2),MID(A35,3,A100-3))</f>
        <v>AR_Little Rock</v>
      </c>
      <c r="B165" t="str">
        <f t="shared" si="13"/>
        <v>South Dakota St</v>
      </c>
      <c r="C165" t="str">
        <f t="shared" si="13"/>
        <v>Saint Joe's</v>
      </c>
      <c r="D165" t="str">
        <f t="shared" si="13"/>
        <v>Butler</v>
      </c>
      <c r="E165" t="str">
        <f t="shared" si="13"/>
        <v>AR_Little Rock</v>
      </c>
      <c r="F165" t="str">
        <f t="shared" si="13"/>
        <v>Purdue</v>
      </c>
      <c r="S165" t="s">
        <v>668</v>
      </c>
    </row>
    <row r="166" spans="1:19" x14ac:dyDescent="0.25">
      <c r="A166" t="str">
        <f t="shared" si="13"/>
        <v>Syracuse</v>
      </c>
      <c r="B166" t="str">
        <f t="shared" si="13"/>
        <v>Chattanooga</v>
      </c>
      <c r="C166" t="str">
        <f t="shared" si="13"/>
        <v>Gonzaga</v>
      </c>
      <c r="D166" t="str">
        <f t="shared" si="13"/>
        <v>Holy Cross</v>
      </c>
      <c r="E166" t="str">
        <f t="shared" si="13"/>
        <v>Butler</v>
      </c>
      <c r="F166" t="str">
        <f t="shared" si="13"/>
        <v>Iowa</v>
      </c>
      <c r="S166" t="s">
        <v>2317</v>
      </c>
    </row>
    <row r="167" spans="1:19" x14ac:dyDescent="0.25">
      <c r="A167" t="str">
        <f t="shared" si="13"/>
        <v>Temple</v>
      </c>
      <c r="B167" t="str">
        <f t="shared" si="13"/>
        <v>Gonzaga</v>
      </c>
      <c r="C167" t="str">
        <f t="shared" si="13"/>
        <v>Butler</v>
      </c>
      <c r="D167" t="str">
        <f t="shared" si="13"/>
        <v>FGCU</v>
      </c>
      <c r="E167" t="str">
        <f t="shared" si="13"/>
        <v>Michigan</v>
      </c>
      <c r="F167" t="str">
        <f t="shared" si="13"/>
        <v>Austin Peay</v>
      </c>
      <c r="S167" t="s">
        <v>2318</v>
      </c>
    </row>
    <row r="168" spans="1:19" x14ac:dyDescent="0.25">
      <c r="A168" t="str">
        <f t="shared" si="13"/>
        <v>USC</v>
      </c>
      <c r="B168" t="str">
        <f t="shared" si="13"/>
        <v>Butler</v>
      </c>
      <c r="C168" t="str">
        <f t="shared" si="13"/>
        <v>VCU</v>
      </c>
      <c r="D168" t="str">
        <f t="shared" si="13"/>
        <v>AR_Little Rock</v>
      </c>
      <c r="E168" t="str">
        <f t="shared" si="13"/>
        <v>Austin Peay</v>
      </c>
      <c r="F168" t="str">
        <f t="shared" si="13"/>
        <v>FGCU</v>
      </c>
      <c r="S168" t="s">
        <v>671</v>
      </c>
    </row>
    <row r="169" spans="1:19" x14ac:dyDescent="0.25">
      <c r="A169" t="str">
        <f t="shared" si="13"/>
        <v>Cincinnati</v>
      </c>
      <c r="B169" t="str">
        <f t="shared" si="13"/>
        <v>USC</v>
      </c>
      <c r="C169" t="str">
        <f t="shared" si="13"/>
        <v>Northern Iowa</v>
      </c>
      <c r="D169" t="str">
        <f t="shared" si="13"/>
        <v>Austin Peay</v>
      </c>
      <c r="E169" t="str">
        <f t="shared" si="13"/>
        <v>Saint Joe's</v>
      </c>
      <c r="F169" t="str">
        <f t="shared" si="13"/>
        <v>Hampton</v>
      </c>
      <c r="S169" t="s">
        <v>3674</v>
      </c>
    </row>
    <row r="170" spans="1:19" x14ac:dyDescent="0.25">
      <c r="A170" t="str">
        <f t="shared" si="13"/>
        <v>Yale</v>
      </c>
      <c r="B170" t="str">
        <f t="shared" si="13"/>
        <v>Syracuse</v>
      </c>
      <c r="C170" t="str">
        <f t="shared" si="13"/>
        <v>Syracuse</v>
      </c>
      <c r="D170" t="str">
        <f t="shared" si="13"/>
        <v>Hampton</v>
      </c>
      <c r="E170" t="str">
        <f t="shared" si="13"/>
        <v>Gonzaga</v>
      </c>
      <c r="F170" t="str">
        <f t="shared" si="13"/>
        <v>Saint Joe's</v>
      </c>
      <c r="S170" t="s">
        <v>3718</v>
      </c>
    </row>
    <row r="171" spans="1:19" x14ac:dyDescent="0.25">
      <c r="A171" t="str">
        <f t="shared" si="13"/>
        <v>VCU</v>
      </c>
      <c r="B171" t="str">
        <f t="shared" si="13"/>
        <v>Temple</v>
      </c>
      <c r="C171" t="str">
        <f t="shared" si="13"/>
        <v>AR_Little Rock</v>
      </c>
      <c r="D171" t="str">
        <f t="shared" si="13"/>
        <v>Seton Hall</v>
      </c>
      <c r="E171" t="str">
        <f t="shared" si="13"/>
        <v>Hampton</v>
      </c>
      <c r="F171" t="str">
        <f t="shared" si="13"/>
        <v>Butler</v>
      </c>
      <c r="S171" t="s">
        <v>868</v>
      </c>
    </row>
    <row r="172" spans="1:19" x14ac:dyDescent="0.25">
      <c r="A172" t="str">
        <f t="shared" si="13"/>
        <v>Colorado</v>
      </c>
      <c r="B172" t="str">
        <f t="shared" si="13"/>
        <v>Wichita St.</v>
      </c>
      <c r="C172" t="str">
        <f t="shared" si="13"/>
        <v>Temple</v>
      </c>
      <c r="D172" t="str">
        <f t="shared" si="13"/>
        <v>Syracuse</v>
      </c>
      <c r="E172" t="str">
        <f t="shared" si="13"/>
        <v>Seton Hall</v>
      </c>
      <c r="F172" t="str">
        <f t="shared" si="13"/>
        <v>Seton Hall</v>
      </c>
      <c r="S172" t="s">
        <v>673</v>
      </c>
    </row>
    <row r="173" spans="1:19" x14ac:dyDescent="0.25">
      <c r="A173" t="str">
        <f t="shared" si="13"/>
        <v>Michigan</v>
      </c>
      <c r="B173" t="str">
        <f t="shared" si="13"/>
        <v>Northern Iowa</v>
      </c>
      <c r="C173" t="str">
        <f t="shared" si="13"/>
        <v>Pitt</v>
      </c>
      <c r="D173" t="str">
        <f t="shared" si="13"/>
        <v>Gonzaga</v>
      </c>
      <c r="E173" t="str">
        <f t="shared" si="13"/>
        <v>Syracuse</v>
      </c>
      <c r="F173" t="str">
        <f t="shared" si="13"/>
        <v>Pitt</v>
      </c>
      <c r="S173" t="s">
        <v>3717</v>
      </c>
    </row>
    <row r="174" spans="1:19" x14ac:dyDescent="0.25">
      <c r="A174" t="str">
        <f t="shared" si="13"/>
        <v>Pitt</v>
      </c>
      <c r="B174" t="str">
        <f t="shared" si="13"/>
        <v>UConn</v>
      </c>
      <c r="C174" t="str">
        <f t="shared" si="13"/>
        <v>Yale</v>
      </c>
      <c r="D174" t="str">
        <f t="shared" si="13"/>
        <v>Yale</v>
      </c>
      <c r="E174" t="str">
        <f t="shared" si="13"/>
        <v>Yale</v>
      </c>
      <c r="F174" t="str">
        <f t="shared" si="13"/>
        <v>Yale</v>
      </c>
      <c r="S174" t="s">
        <v>3703</v>
      </c>
    </row>
    <row r="175" spans="1:19" x14ac:dyDescent="0.25">
      <c r="A175" t="str">
        <f t="shared" si="13"/>
        <v>Chattanooga</v>
      </c>
      <c r="B175" t="str">
        <f t="shared" si="13"/>
        <v>AR_Little Rock</v>
      </c>
      <c r="C175" t="str">
        <f t="shared" si="13"/>
        <v>Wichita St.</v>
      </c>
      <c r="D175" t="str">
        <f t="shared" si="13"/>
        <v>Pitt</v>
      </c>
      <c r="E175" t="str">
        <f t="shared" si="13"/>
        <v>Pitt</v>
      </c>
      <c r="F175" t="str">
        <f t="shared" si="13"/>
        <v>Syracuse</v>
      </c>
      <c r="S175" t="s">
        <v>676</v>
      </c>
    </row>
    <row r="176" spans="1:19" x14ac:dyDescent="0.25">
      <c r="A176" t="str">
        <f t="shared" si="13"/>
        <v>Butler</v>
      </c>
      <c r="B176" t="str">
        <f t="shared" si="13"/>
        <v>Stony Brook</v>
      </c>
      <c r="C176" t="str">
        <f t="shared" si="13"/>
        <v>CSU Bakersfield</v>
      </c>
      <c r="D176" t="str">
        <f t="shared" si="13"/>
        <v>Northern Iowa</v>
      </c>
      <c r="E176" t="str">
        <f t="shared" si="13"/>
        <v>Temple</v>
      </c>
      <c r="F176" t="str">
        <f t="shared" si="13"/>
        <v>Colorado</v>
      </c>
      <c r="S176" t="s">
        <v>3673</v>
      </c>
    </row>
    <row r="177" spans="1:19" x14ac:dyDescent="0.25">
      <c r="A177" t="str">
        <f t="shared" si="13"/>
        <v>South Dakota St</v>
      </c>
      <c r="B177" t="str">
        <f t="shared" si="13"/>
        <v>Pitt</v>
      </c>
      <c r="C177" t="str">
        <f t="shared" si="13"/>
        <v>UNC Asheville</v>
      </c>
      <c r="D177" t="str">
        <f t="shared" si="13"/>
        <v>Temple</v>
      </c>
      <c r="E177" t="str">
        <f t="shared" si="13"/>
        <v>South Dakota St</v>
      </c>
      <c r="F177" t="str">
        <f t="shared" si="13"/>
        <v>Temple</v>
      </c>
      <c r="S177" t="s">
        <v>869</v>
      </c>
    </row>
    <row r="178" spans="1:19" x14ac:dyDescent="0.25">
      <c r="A178" t="str">
        <f t="shared" si="13"/>
        <v>Wichita St.</v>
      </c>
      <c r="B178" t="str">
        <f t="shared" si="13"/>
        <v>Hawaii</v>
      </c>
      <c r="C178" t="str">
        <f t="shared" si="13"/>
        <v>Weber State</v>
      </c>
      <c r="D178" t="str">
        <f t="shared" si="13"/>
        <v>VCU</v>
      </c>
      <c r="E178" t="str">
        <f t="shared" si="13"/>
        <v>Colorado</v>
      </c>
      <c r="F178" t="str">
        <f t="shared" si="13"/>
        <v>Northern Iowa</v>
      </c>
      <c r="S178" t="s">
        <v>680</v>
      </c>
    </row>
    <row r="179" spans="1:19" x14ac:dyDescent="0.25">
      <c r="A179" t="str">
        <f t="shared" si="13"/>
        <v>Northern Iowa</v>
      </c>
      <c r="B179" t="str">
        <f t="shared" si="13"/>
        <v>Cincinnati</v>
      </c>
      <c r="C179" t="str">
        <f t="shared" si="13"/>
        <v>Cincinnati</v>
      </c>
      <c r="D179" t="str">
        <f t="shared" si="13"/>
        <v>Cincinnati</v>
      </c>
      <c r="E179" t="str">
        <f t="shared" si="13"/>
        <v>Northern Iowa</v>
      </c>
      <c r="F179" t="str">
        <f t="shared" si="13"/>
        <v>South Dakota St</v>
      </c>
      <c r="S179" t="s">
        <v>3744</v>
      </c>
    </row>
    <row r="180" spans="1:19" x14ac:dyDescent="0.25">
      <c r="A180" t="str">
        <f t="shared" si="13"/>
        <v>Stony Brook</v>
      </c>
      <c r="B180" t="str">
        <f t="shared" si="13"/>
        <v>Yale</v>
      </c>
      <c r="C180" t="str">
        <f t="shared" si="13"/>
        <v>Chattanooga</v>
      </c>
      <c r="D180" t="str">
        <f t="shared" si="13"/>
        <v>South Dakota St</v>
      </c>
      <c r="E180" t="str">
        <f t="shared" si="13"/>
        <v>VCU</v>
      </c>
      <c r="F180" t="str">
        <f t="shared" si="13"/>
        <v>VCU</v>
      </c>
      <c r="S180" t="s">
        <v>3678</v>
      </c>
    </row>
    <row r="181" spans="1:19" x14ac:dyDescent="0.25">
      <c r="A181" t="str">
        <f t="shared" ref="A181:F195" si="14">IF(ISERROR(VALUE(LEFT(A51,2))),MID(A51,2,A116-2),MID(A51,3,A116-3))</f>
        <v>Hawaii</v>
      </c>
      <c r="B181" t="str">
        <f t="shared" si="14"/>
        <v>Buffalo</v>
      </c>
      <c r="C181" t="str">
        <f t="shared" si="14"/>
        <v>Mid Tennessee</v>
      </c>
      <c r="D181" t="str">
        <f t="shared" si="14"/>
        <v>Colorado</v>
      </c>
      <c r="E181" t="str">
        <f t="shared" si="14"/>
        <v>Cincinnati</v>
      </c>
      <c r="F181" t="str">
        <f t="shared" si="14"/>
        <v>Weber State</v>
      </c>
      <c r="S181" t="s">
        <v>3716</v>
      </c>
    </row>
    <row r="182" spans="1:19" x14ac:dyDescent="0.25">
      <c r="A182" t="str">
        <f t="shared" si="14"/>
        <v>Buffalo</v>
      </c>
      <c r="B182" t="str">
        <f t="shared" si="14"/>
        <v>SF Austin</v>
      </c>
      <c r="C182" t="str">
        <f t="shared" si="14"/>
        <v>Colorado</v>
      </c>
      <c r="D182" t="str">
        <f t="shared" si="14"/>
        <v>Chattanooga</v>
      </c>
      <c r="E182" t="str">
        <f t="shared" si="14"/>
        <v>CSU Bakersfield</v>
      </c>
      <c r="F182" t="str">
        <f t="shared" si="14"/>
        <v>Mid Tennessee</v>
      </c>
      <c r="S182" t="s">
        <v>3702</v>
      </c>
    </row>
    <row r="183" spans="1:19" x14ac:dyDescent="0.25">
      <c r="A183" t="str">
        <f t="shared" si="14"/>
        <v>SF Austin</v>
      </c>
      <c r="B183" t="str">
        <f t="shared" si="14"/>
        <v>Green Bay</v>
      </c>
      <c r="C183" t="str">
        <f t="shared" si="14"/>
        <v>South Dakota St</v>
      </c>
      <c r="D183" t="str">
        <f t="shared" si="14"/>
        <v>Weber State</v>
      </c>
      <c r="E183" t="str">
        <f t="shared" si="14"/>
        <v>Weber State</v>
      </c>
      <c r="F183" t="str">
        <f t="shared" si="14"/>
        <v>Cincinnati</v>
      </c>
      <c r="S183" t="s">
        <v>3743</v>
      </c>
    </row>
    <row r="184" spans="1:19" x14ac:dyDescent="0.25">
      <c r="A184" t="str">
        <f t="shared" si="14"/>
        <v>Green Bay</v>
      </c>
      <c r="B184" t="str">
        <f t="shared" si="14"/>
        <v>Fresno State</v>
      </c>
      <c r="C184" t="str">
        <f t="shared" si="14"/>
        <v>Holy Cross</v>
      </c>
      <c r="D184" t="str">
        <f t="shared" si="14"/>
        <v>Wichita St.</v>
      </c>
      <c r="E184" t="str">
        <f t="shared" si="14"/>
        <v>Mid Tennessee</v>
      </c>
      <c r="F184" t="str">
        <f t="shared" si="14"/>
        <v>Wichita St.</v>
      </c>
      <c r="S184" t="s">
        <v>3715</v>
      </c>
    </row>
    <row r="185" spans="1:19" x14ac:dyDescent="0.25">
      <c r="A185" t="str">
        <f t="shared" si="14"/>
        <v>UNC Wilmington</v>
      </c>
      <c r="B185" t="str">
        <f t="shared" si="14"/>
        <v>UNC Wilmington</v>
      </c>
      <c r="C185" t="str">
        <f t="shared" si="14"/>
        <v>FGCU</v>
      </c>
      <c r="D185" t="str">
        <f t="shared" si="14"/>
        <v>CSU Bakersfield</v>
      </c>
      <c r="E185" t="str">
        <f t="shared" si="14"/>
        <v>Wichita St.</v>
      </c>
      <c r="F185" t="str">
        <f t="shared" si="14"/>
        <v>Chattanooga</v>
      </c>
      <c r="S185" t="s">
        <v>3764</v>
      </c>
    </row>
    <row r="186" spans="1:19" x14ac:dyDescent="0.25">
      <c r="A186" t="str">
        <f t="shared" si="14"/>
        <v>CSU Bakersfield</v>
      </c>
      <c r="B186" t="str">
        <f t="shared" si="14"/>
        <v>Colorado</v>
      </c>
      <c r="C186" t="str">
        <f t="shared" si="14"/>
        <v>Hampton</v>
      </c>
      <c r="D186" t="str">
        <f t="shared" si="14"/>
        <v>SF Austin</v>
      </c>
      <c r="E186" t="str">
        <f t="shared" si="14"/>
        <v>Chattanooga</v>
      </c>
      <c r="F186" t="str">
        <f t="shared" si="14"/>
        <v>UNC Wilmington</v>
      </c>
      <c r="S186" t="s">
        <v>693</v>
      </c>
    </row>
    <row r="187" spans="1:19" x14ac:dyDescent="0.25">
      <c r="A187" t="str">
        <f t="shared" si="14"/>
        <v>Fresno State</v>
      </c>
      <c r="B187" t="str">
        <f t="shared" si="14"/>
        <v>CSU Bakersfield</v>
      </c>
      <c r="C187" t="str">
        <f t="shared" si="14"/>
        <v>Austin Peay</v>
      </c>
      <c r="D187" t="str">
        <f t="shared" si="14"/>
        <v>UNC Asheville</v>
      </c>
      <c r="E187" t="str">
        <f t="shared" si="14"/>
        <v>UNC Wilmington</v>
      </c>
      <c r="F187" t="str">
        <f t="shared" si="14"/>
        <v>Buffalo</v>
      </c>
      <c r="S187" t="s">
        <v>699</v>
      </c>
    </row>
    <row r="188" spans="1:19" x14ac:dyDescent="0.25">
      <c r="A188" t="str">
        <f t="shared" si="14"/>
        <v>UNC Asheville</v>
      </c>
      <c r="B188" t="str">
        <f t="shared" si="14"/>
        <v>Iona</v>
      </c>
      <c r="C188" t="str">
        <f t="shared" si="14"/>
        <v>Stony Brook</v>
      </c>
      <c r="D188" t="str">
        <f t="shared" si="14"/>
        <v>Mid Tennessee</v>
      </c>
      <c r="E188" t="str">
        <f t="shared" si="14"/>
        <v>Buffalo</v>
      </c>
      <c r="F188" t="str">
        <f t="shared" si="14"/>
        <v>SF Austin</v>
      </c>
      <c r="S188" t="s">
        <v>700</v>
      </c>
    </row>
    <row r="189" spans="1:19" x14ac:dyDescent="0.25">
      <c r="A189" t="str">
        <f t="shared" si="14"/>
        <v>Iona</v>
      </c>
      <c r="B189" t="str">
        <f t="shared" si="14"/>
        <v>UNC Asheville</v>
      </c>
      <c r="C189" t="str">
        <f t="shared" si="14"/>
        <v>SF Austin</v>
      </c>
      <c r="D189" t="str">
        <f t="shared" si="14"/>
        <v>UNC Wilmington</v>
      </c>
      <c r="E189" t="str">
        <f t="shared" si="14"/>
        <v>SF Austin</v>
      </c>
      <c r="F189" t="str">
        <f t="shared" si="14"/>
        <v>Fresno State</v>
      </c>
      <c r="S189" t="s">
        <v>701</v>
      </c>
    </row>
    <row r="190" spans="1:19" x14ac:dyDescent="0.25">
      <c r="A190" t="str">
        <f t="shared" si="14"/>
        <v>Weber State</v>
      </c>
      <c r="B190" t="str">
        <f t="shared" si="14"/>
        <v>Weber State</v>
      </c>
      <c r="C190" t="str">
        <f t="shared" si="14"/>
        <v>Hawaii</v>
      </c>
      <c r="D190" t="str">
        <f t="shared" si="14"/>
        <v>Stony Brook</v>
      </c>
      <c r="E190" t="str">
        <f t="shared" si="14"/>
        <v>Fresno State</v>
      </c>
      <c r="F190" t="str">
        <f t="shared" si="14"/>
        <v>UNC Asheville</v>
      </c>
      <c r="S190" t="s">
        <v>702</v>
      </c>
    </row>
    <row r="191" spans="1:19" x14ac:dyDescent="0.25">
      <c r="A191" t="str">
        <f t="shared" si="14"/>
        <v>Mid Tennessee</v>
      </c>
      <c r="B191" t="str">
        <f t="shared" si="14"/>
        <v>Mid Tennessee</v>
      </c>
      <c r="C191" t="str">
        <f t="shared" si="14"/>
        <v>Buffalo</v>
      </c>
      <c r="D191" t="str">
        <f t="shared" si="14"/>
        <v>Buffalo</v>
      </c>
      <c r="E191" t="str">
        <f t="shared" si="14"/>
        <v>UNC Asheville</v>
      </c>
      <c r="F191" t="str">
        <f t="shared" si="14"/>
        <v>CSU Bakersfield</v>
      </c>
      <c r="S191" t="s">
        <v>3691</v>
      </c>
    </row>
    <row r="192" spans="1:19" x14ac:dyDescent="0.25">
      <c r="A192" t="str">
        <f t="shared" si="14"/>
        <v>Holy Cross</v>
      </c>
      <c r="B192" t="str">
        <f t="shared" si="14"/>
        <v>Holy Cross</v>
      </c>
      <c r="C192" t="str">
        <f t="shared" si="14"/>
        <v>Green Bay</v>
      </c>
      <c r="D192" t="str">
        <f t="shared" si="14"/>
        <v>Green Bay</v>
      </c>
      <c r="E192" t="str">
        <f t="shared" si="14"/>
        <v>Hawaii</v>
      </c>
      <c r="F192" t="str">
        <f t="shared" si="14"/>
        <v>Hawaii</v>
      </c>
      <c r="S192" t="s">
        <v>705</v>
      </c>
    </row>
    <row r="193" spans="1:19" x14ac:dyDescent="0.25">
      <c r="A193" t="str">
        <f t="shared" si="14"/>
        <v>Hampton</v>
      </c>
      <c r="B193" t="str">
        <f t="shared" si="14"/>
        <v>Hampton</v>
      </c>
      <c r="C193" t="str">
        <f t="shared" si="14"/>
        <v>UNC Wilmington</v>
      </c>
      <c r="D193" t="str">
        <f t="shared" si="14"/>
        <v>Hawaii</v>
      </c>
      <c r="E193" t="str">
        <f t="shared" si="14"/>
        <v>Iona</v>
      </c>
      <c r="F193" t="str">
        <f t="shared" si="14"/>
        <v>Stony Brook</v>
      </c>
      <c r="S193" t="s">
        <v>3771</v>
      </c>
    </row>
    <row r="194" spans="1:19" x14ac:dyDescent="0.25">
      <c r="A194" t="str">
        <f t="shared" si="14"/>
        <v>FGCU</v>
      </c>
      <c r="B194" t="str">
        <f t="shared" si="14"/>
        <v>FGCU</v>
      </c>
      <c r="C194" t="str">
        <f t="shared" si="14"/>
        <v>Fresno State</v>
      </c>
      <c r="D194" t="str">
        <f t="shared" si="14"/>
        <v>Fresno State</v>
      </c>
      <c r="E194" t="str">
        <f t="shared" si="14"/>
        <v>Green Bay</v>
      </c>
      <c r="F194" t="str">
        <f t="shared" si="14"/>
        <v>Iona</v>
      </c>
      <c r="S194" t="s">
        <v>707</v>
      </c>
    </row>
    <row r="195" spans="1:19" x14ac:dyDescent="0.25">
      <c r="A195" t="str">
        <f t="shared" si="14"/>
        <v>Austin Peay</v>
      </c>
      <c r="B195" t="str">
        <f t="shared" si="14"/>
        <v>Austin Peay</v>
      </c>
      <c r="C195" t="str">
        <f t="shared" si="14"/>
        <v>Iona</v>
      </c>
      <c r="D195" t="str">
        <f t="shared" si="14"/>
        <v>Iona</v>
      </c>
      <c r="E195" t="str">
        <f t="shared" si="14"/>
        <v>Stony Brook</v>
      </c>
      <c r="F195" t="str">
        <f t="shared" si="14"/>
        <v>Green Bay</v>
      </c>
      <c r="S195" t="s">
        <v>3701</v>
      </c>
    </row>
    <row r="196" spans="1:19" x14ac:dyDescent="0.25">
      <c r="S196" t="s">
        <v>709</v>
      </c>
    </row>
    <row r="197" spans="1:19" x14ac:dyDescent="0.25">
      <c r="A197">
        <f>VALUE(SUBSTITUTE(RIGHT(A2,LEN(A2)-A67),"%",""))</f>
        <v>98.7</v>
      </c>
      <c r="B197">
        <f t="shared" ref="B197:F197" si="15">VALUE(SUBSTITUTE(RIGHT(B2,LEN(B2)-B67),"%",""))</f>
        <v>94.1</v>
      </c>
      <c r="C197">
        <f t="shared" si="15"/>
        <v>85</v>
      </c>
      <c r="D197">
        <f t="shared" si="15"/>
        <v>61.9</v>
      </c>
      <c r="E197">
        <f t="shared" si="15"/>
        <v>41.1</v>
      </c>
      <c r="F197">
        <f t="shared" si="15"/>
        <v>27.1</v>
      </c>
      <c r="S197" t="s">
        <v>3714</v>
      </c>
    </row>
    <row r="198" spans="1:19" x14ac:dyDescent="0.25">
      <c r="A198">
        <f t="shared" ref="A198:F213" si="16">VALUE(SUBSTITUTE(RIGHT(A3,LEN(A3)-A68),"%",""))</f>
        <v>98.3</v>
      </c>
      <c r="B198">
        <f t="shared" si="16"/>
        <v>89.1</v>
      </c>
      <c r="C198">
        <f t="shared" si="16"/>
        <v>69.400000000000006</v>
      </c>
      <c r="D198">
        <f t="shared" si="16"/>
        <v>48.8</v>
      </c>
      <c r="E198">
        <f t="shared" si="16"/>
        <v>28</v>
      </c>
      <c r="F198">
        <f t="shared" si="16"/>
        <v>14.6</v>
      </c>
      <c r="S198" t="s">
        <v>710</v>
      </c>
    </row>
    <row r="199" spans="1:19" x14ac:dyDescent="0.25">
      <c r="A199">
        <f t="shared" si="16"/>
        <v>98</v>
      </c>
      <c r="B199">
        <f t="shared" si="16"/>
        <v>87.9</v>
      </c>
      <c r="C199">
        <f t="shared" si="16"/>
        <v>58.9</v>
      </c>
      <c r="D199">
        <f t="shared" si="16"/>
        <v>47.1</v>
      </c>
      <c r="E199">
        <f t="shared" si="16"/>
        <v>22.3</v>
      </c>
      <c r="F199">
        <f t="shared" si="16"/>
        <v>9.4</v>
      </c>
      <c r="S199" t="s">
        <v>3770</v>
      </c>
    </row>
    <row r="200" spans="1:19" x14ac:dyDescent="0.25">
      <c r="A200">
        <f t="shared" si="16"/>
        <v>98</v>
      </c>
      <c r="B200">
        <f t="shared" si="16"/>
        <v>87.8</v>
      </c>
      <c r="C200">
        <f t="shared" si="16"/>
        <v>57.8</v>
      </c>
      <c r="D200">
        <f t="shared" si="16"/>
        <v>38.5</v>
      </c>
      <c r="E200">
        <f t="shared" si="16"/>
        <v>20.2</v>
      </c>
      <c r="F200">
        <f t="shared" si="16"/>
        <v>7.9</v>
      </c>
      <c r="S200" t="s">
        <v>711</v>
      </c>
    </row>
    <row r="201" spans="1:19" x14ac:dyDescent="0.25">
      <c r="A201">
        <f t="shared" si="16"/>
        <v>97.9</v>
      </c>
      <c r="B201">
        <f t="shared" si="16"/>
        <v>87.2</v>
      </c>
      <c r="C201">
        <f t="shared" si="16"/>
        <v>52.1</v>
      </c>
      <c r="D201">
        <f t="shared" si="16"/>
        <v>22</v>
      </c>
      <c r="E201">
        <f t="shared" si="16"/>
        <v>13.5</v>
      </c>
      <c r="F201">
        <f t="shared" si="16"/>
        <v>5.9</v>
      </c>
      <c r="S201" t="s">
        <v>712</v>
      </c>
    </row>
    <row r="202" spans="1:19" x14ac:dyDescent="0.25">
      <c r="A202">
        <f t="shared" si="16"/>
        <v>97.4</v>
      </c>
      <c r="B202">
        <f t="shared" si="16"/>
        <v>84.7</v>
      </c>
      <c r="C202">
        <f t="shared" si="16"/>
        <v>49.6</v>
      </c>
      <c r="D202">
        <f t="shared" si="16"/>
        <v>20.8</v>
      </c>
      <c r="E202">
        <f t="shared" si="16"/>
        <v>12.1</v>
      </c>
      <c r="F202">
        <f t="shared" si="16"/>
        <v>5.5</v>
      </c>
      <c r="S202" t="s">
        <v>713</v>
      </c>
    </row>
    <row r="203" spans="1:19" x14ac:dyDescent="0.25">
      <c r="A203">
        <f t="shared" si="16"/>
        <v>97.1</v>
      </c>
      <c r="B203">
        <f t="shared" si="16"/>
        <v>82.5</v>
      </c>
      <c r="C203">
        <f t="shared" si="16"/>
        <v>48.6</v>
      </c>
      <c r="D203">
        <f t="shared" si="16"/>
        <v>20.7</v>
      </c>
      <c r="E203">
        <f t="shared" si="16"/>
        <v>9.9</v>
      </c>
      <c r="F203">
        <f t="shared" si="16"/>
        <v>5.3</v>
      </c>
      <c r="S203" t="s">
        <v>3713</v>
      </c>
    </row>
    <row r="204" spans="1:19" x14ac:dyDescent="0.25">
      <c r="A204">
        <f t="shared" si="16"/>
        <v>97.1</v>
      </c>
      <c r="B204">
        <f t="shared" si="16"/>
        <v>81</v>
      </c>
      <c r="C204">
        <f t="shared" si="16"/>
        <v>41</v>
      </c>
      <c r="D204">
        <f t="shared" si="16"/>
        <v>18.399999999999999</v>
      </c>
      <c r="E204">
        <f t="shared" si="16"/>
        <v>9.1</v>
      </c>
      <c r="F204">
        <f t="shared" si="16"/>
        <v>3.8</v>
      </c>
      <c r="S204" t="s">
        <v>3742</v>
      </c>
    </row>
    <row r="205" spans="1:19" x14ac:dyDescent="0.25">
      <c r="A205">
        <f t="shared" si="16"/>
        <v>96.7</v>
      </c>
      <c r="B205">
        <f t="shared" si="16"/>
        <v>79.5</v>
      </c>
      <c r="C205">
        <f t="shared" si="16"/>
        <v>41</v>
      </c>
      <c r="D205">
        <f t="shared" si="16"/>
        <v>16.899999999999999</v>
      </c>
      <c r="E205">
        <f t="shared" si="16"/>
        <v>6.9</v>
      </c>
      <c r="F205">
        <f t="shared" si="16"/>
        <v>3.7</v>
      </c>
      <c r="S205" t="s">
        <v>3712</v>
      </c>
    </row>
    <row r="206" spans="1:19" x14ac:dyDescent="0.25">
      <c r="A206">
        <f t="shared" si="16"/>
        <v>96.5</v>
      </c>
      <c r="B206">
        <f t="shared" si="16"/>
        <v>71.7</v>
      </c>
      <c r="C206">
        <f t="shared" si="16"/>
        <v>35.1</v>
      </c>
      <c r="D206">
        <f t="shared" si="16"/>
        <v>15.1</v>
      </c>
      <c r="E206">
        <f t="shared" si="16"/>
        <v>6.6</v>
      </c>
      <c r="F206">
        <f t="shared" si="16"/>
        <v>3.6</v>
      </c>
      <c r="S206" t="s">
        <v>716</v>
      </c>
    </row>
    <row r="207" spans="1:19" x14ac:dyDescent="0.25">
      <c r="A207">
        <f t="shared" si="16"/>
        <v>96.5</v>
      </c>
      <c r="B207">
        <f t="shared" si="16"/>
        <v>68.900000000000006</v>
      </c>
      <c r="C207">
        <f t="shared" si="16"/>
        <v>33.9</v>
      </c>
      <c r="D207">
        <f t="shared" si="16"/>
        <v>12.4</v>
      </c>
      <c r="E207">
        <f t="shared" si="16"/>
        <v>5.7</v>
      </c>
      <c r="F207">
        <f t="shared" si="16"/>
        <v>2</v>
      </c>
      <c r="S207" t="s">
        <v>3711</v>
      </c>
    </row>
    <row r="208" spans="1:19" x14ac:dyDescent="0.25">
      <c r="A208">
        <f t="shared" si="16"/>
        <v>94.9</v>
      </c>
      <c r="B208">
        <f t="shared" si="16"/>
        <v>65.099999999999994</v>
      </c>
      <c r="C208">
        <f t="shared" si="16"/>
        <v>33.5</v>
      </c>
      <c r="D208">
        <f t="shared" si="16"/>
        <v>11.8</v>
      </c>
      <c r="E208">
        <f t="shared" si="16"/>
        <v>3.3</v>
      </c>
      <c r="F208">
        <f t="shared" si="16"/>
        <v>1.5</v>
      </c>
      <c r="S208" t="s">
        <v>718</v>
      </c>
    </row>
    <row r="209" spans="1:19" x14ac:dyDescent="0.25">
      <c r="A209">
        <f t="shared" si="16"/>
        <v>94.4</v>
      </c>
      <c r="B209">
        <f t="shared" si="16"/>
        <v>64.900000000000006</v>
      </c>
      <c r="C209">
        <f t="shared" si="16"/>
        <v>32</v>
      </c>
      <c r="D209">
        <f t="shared" si="16"/>
        <v>11.6</v>
      </c>
      <c r="E209">
        <f t="shared" si="16"/>
        <v>3.2</v>
      </c>
      <c r="F209">
        <f t="shared" si="16"/>
        <v>1.2</v>
      </c>
      <c r="S209" t="s">
        <v>719</v>
      </c>
    </row>
    <row r="210" spans="1:19" x14ac:dyDescent="0.25">
      <c r="A210">
        <f t="shared" si="16"/>
        <v>94.1</v>
      </c>
      <c r="B210">
        <f t="shared" si="16"/>
        <v>63.4</v>
      </c>
      <c r="C210">
        <f t="shared" si="16"/>
        <v>29.2</v>
      </c>
      <c r="D210">
        <f t="shared" si="16"/>
        <v>9.6</v>
      </c>
      <c r="E210">
        <f t="shared" si="16"/>
        <v>2.6</v>
      </c>
      <c r="F210">
        <f t="shared" si="16"/>
        <v>1.2</v>
      </c>
      <c r="S210" t="s">
        <v>720</v>
      </c>
    </row>
    <row r="211" spans="1:19" x14ac:dyDescent="0.25">
      <c r="A211">
        <f t="shared" si="16"/>
        <v>89.1</v>
      </c>
      <c r="B211">
        <f t="shared" si="16"/>
        <v>57.3</v>
      </c>
      <c r="C211">
        <f t="shared" si="16"/>
        <v>15.7</v>
      </c>
      <c r="D211">
        <f t="shared" si="16"/>
        <v>5.5</v>
      </c>
      <c r="E211">
        <f t="shared" si="16"/>
        <v>2.1</v>
      </c>
      <c r="F211">
        <f t="shared" si="16"/>
        <v>1.1000000000000001</v>
      </c>
      <c r="S211" t="s">
        <v>3660</v>
      </c>
    </row>
    <row r="212" spans="1:19" x14ac:dyDescent="0.25">
      <c r="A212">
        <f t="shared" si="16"/>
        <v>88.9</v>
      </c>
      <c r="B212">
        <f t="shared" si="16"/>
        <v>57.1</v>
      </c>
      <c r="C212">
        <f t="shared" si="16"/>
        <v>11.2</v>
      </c>
      <c r="D212">
        <f t="shared" si="16"/>
        <v>4.2</v>
      </c>
      <c r="E212">
        <f t="shared" si="16"/>
        <v>1.4</v>
      </c>
      <c r="F212">
        <f t="shared" si="16"/>
        <v>0.8</v>
      </c>
      <c r="S212" t="s">
        <v>723</v>
      </c>
    </row>
    <row r="213" spans="1:19" x14ac:dyDescent="0.25">
      <c r="A213">
        <f t="shared" si="16"/>
        <v>80.400000000000006</v>
      </c>
      <c r="B213">
        <f t="shared" si="16"/>
        <v>33.9</v>
      </c>
      <c r="C213">
        <f t="shared" si="16"/>
        <v>10.5</v>
      </c>
      <c r="D213">
        <f t="shared" si="16"/>
        <v>4.0999999999999996</v>
      </c>
      <c r="E213">
        <f t="shared" si="16"/>
        <v>1.3</v>
      </c>
      <c r="F213">
        <f t="shared" si="16"/>
        <v>0.6</v>
      </c>
      <c r="S213" t="s">
        <v>3677</v>
      </c>
    </row>
    <row r="214" spans="1:19" x14ac:dyDescent="0.25">
      <c r="A214">
        <f t="shared" ref="A214:F229" si="17">VALUE(SUBSTITUTE(RIGHT(A19,LEN(A19)-A84),"%",""))</f>
        <v>80.3</v>
      </c>
      <c r="B214">
        <f t="shared" si="17"/>
        <v>33.700000000000003</v>
      </c>
      <c r="C214">
        <f t="shared" si="17"/>
        <v>9.5</v>
      </c>
      <c r="D214">
        <f t="shared" si="17"/>
        <v>3.3</v>
      </c>
      <c r="E214">
        <f t="shared" si="17"/>
        <v>1.2</v>
      </c>
      <c r="F214">
        <f t="shared" si="17"/>
        <v>0.6</v>
      </c>
      <c r="S214" t="s">
        <v>725</v>
      </c>
    </row>
    <row r="215" spans="1:19" x14ac:dyDescent="0.25">
      <c r="A215">
        <f t="shared" si="17"/>
        <v>79.099999999999994</v>
      </c>
      <c r="B215">
        <f t="shared" si="17"/>
        <v>31.3</v>
      </c>
      <c r="C215">
        <f t="shared" si="17"/>
        <v>8.6999999999999993</v>
      </c>
      <c r="D215">
        <f t="shared" si="17"/>
        <v>3</v>
      </c>
      <c r="E215">
        <f t="shared" si="17"/>
        <v>1</v>
      </c>
      <c r="F215">
        <f t="shared" si="17"/>
        <v>0.4</v>
      </c>
      <c r="S215" t="s">
        <v>3690</v>
      </c>
    </row>
    <row r="216" spans="1:19" x14ac:dyDescent="0.25">
      <c r="A216">
        <f t="shared" si="17"/>
        <v>77.2</v>
      </c>
      <c r="B216">
        <f t="shared" si="17"/>
        <v>29.3</v>
      </c>
      <c r="C216">
        <f t="shared" si="17"/>
        <v>7.8</v>
      </c>
      <c r="D216">
        <f t="shared" si="17"/>
        <v>2.7</v>
      </c>
      <c r="E216">
        <f t="shared" si="17"/>
        <v>0.9</v>
      </c>
      <c r="F216">
        <f t="shared" si="17"/>
        <v>0.3</v>
      </c>
      <c r="S216" t="s">
        <v>726</v>
      </c>
    </row>
    <row r="217" spans="1:19" x14ac:dyDescent="0.25">
      <c r="A217">
        <f t="shared" si="17"/>
        <v>76.400000000000006</v>
      </c>
      <c r="B217">
        <f t="shared" si="17"/>
        <v>26</v>
      </c>
      <c r="C217">
        <f t="shared" si="17"/>
        <v>7.4</v>
      </c>
      <c r="D217">
        <f t="shared" si="17"/>
        <v>2.2000000000000002</v>
      </c>
      <c r="E217">
        <f t="shared" si="17"/>
        <v>0.6</v>
      </c>
      <c r="F217">
        <f t="shared" si="17"/>
        <v>0.3</v>
      </c>
      <c r="S217" t="s">
        <v>727</v>
      </c>
    </row>
    <row r="218" spans="1:19" x14ac:dyDescent="0.25">
      <c r="A218">
        <f t="shared" si="17"/>
        <v>74.900000000000006</v>
      </c>
      <c r="B218">
        <f t="shared" si="17"/>
        <v>25.4</v>
      </c>
      <c r="C218">
        <f t="shared" si="17"/>
        <v>5.9</v>
      </c>
      <c r="D218">
        <f t="shared" si="17"/>
        <v>1.6</v>
      </c>
      <c r="E218">
        <f t="shared" si="17"/>
        <v>0.4</v>
      </c>
      <c r="F218">
        <f t="shared" si="17"/>
        <v>0.2</v>
      </c>
      <c r="S218" t="s">
        <v>3710</v>
      </c>
    </row>
    <row r="219" spans="1:19" x14ac:dyDescent="0.25">
      <c r="A219">
        <f t="shared" si="17"/>
        <v>71.2</v>
      </c>
      <c r="B219">
        <f t="shared" si="17"/>
        <v>20.6</v>
      </c>
      <c r="C219">
        <f t="shared" si="17"/>
        <v>5.2</v>
      </c>
      <c r="D219">
        <f t="shared" si="17"/>
        <v>1.6</v>
      </c>
      <c r="E219">
        <f t="shared" si="17"/>
        <v>0.4</v>
      </c>
      <c r="F219">
        <f t="shared" si="17"/>
        <v>0.2</v>
      </c>
      <c r="S219" t="s">
        <v>729</v>
      </c>
    </row>
    <row r="220" spans="1:19" x14ac:dyDescent="0.25">
      <c r="A220">
        <f t="shared" si="17"/>
        <v>71.099999999999994</v>
      </c>
      <c r="B220">
        <f t="shared" si="17"/>
        <v>15.2</v>
      </c>
      <c r="C220">
        <f t="shared" si="17"/>
        <v>4.8</v>
      </c>
      <c r="D220">
        <f t="shared" si="17"/>
        <v>1.4</v>
      </c>
      <c r="E220">
        <f t="shared" si="17"/>
        <v>0.4</v>
      </c>
      <c r="F220">
        <f t="shared" si="17"/>
        <v>0.2</v>
      </c>
      <c r="S220" t="s">
        <v>730</v>
      </c>
    </row>
    <row r="221" spans="1:19" x14ac:dyDescent="0.25">
      <c r="A221">
        <f t="shared" si="17"/>
        <v>69.900000000000006</v>
      </c>
      <c r="B221">
        <f t="shared" si="17"/>
        <v>14.5</v>
      </c>
      <c r="C221">
        <f t="shared" si="17"/>
        <v>4.5999999999999996</v>
      </c>
      <c r="D221">
        <f t="shared" si="17"/>
        <v>1.4</v>
      </c>
      <c r="E221">
        <f t="shared" si="17"/>
        <v>0.4</v>
      </c>
      <c r="F221">
        <f t="shared" si="17"/>
        <v>0.2</v>
      </c>
      <c r="S221" t="s">
        <v>3672</v>
      </c>
    </row>
    <row r="222" spans="1:19" x14ac:dyDescent="0.25">
      <c r="A222">
        <f t="shared" si="17"/>
        <v>68.7</v>
      </c>
      <c r="B222">
        <f t="shared" si="17"/>
        <v>12.2</v>
      </c>
      <c r="C222">
        <f t="shared" si="17"/>
        <v>3.8</v>
      </c>
      <c r="D222">
        <f t="shared" si="17"/>
        <v>1.2</v>
      </c>
      <c r="E222">
        <f t="shared" si="17"/>
        <v>0.4</v>
      </c>
      <c r="F222">
        <f t="shared" si="17"/>
        <v>0.2</v>
      </c>
      <c r="S222" t="s">
        <v>732</v>
      </c>
    </row>
    <row r="223" spans="1:19" x14ac:dyDescent="0.25">
      <c r="A223">
        <f t="shared" si="17"/>
        <v>66.400000000000006</v>
      </c>
      <c r="B223">
        <f t="shared" si="17"/>
        <v>11.2</v>
      </c>
      <c r="C223">
        <f t="shared" si="17"/>
        <v>3.7</v>
      </c>
      <c r="D223">
        <f t="shared" si="17"/>
        <v>1</v>
      </c>
      <c r="E223">
        <f t="shared" si="17"/>
        <v>0.3</v>
      </c>
      <c r="F223">
        <f t="shared" si="17"/>
        <v>0.2</v>
      </c>
      <c r="S223" t="s">
        <v>733</v>
      </c>
    </row>
    <row r="224" spans="1:19" x14ac:dyDescent="0.25">
      <c r="A224">
        <f t="shared" si="17"/>
        <v>64.7</v>
      </c>
      <c r="B224">
        <f t="shared" si="17"/>
        <v>7.5</v>
      </c>
      <c r="C224">
        <f t="shared" si="17"/>
        <v>2.5</v>
      </c>
      <c r="D224">
        <f t="shared" si="17"/>
        <v>0.7</v>
      </c>
      <c r="E224">
        <f t="shared" si="17"/>
        <v>0.3</v>
      </c>
      <c r="F224">
        <f t="shared" si="17"/>
        <v>0.1</v>
      </c>
      <c r="S224" t="s">
        <v>734</v>
      </c>
    </row>
    <row r="225" spans="1:19" x14ac:dyDescent="0.25">
      <c r="A225">
        <f t="shared" si="17"/>
        <v>62</v>
      </c>
      <c r="B225">
        <f t="shared" si="17"/>
        <v>7.4</v>
      </c>
      <c r="C225">
        <f t="shared" si="17"/>
        <v>2</v>
      </c>
      <c r="D225">
        <f t="shared" si="17"/>
        <v>0.6</v>
      </c>
      <c r="E225">
        <f t="shared" si="17"/>
        <v>0.3</v>
      </c>
      <c r="F225">
        <f t="shared" si="17"/>
        <v>0.1</v>
      </c>
      <c r="S225" t="s">
        <v>3755</v>
      </c>
    </row>
    <row r="226" spans="1:19" x14ac:dyDescent="0.25">
      <c r="A226">
        <f t="shared" si="17"/>
        <v>60.1</v>
      </c>
      <c r="B226">
        <f t="shared" si="17"/>
        <v>7.2</v>
      </c>
      <c r="C226">
        <f t="shared" si="17"/>
        <v>2</v>
      </c>
      <c r="D226">
        <f t="shared" si="17"/>
        <v>0.6</v>
      </c>
      <c r="E226">
        <f t="shared" si="17"/>
        <v>0.2</v>
      </c>
      <c r="F226">
        <f t="shared" si="17"/>
        <v>0.1</v>
      </c>
      <c r="S226" t="s">
        <v>736</v>
      </c>
    </row>
    <row r="227" spans="1:19" x14ac:dyDescent="0.25">
      <c r="A227">
        <f t="shared" si="17"/>
        <v>59.8</v>
      </c>
      <c r="B227">
        <f t="shared" si="17"/>
        <v>7.1</v>
      </c>
      <c r="C227">
        <f t="shared" si="17"/>
        <v>1.9</v>
      </c>
      <c r="D227">
        <f t="shared" si="17"/>
        <v>0.6</v>
      </c>
      <c r="E227">
        <f t="shared" si="17"/>
        <v>0.2</v>
      </c>
      <c r="F227">
        <f t="shared" si="17"/>
        <v>0.1</v>
      </c>
      <c r="S227" t="s">
        <v>737</v>
      </c>
    </row>
    <row r="228" spans="1:19" x14ac:dyDescent="0.25">
      <c r="A228">
        <f t="shared" si="17"/>
        <v>56.8</v>
      </c>
      <c r="B228">
        <f t="shared" si="17"/>
        <v>6.4</v>
      </c>
      <c r="C228">
        <f t="shared" si="17"/>
        <v>1.7</v>
      </c>
      <c r="D228">
        <f t="shared" si="17"/>
        <v>0.5</v>
      </c>
      <c r="E228">
        <f t="shared" si="17"/>
        <v>0.2</v>
      </c>
      <c r="F228">
        <f t="shared" si="17"/>
        <v>0.1</v>
      </c>
      <c r="S228" t="s">
        <v>738</v>
      </c>
    </row>
    <row r="229" spans="1:19" x14ac:dyDescent="0.25">
      <c r="A229">
        <f t="shared" si="17"/>
        <v>43.3</v>
      </c>
      <c r="B229">
        <f t="shared" si="17"/>
        <v>5.9</v>
      </c>
      <c r="C229">
        <f t="shared" si="17"/>
        <v>1.5</v>
      </c>
      <c r="D229">
        <f t="shared" si="17"/>
        <v>0.5</v>
      </c>
      <c r="E229">
        <f t="shared" si="17"/>
        <v>0.2</v>
      </c>
      <c r="F229">
        <f t="shared" si="17"/>
        <v>0.1</v>
      </c>
      <c r="S229" t="s">
        <v>739</v>
      </c>
    </row>
    <row r="230" spans="1:19" x14ac:dyDescent="0.25">
      <c r="A230">
        <f t="shared" ref="A230:F245" si="18">VALUE(SUBSTITUTE(RIGHT(A35,LEN(A35)-A100),"%",""))</f>
        <v>40.299999999999997</v>
      </c>
      <c r="B230">
        <f t="shared" si="18"/>
        <v>5.7</v>
      </c>
      <c r="C230">
        <f t="shared" si="18"/>
        <v>1.4</v>
      </c>
      <c r="D230">
        <f t="shared" si="18"/>
        <v>0.4</v>
      </c>
      <c r="E230">
        <f t="shared" si="18"/>
        <v>0.2</v>
      </c>
      <c r="F230">
        <f t="shared" si="18"/>
        <v>0.1</v>
      </c>
      <c r="S230" t="s">
        <v>740</v>
      </c>
    </row>
    <row r="231" spans="1:19" x14ac:dyDescent="0.25">
      <c r="A231">
        <f t="shared" si="18"/>
        <v>39.9</v>
      </c>
      <c r="B231">
        <f t="shared" si="18"/>
        <v>5.7</v>
      </c>
      <c r="C231">
        <f t="shared" si="18"/>
        <v>1.3</v>
      </c>
      <c r="D231">
        <f t="shared" si="18"/>
        <v>0.4</v>
      </c>
      <c r="E231">
        <f t="shared" si="18"/>
        <v>0.2</v>
      </c>
      <c r="F231">
        <f t="shared" si="18"/>
        <v>0.1</v>
      </c>
      <c r="S231" t="s">
        <v>741</v>
      </c>
    </row>
    <row r="232" spans="1:19" x14ac:dyDescent="0.25">
      <c r="A232">
        <f t="shared" si="18"/>
        <v>38</v>
      </c>
      <c r="B232">
        <f t="shared" si="18"/>
        <v>4.9000000000000004</v>
      </c>
      <c r="C232">
        <f t="shared" si="18"/>
        <v>1.2</v>
      </c>
      <c r="D232">
        <f t="shared" si="18"/>
        <v>0.4</v>
      </c>
      <c r="E232">
        <f t="shared" si="18"/>
        <v>0.2</v>
      </c>
      <c r="F232">
        <f t="shared" si="18"/>
        <v>0.1</v>
      </c>
      <c r="S232" t="s">
        <v>742</v>
      </c>
    </row>
    <row r="233" spans="1:19" x14ac:dyDescent="0.25">
      <c r="A233">
        <f t="shared" si="18"/>
        <v>35.299999999999997</v>
      </c>
      <c r="B233">
        <f t="shared" si="18"/>
        <v>4.8</v>
      </c>
      <c r="C233">
        <f t="shared" si="18"/>
        <v>1.2</v>
      </c>
      <c r="D233">
        <f t="shared" si="18"/>
        <v>0.4</v>
      </c>
      <c r="E233">
        <f t="shared" si="18"/>
        <v>0.2</v>
      </c>
      <c r="F233">
        <f t="shared" si="18"/>
        <v>0.1</v>
      </c>
      <c r="S233" t="s">
        <v>743</v>
      </c>
    </row>
    <row r="234" spans="1:19" x14ac:dyDescent="0.25">
      <c r="A234">
        <f t="shared" si="18"/>
        <v>33.6</v>
      </c>
      <c r="B234">
        <f t="shared" si="18"/>
        <v>4.5</v>
      </c>
      <c r="C234">
        <f t="shared" si="18"/>
        <v>1.2</v>
      </c>
      <c r="D234">
        <f t="shared" si="18"/>
        <v>0.4</v>
      </c>
      <c r="E234">
        <f t="shared" si="18"/>
        <v>0.2</v>
      </c>
      <c r="F234">
        <f t="shared" si="18"/>
        <v>0.1</v>
      </c>
      <c r="S234" t="s">
        <v>744</v>
      </c>
    </row>
    <row r="235" spans="1:19" x14ac:dyDescent="0.25">
      <c r="A235">
        <f t="shared" si="18"/>
        <v>31.4</v>
      </c>
      <c r="B235">
        <f t="shared" si="18"/>
        <v>4.5</v>
      </c>
      <c r="C235">
        <f t="shared" si="18"/>
        <v>1.2</v>
      </c>
      <c r="D235">
        <f t="shared" si="18"/>
        <v>0.4</v>
      </c>
      <c r="E235">
        <f t="shared" si="18"/>
        <v>0.2</v>
      </c>
      <c r="F235">
        <f t="shared" si="18"/>
        <v>0.1</v>
      </c>
      <c r="S235" t="s">
        <v>745</v>
      </c>
    </row>
    <row r="236" spans="1:19" x14ac:dyDescent="0.25">
      <c r="A236">
        <f t="shared" si="18"/>
        <v>30.2</v>
      </c>
      <c r="B236">
        <f t="shared" si="18"/>
        <v>4.0999999999999996</v>
      </c>
      <c r="C236">
        <f t="shared" si="18"/>
        <v>1.1000000000000001</v>
      </c>
      <c r="D236">
        <f t="shared" si="18"/>
        <v>0.4</v>
      </c>
      <c r="E236">
        <f t="shared" si="18"/>
        <v>0.2</v>
      </c>
      <c r="F236">
        <f t="shared" si="18"/>
        <v>0.1</v>
      </c>
      <c r="S236" t="s">
        <v>746</v>
      </c>
    </row>
    <row r="237" spans="1:19" x14ac:dyDescent="0.25">
      <c r="A237">
        <f t="shared" si="18"/>
        <v>28.9</v>
      </c>
      <c r="B237">
        <f t="shared" si="18"/>
        <v>3.9</v>
      </c>
      <c r="C237">
        <f t="shared" si="18"/>
        <v>1.1000000000000001</v>
      </c>
      <c r="D237">
        <f t="shared" si="18"/>
        <v>0.3</v>
      </c>
      <c r="E237">
        <f t="shared" si="18"/>
        <v>0.2</v>
      </c>
      <c r="F237">
        <f t="shared" si="18"/>
        <v>0.1</v>
      </c>
      <c r="S237" t="s">
        <v>747</v>
      </c>
    </row>
    <row r="238" spans="1:19" x14ac:dyDescent="0.25">
      <c r="A238">
        <f t="shared" si="18"/>
        <v>28.8</v>
      </c>
      <c r="B238">
        <f t="shared" si="18"/>
        <v>3.8</v>
      </c>
      <c r="C238">
        <f t="shared" si="18"/>
        <v>0.9</v>
      </c>
      <c r="D238">
        <f t="shared" si="18"/>
        <v>0.3</v>
      </c>
      <c r="E238">
        <f t="shared" si="18"/>
        <v>0.1</v>
      </c>
      <c r="F238">
        <f t="shared" si="18"/>
        <v>0.1</v>
      </c>
      <c r="S238" t="s">
        <v>748</v>
      </c>
    </row>
    <row r="239" spans="1:19" x14ac:dyDescent="0.25">
      <c r="A239">
        <f t="shared" si="18"/>
        <v>25.1</v>
      </c>
      <c r="B239">
        <f t="shared" si="18"/>
        <v>3.8</v>
      </c>
      <c r="C239">
        <f t="shared" si="18"/>
        <v>0.8</v>
      </c>
      <c r="D239">
        <f t="shared" si="18"/>
        <v>0.3</v>
      </c>
      <c r="E239">
        <f t="shared" si="18"/>
        <v>0.1</v>
      </c>
      <c r="F239">
        <f t="shared" si="18"/>
        <v>0.1</v>
      </c>
      <c r="S239" t="s">
        <v>3700</v>
      </c>
    </row>
    <row r="240" spans="1:19" x14ac:dyDescent="0.25">
      <c r="A240">
        <f t="shared" si="18"/>
        <v>23.6</v>
      </c>
      <c r="B240">
        <f t="shared" si="18"/>
        <v>3.6</v>
      </c>
      <c r="C240">
        <f t="shared" si="18"/>
        <v>0.8</v>
      </c>
      <c r="D240">
        <f t="shared" si="18"/>
        <v>0.3</v>
      </c>
      <c r="E240">
        <f t="shared" si="18"/>
        <v>0.1</v>
      </c>
      <c r="F240">
        <f t="shared" si="18"/>
        <v>0.1</v>
      </c>
      <c r="S240" t="s">
        <v>3754</v>
      </c>
    </row>
    <row r="241" spans="1:19" x14ac:dyDescent="0.25">
      <c r="A241">
        <f t="shared" si="18"/>
        <v>22.8</v>
      </c>
      <c r="B241">
        <f t="shared" si="18"/>
        <v>3.4</v>
      </c>
      <c r="C241">
        <f t="shared" si="18"/>
        <v>0.7</v>
      </c>
      <c r="D241">
        <f t="shared" si="18"/>
        <v>0.3</v>
      </c>
      <c r="E241">
        <f t="shared" si="18"/>
        <v>0.1</v>
      </c>
      <c r="F241">
        <f t="shared" si="18"/>
        <v>0.1</v>
      </c>
      <c r="S241" t="s">
        <v>752</v>
      </c>
    </row>
    <row r="242" spans="1:19" x14ac:dyDescent="0.25">
      <c r="A242">
        <f t="shared" si="18"/>
        <v>20.9</v>
      </c>
      <c r="B242">
        <f t="shared" si="18"/>
        <v>3.4</v>
      </c>
      <c r="C242">
        <f t="shared" si="18"/>
        <v>0.7</v>
      </c>
      <c r="D242">
        <f t="shared" si="18"/>
        <v>0.3</v>
      </c>
      <c r="E242">
        <f t="shared" si="18"/>
        <v>0.1</v>
      </c>
      <c r="F242">
        <f t="shared" si="18"/>
        <v>0.1</v>
      </c>
      <c r="S242" t="s">
        <v>3753</v>
      </c>
    </row>
    <row r="243" spans="1:19" x14ac:dyDescent="0.25">
      <c r="A243">
        <f t="shared" si="18"/>
        <v>19.7</v>
      </c>
      <c r="B243">
        <f t="shared" si="18"/>
        <v>3.4</v>
      </c>
      <c r="C243">
        <f t="shared" si="18"/>
        <v>0.7</v>
      </c>
      <c r="D243">
        <f t="shared" si="18"/>
        <v>0.3</v>
      </c>
      <c r="E243">
        <f t="shared" si="18"/>
        <v>0.1</v>
      </c>
      <c r="F243">
        <f t="shared" si="18"/>
        <v>0.1</v>
      </c>
      <c r="S243" t="s">
        <v>754</v>
      </c>
    </row>
    <row r="244" spans="1:19" x14ac:dyDescent="0.25">
      <c r="A244">
        <f t="shared" si="18"/>
        <v>19.600000000000001</v>
      </c>
      <c r="B244">
        <f t="shared" si="18"/>
        <v>2.8</v>
      </c>
      <c r="C244">
        <f t="shared" si="18"/>
        <v>0.7</v>
      </c>
      <c r="D244">
        <f t="shared" si="18"/>
        <v>0.3</v>
      </c>
      <c r="E244">
        <f t="shared" si="18"/>
        <v>0.1</v>
      </c>
      <c r="F244">
        <f t="shared" si="18"/>
        <v>0.1</v>
      </c>
      <c r="S244" t="s">
        <v>755</v>
      </c>
    </row>
    <row r="245" spans="1:19" x14ac:dyDescent="0.25">
      <c r="A245">
        <f t="shared" si="18"/>
        <v>11.1</v>
      </c>
      <c r="B245">
        <f t="shared" si="18"/>
        <v>2.7</v>
      </c>
      <c r="C245">
        <f t="shared" si="18"/>
        <v>0.6</v>
      </c>
      <c r="D245">
        <f t="shared" si="18"/>
        <v>0.2</v>
      </c>
      <c r="E245">
        <f t="shared" si="18"/>
        <v>0.1</v>
      </c>
      <c r="F245">
        <f t="shared" si="18"/>
        <v>0</v>
      </c>
      <c r="S245" t="s">
        <v>3663</v>
      </c>
    </row>
    <row r="246" spans="1:19" x14ac:dyDescent="0.25">
      <c r="A246">
        <f t="shared" ref="A246:F260" si="19">VALUE(SUBSTITUTE(RIGHT(A51,LEN(A51)-A116),"%",""))</f>
        <v>10.9</v>
      </c>
      <c r="B246">
        <f t="shared" si="19"/>
        <v>1.8</v>
      </c>
      <c r="C246">
        <f t="shared" si="19"/>
        <v>0.6</v>
      </c>
      <c r="D246">
        <f t="shared" si="19"/>
        <v>0.2</v>
      </c>
      <c r="E246">
        <f t="shared" si="19"/>
        <v>0.1</v>
      </c>
      <c r="F246">
        <f t="shared" si="19"/>
        <v>0</v>
      </c>
      <c r="S246" t="s">
        <v>757</v>
      </c>
    </row>
    <row r="247" spans="1:19" x14ac:dyDescent="0.25">
      <c r="A247">
        <f t="shared" si="19"/>
        <v>5.9</v>
      </c>
      <c r="B247">
        <f t="shared" si="19"/>
        <v>1.7</v>
      </c>
      <c r="C247">
        <f t="shared" si="19"/>
        <v>0.6</v>
      </c>
      <c r="D247">
        <f t="shared" si="19"/>
        <v>0.2</v>
      </c>
      <c r="E247">
        <f t="shared" si="19"/>
        <v>0.1</v>
      </c>
      <c r="F247">
        <f t="shared" si="19"/>
        <v>0</v>
      </c>
      <c r="S247" t="s">
        <v>3689</v>
      </c>
    </row>
    <row r="248" spans="1:19" x14ac:dyDescent="0.25">
      <c r="A248">
        <f t="shared" si="19"/>
        <v>5.6</v>
      </c>
      <c r="B248">
        <f t="shared" si="19"/>
        <v>1.6</v>
      </c>
      <c r="C248">
        <f t="shared" si="19"/>
        <v>0.6</v>
      </c>
      <c r="D248">
        <f t="shared" si="19"/>
        <v>0.2</v>
      </c>
      <c r="E248">
        <f t="shared" si="19"/>
        <v>0.1</v>
      </c>
      <c r="F248">
        <f t="shared" si="19"/>
        <v>0</v>
      </c>
      <c r="S248" t="s">
        <v>760</v>
      </c>
    </row>
    <row r="249" spans="1:19" x14ac:dyDescent="0.25">
      <c r="A249">
        <f t="shared" si="19"/>
        <v>5.0999999999999996</v>
      </c>
      <c r="B249">
        <f t="shared" si="19"/>
        <v>1.5</v>
      </c>
      <c r="C249">
        <f t="shared" si="19"/>
        <v>0.5</v>
      </c>
      <c r="D249">
        <f t="shared" si="19"/>
        <v>0.2</v>
      </c>
      <c r="E249">
        <f t="shared" si="19"/>
        <v>0.1</v>
      </c>
      <c r="F249">
        <f t="shared" si="19"/>
        <v>0</v>
      </c>
      <c r="S249" t="s">
        <v>3774</v>
      </c>
    </row>
    <row r="250" spans="1:19" x14ac:dyDescent="0.25">
      <c r="A250">
        <f t="shared" si="19"/>
        <v>3.6</v>
      </c>
      <c r="B250">
        <f t="shared" si="19"/>
        <v>1.5</v>
      </c>
      <c r="C250">
        <f t="shared" si="19"/>
        <v>0.5</v>
      </c>
      <c r="D250">
        <f t="shared" si="19"/>
        <v>0.2</v>
      </c>
      <c r="E250">
        <f t="shared" si="19"/>
        <v>0.1</v>
      </c>
      <c r="F250">
        <f t="shared" si="19"/>
        <v>0</v>
      </c>
      <c r="S250" t="s">
        <v>765</v>
      </c>
    </row>
    <row r="251" spans="1:19" x14ac:dyDescent="0.25">
      <c r="A251">
        <f t="shared" si="19"/>
        <v>3.6</v>
      </c>
      <c r="B251">
        <f t="shared" si="19"/>
        <v>1.4</v>
      </c>
      <c r="C251">
        <f t="shared" si="19"/>
        <v>0.5</v>
      </c>
      <c r="D251">
        <f t="shared" si="19"/>
        <v>0.2</v>
      </c>
      <c r="E251">
        <f t="shared" si="19"/>
        <v>0.1</v>
      </c>
      <c r="F251">
        <f t="shared" si="19"/>
        <v>0</v>
      </c>
      <c r="S251" t="s">
        <v>766</v>
      </c>
    </row>
    <row r="252" spans="1:19" x14ac:dyDescent="0.25">
      <c r="A252">
        <f t="shared" si="19"/>
        <v>3.3</v>
      </c>
      <c r="B252">
        <f t="shared" si="19"/>
        <v>1.4</v>
      </c>
      <c r="C252">
        <f t="shared" si="19"/>
        <v>0.5</v>
      </c>
      <c r="D252">
        <f t="shared" si="19"/>
        <v>0.2</v>
      </c>
      <c r="E252">
        <f t="shared" si="19"/>
        <v>0.1</v>
      </c>
      <c r="F252">
        <f t="shared" si="19"/>
        <v>0</v>
      </c>
      <c r="S252" t="s">
        <v>768</v>
      </c>
    </row>
    <row r="253" spans="1:19" x14ac:dyDescent="0.25">
      <c r="A253">
        <f t="shared" si="19"/>
        <v>2.9</v>
      </c>
      <c r="B253">
        <f t="shared" si="19"/>
        <v>1.3</v>
      </c>
      <c r="C253">
        <f t="shared" si="19"/>
        <v>0.4</v>
      </c>
      <c r="D253">
        <f t="shared" si="19"/>
        <v>0.2</v>
      </c>
      <c r="E253">
        <f t="shared" si="19"/>
        <v>0.1</v>
      </c>
      <c r="F253">
        <f t="shared" si="19"/>
        <v>0</v>
      </c>
      <c r="S253" t="s">
        <v>3763</v>
      </c>
    </row>
    <row r="254" spans="1:19" x14ac:dyDescent="0.25">
      <c r="A254">
        <f t="shared" si="19"/>
        <v>2.9</v>
      </c>
      <c r="B254">
        <f t="shared" si="19"/>
        <v>1.3</v>
      </c>
      <c r="C254">
        <f t="shared" si="19"/>
        <v>0.4</v>
      </c>
      <c r="D254">
        <f t="shared" si="19"/>
        <v>0.1</v>
      </c>
      <c r="E254">
        <f t="shared" si="19"/>
        <v>0.1</v>
      </c>
      <c r="F254">
        <f t="shared" si="19"/>
        <v>0</v>
      </c>
      <c r="S254" t="s">
        <v>769</v>
      </c>
    </row>
    <row r="255" spans="1:19" x14ac:dyDescent="0.25">
      <c r="A255">
        <f t="shared" si="19"/>
        <v>2.6</v>
      </c>
      <c r="B255">
        <f t="shared" si="19"/>
        <v>1.1000000000000001</v>
      </c>
      <c r="C255">
        <f t="shared" si="19"/>
        <v>0.4</v>
      </c>
      <c r="D255">
        <f t="shared" si="19"/>
        <v>0.1</v>
      </c>
      <c r="E255">
        <f t="shared" si="19"/>
        <v>0.1</v>
      </c>
      <c r="F255">
        <f t="shared" si="19"/>
        <v>0</v>
      </c>
      <c r="S255" t="s">
        <v>3762</v>
      </c>
    </row>
    <row r="256" spans="1:19" x14ac:dyDescent="0.25">
      <c r="A256">
        <f t="shared" si="19"/>
        <v>2.1</v>
      </c>
      <c r="B256">
        <f t="shared" si="19"/>
        <v>1</v>
      </c>
      <c r="C256">
        <f t="shared" si="19"/>
        <v>0.4</v>
      </c>
      <c r="D256">
        <f t="shared" si="19"/>
        <v>0.1</v>
      </c>
      <c r="E256">
        <f t="shared" si="19"/>
        <v>0.1</v>
      </c>
      <c r="F256">
        <f t="shared" si="19"/>
        <v>0</v>
      </c>
      <c r="S256" t="s">
        <v>771</v>
      </c>
    </row>
    <row r="257" spans="1:19" x14ac:dyDescent="0.25">
      <c r="A257">
        <f t="shared" si="19"/>
        <v>2</v>
      </c>
      <c r="B257">
        <f t="shared" si="19"/>
        <v>0.9</v>
      </c>
      <c r="C257">
        <f t="shared" si="19"/>
        <v>0.4</v>
      </c>
      <c r="D257">
        <f t="shared" si="19"/>
        <v>0.1</v>
      </c>
      <c r="E257">
        <f t="shared" si="19"/>
        <v>0.1</v>
      </c>
      <c r="F257">
        <f t="shared" si="19"/>
        <v>0</v>
      </c>
      <c r="S257" t="s">
        <v>3741</v>
      </c>
    </row>
    <row r="258" spans="1:19" x14ac:dyDescent="0.25">
      <c r="A258">
        <f t="shared" si="19"/>
        <v>2</v>
      </c>
      <c r="B258">
        <f t="shared" si="19"/>
        <v>0.8</v>
      </c>
      <c r="C258">
        <f t="shared" si="19"/>
        <v>0.4</v>
      </c>
      <c r="D258">
        <f t="shared" si="19"/>
        <v>0.1</v>
      </c>
      <c r="E258">
        <f t="shared" si="19"/>
        <v>0.1</v>
      </c>
      <c r="F258">
        <f t="shared" si="19"/>
        <v>0</v>
      </c>
      <c r="S258" t="s">
        <v>772</v>
      </c>
    </row>
    <row r="259" spans="1:19" x14ac:dyDescent="0.25">
      <c r="A259">
        <f t="shared" si="19"/>
        <v>1.7</v>
      </c>
      <c r="B259">
        <f t="shared" si="19"/>
        <v>0.8</v>
      </c>
      <c r="C259">
        <f t="shared" si="19"/>
        <v>0.4</v>
      </c>
      <c r="D259">
        <f t="shared" si="19"/>
        <v>0.1</v>
      </c>
      <c r="E259">
        <f t="shared" si="19"/>
        <v>0.1</v>
      </c>
      <c r="F259">
        <f t="shared" si="19"/>
        <v>0</v>
      </c>
      <c r="S259" t="s">
        <v>3740</v>
      </c>
    </row>
    <row r="260" spans="1:19" x14ac:dyDescent="0.25">
      <c r="A260">
        <f t="shared" si="19"/>
        <v>1.3</v>
      </c>
      <c r="B260">
        <f t="shared" si="19"/>
        <v>0.7</v>
      </c>
      <c r="C260">
        <f t="shared" si="19"/>
        <v>0.3</v>
      </c>
      <c r="D260">
        <f t="shared" si="19"/>
        <v>0.1</v>
      </c>
      <c r="E260">
        <f t="shared" si="19"/>
        <v>0</v>
      </c>
      <c r="F260">
        <f t="shared" si="19"/>
        <v>0</v>
      </c>
      <c r="S260" t="s">
        <v>3688</v>
      </c>
    </row>
    <row r="261" spans="1:19" x14ac:dyDescent="0.25">
      <c r="S261" t="s">
        <v>3709</v>
      </c>
    </row>
    <row r="262" spans="1:19" x14ac:dyDescent="0.25">
      <c r="S262" t="s">
        <v>3769</v>
      </c>
    </row>
    <row r="263" spans="1:19" x14ac:dyDescent="0.25">
      <c r="S263" t="s">
        <v>2265</v>
      </c>
    </row>
    <row r="264" spans="1:19" x14ac:dyDescent="0.25">
      <c r="S264" t="s">
        <v>3687</v>
      </c>
    </row>
    <row r="265" spans="1:19" x14ac:dyDescent="0.25">
      <c r="S265" t="s">
        <v>3708</v>
      </c>
    </row>
    <row r="266" spans="1:19" x14ac:dyDescent="0.25">
      <c r="S266" t="s">
        <v>3739</v>
      </c>
    </row>
    <row r="267" spans="1:19" x14ac:dyDescent="0.25">
      <c r="S267" t="s">
        <v>776</v>
      </c>
    </row>
    <row r="268" spans="1:19" x14ac:dyDescent="0.25">
      <c r="S268" t="s">
        <v>871</v>
      </c>
    </row>
    <row r="269" spans="1:19" x14ac:dyDescent="0.25">
      <c r="S269" t="s">
        <v>2337</v>
      </c>
    </row>
    <row r="270" spans="1:19" x14ac:dyDescent="0.25">
      <c r="S270" t="s">
        <v>2347</v>
      </c>
    </row>
    <row r="271" spans="1:19" x14ac:dyDescent="0.25">
      <c r="S271" t="s">
        <v>2338</v>
      </c>
    </row>
    <row r="272" spans="1:19" x14ac:dyDescent="0.25">
      <c r="S272" t="s">
        <v>3686</v>
      </c>
    </row>
    <row r="273" spans="19:19" x14ac:dyDescent="0.25">
      <c r="S273" t="s">
        <v>938</v>
      </c>
    </row>
    <row r="274" spans="19:19" x14ac:dyDescent="0.25">
      <c r="S274" t="s">
        <v>2348</v>
      </c>
    </row>
    <row r="275" spans="19:19" x14ac:dyDescent="0.25">
      <c r="S275" t="s">
        <v>2346</v>
      </c>
    </row>
    <row r="276" spans="19:19" x14ac:dyDescent="0.25">
      <c r="S276" t="s">
        <v>785</v>
      </c>
    </row>
    <row r="277" spans="19:19" x14ac:dyDescent="0.25">
      <c r="S277" t="s">
        <v>2339</v>
      </c>
    </row>
    <row r="278" spans="19:19" x14ac:dyDescent="0.25">
      <c r="S278" t="s">
        <v>786</v>
      </c>
    </row>
    <row r="279" spans="19:19" x14ac:dyDescent="0.25">
      <c r="S279" t="s">
        <v>787</v>
      </c>
    </row>
    <row r="280" spans="19:19" x14ac:dyDescent="0.25">
      <c r="S280" t="s">
        <v>788</v>
      </c>
    </row>
    <row r="281" spans="19:19" x14ac:dyDescent="0.25">
      <c r="S281" t="s">
        <v>790</v>
      </c>
    </row>
    <row r="282" spans="19:19" x14ac:dyDescent="0.25">
      <c r="S282" t="s">
        <v>791</v>
      </c>
    </row>
    <row r="283" spans="19:19" x14ac:dyDescent="0.25">
      <c r="S283" t="s">
        <v>792</v>
      </c>
    </row>
    <row r="284" spans="19:19" x14ac:dyDescent="0.25">
      <c r="S284" t="s">
        <v>3752</v>
      </c>
    </row>
    <row r="285" spans="19:19" x14ac:dyDescent="0.25">
      <c r="S285" t="s">
        <v>794</v>
      </c>
    </row>
    <row r="286" spans="19:19" x14ac:dyDescent="0.25">
      <c r="S286" t="s">
        <v>3751</v>
      </c>
    </row>
    <row r="287" spans="19:19" x14ac:dyDescent="0.25">
      <c r="S287" t="s">
        <v>795</v>
      </c>
    </row>
    <row r="288" spans="19:19" x14ac:dyDescent="0.25">
      <c r="S288" t="s">
        <v>796</v>
      </c>
    </row>
    <row r="289" spans="19:19" x14ac:dyDescent="0.25">
      <c r="S289" t="s">
        <v>2270</v>
      </c>
    </row>
    <row r="290" spans="19:19" x14ac:dyDescent="0.25">
      <c r="S290" t="s">
        <v>3699</v>
      </c>
    </row>
    <row r="291" spans="19:19" x14ac:dyDescent="0.25">
      <c r="S291" t="s">
        <v>798</v>
      </c>
    </row>
    <row r="292" spans="19:19" x14ac:dyDescent="0.25">
      <c r="S292" t="s">
        <v>2089</v>
      </c>
    </row>
    <row r="293" spans="19:19" x14ac:dyDescent="0.25">
      <c r="S293" t="s">
        <v>800</v>
      </c>
    </row>
    <row r="294" spans="19:19" x14ac:dyDescent="0.25">
      <c r="S294" t="s">
        <v>801</v>
      </c>
    </row>
    <row r="295" spans="19:19" x14ac:dyDescent="0.25">
      <c r="S295" t="s">
        <v>802</v>
      </c>
    </row>
    <row r="296" spans="19:19" x14ac:dyDescent="0.25">
      <c r="S296" t="s">
        <v>803</v>
      </c>
    </row>
    <row r="297" spans="19:19" x14ac:dyDescent="0.25">
      <c r="S297" t="s">
        <v>804</v>
      </c>
    </row>
    <row r="298" spans="19:19" x14ac:dyDescent="0.25">
      <c r="S298" t="s">
        <v>807</v>
      </c>
    </row>
    <row r="299" spans="19:19" x14ac:dyDescent="0.25">
      <c r="S299" t="s">
        <v>3671</v>
      </c>
    </row>
    <row r="300" spans="19:19" x14ac:dyDescent="0.25">
      <c r="S300" t="s">
        <v>808</v>
      </c>
    </row>
    <row r="301" spans="19:19" x14ac:dyDescent="0.25">
      <c r="S301" t="s">
        <v>809</v>
      </c>
    </row>
    <row r="302" spans="19:19" x14ac:dyDescent="0.25">
      <c r="S302" t="s">
        <v>810</v>
      </c>
    </row>
    <row r="303" spans="19:19" x14ac:dyDescent="0.25">
      <c r="S303" t="s">
        <v>3698</v>
      </c>
    </row>
    <row r="304" spans="19:19" x14ac:dyDescent="0.25">
      <c r="S304" t="s">
        <v>811</v>
      </c>
    </row>
    <row r="305" spans="19:19" x14ac:dyDescent="0.25">
      <c r="S305" t="s">
        <v>812</v>
      </c>
    </row>
    <row r="306" spans="19:19" x14ac:dyDescent="0.25">
      <c r="S306" t="s">
        <v>815</v>
      </c>
    </row>
    <row r="307" spans="19:19" x14ac:dyDescent="0.25">
      <c r="S307" t="s">
        <v>3738</v>
      </c>
    </row>
    <row r="308" spans="19:19" x14ac:dyDescent="0.25">
      <c r="S308" t="s">
        <v>816</v>
      </c>
    </row>
    <row r="309" spans="19:19" x14ac:dyDescent="0.25">
      <c r="S309" t="s">
        <v>817</v>
      </c>
    </row>
    <row r="310" spans="19:19" x14ac:dyDescent="0.25">
      <c r="S310" t="s">
        <v>818</v>
      </c>
    </row>
    <row r="311" spans="19:19" x14ac:dyDescent="0.25">
      <c r="S311" t="s">
        <v>3670</v>
      </c>
    </row>
    <row r="312" spans="19:19" x14ac:dyDescent="0.25">
      <c r="S312" t="s">
        <v>819</v>
      </c>
    </row>
    <row r="313" spans="19:19" x14ac:dyDescent="0.25">
      <c r="S313" t="s">
        <v>3685</v>
      </c>
    </row>
    <row r="314" spans="19:19" x14ac:dyDescent="0.25">
      <c r="S314" t="s">
        <v>823</v>
      </c>
    </row>
    <row r="315" spans="19:19" x14ac:dyDescent="0.25">
      <c r="S315" t="s">
        <v>3684</v>
      </c>
    </row>
    <row r="316" spans="19:19" x14ac:dyDescent="0.25">
      <c r="S316" t="s">
        <v>825</v>
      </c>
    </row>
    <row r="317" spans="19:19" x14ac:dyDescent="0.25">
      <c r="S317" t="s">
        <v>826</v>
      </c>
    </row>
    <row r="318" spans="19:19" x14ac:dyDescent="0.25">
      <c r="S318" t="s">
        <v>3683</v>
      </c>
    </row>
    <row r="319" spans="19:19" x14ac:dyDescent="0.25">
      <c r="S319" t="s">
        <v>829</v>
      </c>
    </row>
    <row r="320" spans="19:19" x14ac:dyDescent="0.25">
      <c r="S320" t="s">
        <v>830</v>
      </c>
    </row>
    <row r="321" spans="19:19" x14ac:dyDescent="0.25">
      <c r="S321" t="s">
        <v>3659</v>
      </c>
    </row>
    <row r="322" spans="19:19" x14ac:dyDescent="0.25">
      <c r="S322" t="s">
        <v>831</v>
      </c>
    </row>
    <row r="323" spans="19:19" x14ac:dyDescent="0.25">
      <c r="S323" t="s">
        <v>832</v>
      </c>
    </row>
    <row r="324" spans="19:19" x14ac:dyDescent="0.25">
      <c r="S324" t="s">
        <v>833</v>
      </c>
    </row>
    <row r="325" spans="19:19" x14ac:dyDescent="0.25">
      <c r="S325" t="s">
        <v>834</v>
      </c>
    </row>
    <row r="326" spans="19:19" x14ac:dyDescent="0.25">
      <c r="S326" t="s">
        <v>835</v>
      </c>
    </row>
    <row r="327" spans="19:19" x14ac:dyDescent="0.25">
      <c r="S327" t="s">
        <v>842</v>
      </c>
    </row>
    <row r="328" spans="19:19" x14ac:dyDescent="0.25">
      <c r="S328" t="s">
        <v>843</v>
      </c>
    </row>
    <row r="329" spans="19:19" x14ac:dyDescent="0.25">
      <c r="S329" t="s">
        <v>844</v>
      </c>
    </row>
    <row r="330" spans="19:19" x14ac:dyDescent="0.25">
      <c r="S330" t="s">
        <v>3669</v>
      </c>
    </row>
    <row r="331" spans="19:19" x14ac:dyDescent="0.25">
      <c r="S331" t="s">
        <v>3697</v>
      </c>
    </row>
    <row r="332" spans="19:19" x14ac:dyDescent="0.25">
      <c r="S332" t="s">
        <v>847</v>
      </c>
    </row>
    <row r="333" spans="19:19" x14ac:dyDescent="0.25">
      <c r="S333" t="s">
        <v>3696</v>
      </c>
    </row>
    <row r="334" spans="19:19" x14ac:dyDescent="0.25">
      <c r="S334" t="s">
        <v>3737</v>
      </c>
    </row>
    <row r="335" spans="19:19" x14ac:dyDescent="0.25">
      <c r="S335" t="s">
        <v>3695</v>
      </c>
    </row>
    <row r="336" spans="19:19" x14ac:dyDescent="0.25">
      <c r="S336" t="s">
        <v>3668</v>
      </c>
    </row>
    <row r="337" spans="19:19" x14ac:dyDescent="0.25">
      <c r="S337" t="s">
        <v>3662</v>
      </c>
    </row>
    <row r="338" spans="19:19" x14ac:dyDescent="0.25">
      <c r="S338" t="s">
        <v>851</v>
      </c>
    </row>
    <row r="339" spans="19:19" x14ac:dyDescent="0.25">
      <c r="S339" t="s">
        <v>852</v>
      </c>
    </row>
    <row r="340" spans="19:19" x14ac:dyDescent="0.25">
      <c r="S340" t="s">
        <v>853</v>
      </c>
    </row>
    <row r="341" spans="19:19" x14ac:dyDescent="0.25">
      <c r="S341" t="s">
        <v>854</v>
      </c>
    </row>
    <row r="342" spans="19:19" x14ac:dyDescent="0.25">
      <c r="S342" t="s">
        <v>3682</v>
      </c>
    </row>
    <row r="343" spans="19:19" x14ac:dyDescent="0.25">
      <c r="S343" t="s">
        <v>856</v>
      </c>
    </row>
    <row r="344" spans="19:19" x14ac:dyDescent="0.25">
      <c r="S344" t="s">
        <v>857</v>
      </c>
    </row>
    <row r="345" spans="19:19" x14ac:dyDescent="0.25">
      <c r="S345" t="s">
        <v>858</v>
      </c>
    </row>
    <row r="346" spans="19:19" x14ac:dyDescent="0.25">
      <c r="S346" t="s">
        <v>3761</v>
      </c>
    </row>
  </sheetData>
  <sortState ref="S2:S346">
    <sortCondition ref="S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E1" workbookViewId="0">
      <selection activeCell="I24" sqref="I24"/>
    </sheetView>
  </sheetViews>
  <sheetFormatPr defaultRowHeight="15" x14ac:dyDescent="0.25"/>
  <cols>
    <col min="1" max="1" width="24" bestFit="1" customWidth="1"/>
    <col min="2" max="6" width="23" bestFit="1" customWidth="1"/>
    <col min="8" max="8" width="15.85546875" bestFit="1" customWidth="1"/>
  </cols>
  <sheetData>
    <row r="1" spans="1:14" x14ac:dyDescent="0.25">
      <c r="A1" t="s">
        <v>2908</v>
      </c>
      <c r="I1" t="s">
        <v>3285</v>
      </c>
      <c r="J1" t="s">
        <v>3286</v>
      </c>
      <c r="K1" t="s">
        <v>3290</v>
      </c>
      <c r="L1" t="s">
        <v>3289</v>
      </c>
      <c r="M1" t="s">
        <v>3288</v>
      </c>
      <c r="N1" t="s">
        <v>3287</v>
      </c>
    </row>
    <row r="2" spans="1:14" x14ac:dyDescent="0.25">
      <c r="A2" t="s">
        <v>2909</v>
      </c>
      <c r="B2" t="s">
        <v>2910</v>
      </c>
      <c r="C2" t="s">
        <v>2911</v>
      </c>
      <c r="D2" t="s">
        <v>2912</v>
      </c>
      <c r="E2" t="s">
        <v>2913</v>
      </c>
      <c r="F2" t="s">
        <v>2914</v>
      </c>
      <c r="H2" t="str">
        <f>F132</f>
        <v>UNC</v>
      </c>
      <c r="I2" s="3">
        <f>INDEX(A$197:A$260,MATCH($H2,A$132:A$195,0))/100</f>
        <v>0.96400000000000008</v>
      </c>
      <c r="J2" s="3">
        <f t="shared" ref="J2:N17" si="0">INDEX(B$197:B$260,MATCH($H2,B$132:B$195,0))/100</f>
        <v>0.90900000000000003</v>
      </c>
      <c r="K2" s="3">
        <f t="shared" si="0"/>
        <v>0.79900000000000004</v>
      </c>
      <c r="L2" s="3">
        <f t="shared" si="0"/>
        <v>0.43</v>
      </c>
      <c r="M2" s="3">
        <f t="shared" si="0"/>
        <v>0.26600000000000001</v>
      </c>
      <c r="N2" s="3">
        <f t="shared" si="0"/>
        <v>0.152</v>
      </c>
    </row>
    <row r="3" spans="1:14" x14ac:dyDescent="0.25">
      <c r="A3" t="s">
        <v>2915</v>
      </c>
      <c r="B3" t="s">
        <v>2916</v>
      </c>
      <c r="C3" t="s">
        <v>2917</v>
      </c>
      <c r="D3" t="s">
        <v>2918</v>
      </c>
      <c r="E3" t="s">
        <v>2919</v>
      </c>
      <c r="F3" t="s">
        <v>2920</v>
      </c>
      <c r="H3" t="str">
        <f t="shared" ref="H3:H65" si="1">F133</f>
        <v>Villanova</v>
      </c>
      <c r="I3" s="3">
        <f t="shared" ref="I3:I65" si="2">INDEX(A$197:A$260,MATCH($H3,A$132:A$195,0))/100</f>
        <v>0.96799999999999997</v>
      </c>
      <c r="J3" s="3">
        <f t="shared" si="0"/>
        <v>0.86</v>
      </c>
      <c r="K3" s="3">
        <f t="shared" si="0"/>
        <v>0.73599999999999999</v>
      </c>
      <c r="L3" s="3">
        <f t="shared" si="0"/>
        <v>0.41</v>
      </c>
      <c r="M3" s="3">
        <f t="shared" si="0"/>
        <v>0.25600000000000001</v>
      </c>
      <c r="N3" s="3">
        <f t="shared" si="0"/>
        <v>0.13</v>
      </c>
    </row>
    <row r="4" spans="1:14" x14ac:dyDescent="0.25">
      <c r="A4" t="s">
        <v>2921</v>
      </c>
      <c r="B4" t="s">
        <v>2922</v>
      </c>
      <c r="C4" t="s">
        <v>2923</v>
      </c>
      <c r="D4" t="s">
        <v>2924</v>
      </c>
      <c r="E4" t="s">
        <v>2925</v>
      </c>
      <c r="F4" t="s">
        <v>2926</v>
      </c>
      <c r="H4" t="str">
        <f t="shared" si="1"/>
        <v>Duke</v>
      </c>
      <c r="I4" s="3">
        <f t="shared" si="2"/>
        <v>0.95499999999999996</v>
      </c>
      <c r="J4" s="3">
        <f t="shared" si="0"/>
        <v>0.87400000000000011</v>
      </c>
      <c r="K4" s="3">
        <f t="shared" si="0"/>
        <v>0.69099999999999995</v>
      </c>
      <c r="L4" s="3">
        <f t="shared" si="0"/>
        <v>0.38900000000000001</v>
      </c>
      <c r="M4" s="3">
        <f t="shared" si="0"/>
        <v>0.254</v>
      </c>
      <c r="N4" s="3">
        <f t="shared" si="0"/>
        <v>0.12</v>
      </c>
    </row>
    <row r="5" spans="1:14" x14ac:dyDescent="0.25">
      <c r="A5" t="s">
        <v>2927</v>
      </c>
      <c r="B5" t="s">
        <v>2928</v>
      </c>
      <c r="C5" t="s">
        <v>2929</v>
      </c>
      <c r="D5" t="s">
        <v>2930</v>
      </c>
      <c r="E5" t="s">
        <v>2931</v>
      </c>
      <c r="F5" t="s">
        <v>2932</v>
      </c>
      <c r="H5" t="str">
        <f t="shared" si="1"/>
        <v>Kansas</v>
      </c>
      <c r="I5" s="3">
        <f t="shared" si="2"/>
        <v>0.96599999999999997</v>
      </c>
      <c r="J5" s="3">
        <f t="shared" si="0"/>
        <v>0.85699999999999998</v>
      </c>
      <c r="K5" s="3">
        <f t="shared" si="0"/>
        <v>0.70700000000000007</v>
      </c>
      <c r="L5" s="3">
        <f t="shared" si="0"/>
        <v>0.48799999999999999</v>
      </c>
      <c r="M5" s="3">
        <f t="shared" si="0"/>
        <v>0.22600000000000001</v>
      </c>
      <c r="N5" s="3">
        <f t="shared" si="0"/>
        <v>0.111</v>
      </c>
    </row>
    <row r="6" spans="1:14" x14ac:dyDescent="0.25">
      <c r="A6" t="s">
        <v>2933</v>
      </c>
      <c r="B6" t="s">
        <v>2934</v>
      </c>
      <c r="C6" t="s">
        <v>2935</v>
      </c>
      <c r="D6" t="s">
        <v>2936</v>
      </c>
      <c r="E6" t="s">
        <v>2937</v>
      </c>
      <c r="F6" t="s">
        <v>2938</v>
      </c>
      <c r="H6" t="str">
        <f t="shared" si="1"/>
        <v>Gonzaga</v>
      </c>
      <c r="I6" s="3">
        <f t="shared" si="2"/>
        <v>0.95700000000000007</v>
      </c>
      <c r="J6" s="3">
        <f t="shared" si="0"/>
        <v>0.85699999999999998</v>
      </c>
      <c r="K6" s="3">
        <f t="shared" si="0"/>
        <v>0.59399999999999997</v>
      </c>
      <c r="L6" s="3">
        <f t="shared" si="0"/>
        <v>0.34600000000000003</v>
      </c>
      <c r="M6" s="3">
        <f t="shared" si="0"/>
        <v>0.155</v>
      </c>
      <c r="N6" s="3">
        <f t="shared" si="0"/>
        <v>8.5000000000000006E-2</v>
      </c>
    </row>
    <row r="7" spans="1:14" x14ac:dyDescent="0.25">
      <c r="A7" t="s">
        <v>2939</v>
      </c>
      <c r="B7" t="s">
        <v>2940</v>
      </c>
      <c r="C7" t="s">
        <v>2941</v>
      </c>
      <c r="D7" t="s">
        <v>2942</v>
      </c>
      <c r="E7" t="s">
        <v>2943</v>
      </c>
      <c r="F7" t="s">
        <v>2944</v>
      </c>
      <c r="H7" t="str">
        <f t="shared" si="1"/>
        <v>UCLA</v>
      </c>
      <c r="I7" s="3">
        <f t="shared" si="2"/>
        <v>0.94400000000000006</v>
      </c>
      <c r="J7" s="3">
        <f t="shared" si="0"/>
        <v>0.79400000000000004</v>
      </c>
      <c r="K7" s="3">
        <f t="shared" si="0"/>
        <v>0.42100000000000004</v>
      </c>
      <c r="L7" s="3">
        <f t="shared" si="0"/>
        <v>0.23199999999999998</v>
      </c>
      <c r="M7" s="3">
        <f t="shared" si="0"/>
        <v>0.14800000000000002</v>
      </c>
      <c r="N7" s="3">
        <f t="shared" si="0"/>
        <v>7.9000000000000001E-2</v>
      </c>
    </row>
    <row r="8" spans="1:14" x14ac:dyDescent="0.25">
      <c r="A8" t="s">
        <v>2945</v>
      </c>
      <c r="B8" t="s">
        <v>2946</v>
      </c>
      <c r="C8" t="s">
        <v>2947</v>
      </c>
      <c r="D8" t="s">
        <v>2948</v>
      </c>
      <c r="E8" t="s">
        <v>2949</v>
      </c>
      <c r="F8" t="s">
        <v>2950</v>
      </c>
      <c r="H8" t="str">
        <f t="shared" si="1"/>
        <v>Kentucky</v>
      </c>
      <c r="I8" s="3">
        <f t="shared" si="2"/>
        <v>0.95799999999999996</v>
      </c>
      <c r="J8" s="3">
        <f t="shared" si="0"/>
        <v>0.79799999999999993</v>
      </c>
      <c r="K8" s="3">
        <f t="shared" si="0"/>
        <v>0.44299999999999995</v>
      </c>
      <c r="L8" s="3">
        <f t="shared" si="0"/>
        <v>0.217</v>
      </c>
      <c r="M8" s="3">
        <f t="shared" si="0"/>
        <v>0.13600000000000001</v>
      </c>
      <c r="N8" s="3">
        <f t="shared" si="0"/>
        <v>7.2999999999999995E-2</v>
      </c>
    </row>
    <row r="9" spans="1:14" x14ac:dyDescent="0.25">
      <c r="A9" t="s">
        <v>2951</v>
      </c>
      <c r="B9" t="s">
        <v>2952</v>
      </c>
      <c r="C9" t="s">
        <v>2953</v>
      </c>
      <c r="D9" t="s">
        <v>2954</v>
      </c>
      <c r="E9" t="s">
        <v>2955</v>
      </c>
      <c r="F9" t="s">
        <v>2956</v>
      </c>
      <c r="H9" t="str">
        <f t="shared" si="1"/>
        <v>Arizona</v>
      </c>
      <c r="I9" s="3">
        <f t="shared" si="2"/>
        <v>0.95099999999999996</v>
      </c>
      <c r="J9" s="3">
        <f t="shared" si="0"/>
        <v>0.82599999999999996</v>
      </c>
      <c r="K9" s="3">
        <f t="shared" si="0"/>
        <v>0.65799999999999992</v>
      </c>
      <c r="L9" s="3">
        <f t="shared" si="0"/>
        <v>0.37799999999999995</v>
      </c>
      <c r="M9" s="3">
        <f t="shared" si="0"/>
        <v>0.158</v>
      </c>
      <c r="N9" s="3">
        <f t="shared" si="0"/>
        <v>6.8000000000000005E-2</v>
      </c>
    </row>
    <row r="10" spans="1:14" x14ac:dyDescent="0.25">
      <c r="A10" t="s">
        <v>2957</v>
      </c>
      <c r="B10" t="s">
        <v>2958</v>
      </c>
      <c r="C10" t="s">
        <v>2959</v>
      </c>
      <c r="D10" t="s">
        <v>2960</v>
      </c>
      <c r="E10" t="s">
        <v>2961</v>
      </c>
      <c r="F10" t="s">
        <v>2962</v>
      </c>
      <c r="H10" t="str">
        <f t="shared" si="1"/>
        <v>Louisville</v>
      </c>
      <c r="I10" s="3">
        <f t="shared" si="2"/>
        <v>0.95299999999999996</v>
      </c>
      <c r="J10" s="3">
        <f t="shared" si="0"/>
        <v>0.68700000000000006</v>
      </c>
      <c r="K10" s="3">
        <f t="shared" si="0"/>
        <v>0.47200000000000003</v>
      </c>
      <c r="L10" s="3">
        <f t="shared" si="0"/>
        <v>0.19800000000000001</v>
      </c>
      <c r="M10" s="3">
        <f t="shared" si="0"/>
        <v>6.7000000000000004E-2</v>
      </c>
      <c r="N10" s="3">
        <f t="shared" si="0"/>
        <v>3.1E-2</v>
      </c>
    </row>
    <row r="11" spans="1:14" x14ac:dyDescent="0.25">
      <c r="A11" t="s">
        <v>2963</v>
      </c>
      <c r="B11" t="s">
        <v>2964</v>
      </c>
      <c r="C11" t="s">
        <v>2965</v>
      </c>
      <c r="D11" t="s">
        <v>2966</v>
      </c>
      <c r="E11" t="s">
        <v>2967</v>
      </c>
      <c r="F11" t="s">
        <v>2968</v>
      </c>
      <c r="H11" t="str">
        <f t="shared" si="1"/>
        <v>Oregon</v>
      </c>
      <c r="I11" s="3">
        <f t="shared" si="2"/>
        <v>0.92500000000000004</v>
      </c>
      <c r="J11" s="3">
        <f t="shared" si="0"/>
        <v>0.70700000000000007</v>
      </c>
      <c r="K11" s="3">
        <f t="shared" si="0"/>
        <v>0.29100000000000004</v>
      </c>
      <c r="L11" s="3">
        <f t="shared" si="0"/>
        <v>0.11</v>
      </c>
      <c r="M11" s="3">
        <f t="shared" si="0"/>
        <v>3.5000000000000003E-2</v>
      </c>
      <c r="N11" s="3">
        <f t="shared" si="0"/>
        <v>1.6E-2</v>
      </c>
    </row>
    <row r="12" spans="1:14" x14ac:dyDescent="0.25">
      <c r="A12" t="s">
        <v>2969</v>
      </c>
      <c r="B12" t="s">
        <v>2970</v>
      </c>
      <c r="C12" t="s">
        <v>2971</v>
      </c>
      <c r="D12" t="s">
        <v>2972</v>
      </c>
      <c r="E12" t="s">
        <v>2973</v>
      </c>
      <c r="F12" t="s">
        <v>2974</v>
      </c>
      <c r="H12" t="str">
        <f t="shared" si="1"/>
        <v>Michigan</v>
      </c>
      <c r="I12" s="3">
        <f t="shared" si="2"/>
        <v>0.73199999999999998</v>
      </c>
      <c r="J12" s="3">
        <f t="shared" si="0"/>
        <v>0.24199999999999999</v>
      </c>
      <c r="K12" s="3">
        <f t="shared" si="0"/>
        <v>0.14000000000000001</v>
      </c>
      <c r="L12" s="3">
        <f t="shared" si="0"/>
        <v>5.2000000000000005E-2</v>
      </c>
      <c r="M12" s="3">
        <f t="shared" si="0"/>
        <v>1.9E-2</v>
      </c>
      <c r="N12" s="3">
        <f t="shared" si="0"/>
        <v>1.1000000000000001E-2</v>
      </c>
    </row>
    <row r="13" spans="1:14" x14ac:dyDescent="0.25">
      <c r="A13" t="s">
        <v>2975</v>
      </c>
      <c r="B13" t="s">
        <v>2976</v>
      </c>
      <c r="C13" t="s">
        <v>2977</v>
      </c>
      <c r="D13" t="s">
        <v>2978</v>
      </c>
      <c r="E13" t="s">
        <v>2979</v>
      </c>
      <c r="F13" t="s">
        <v>2980</v>
      </c>
      <c r="H13" t="str">
        <f t="shared" si="1"/>
        <v>West Virginia</v>
      </c>
      <c r="I13" s="3">
        <f t="shared" si="2"/>
        <v>0.88200000000000001</v>
      </c>
      <c r="J13" s="3">
        <f t="shared" si="0"/>
        <v>0.47899999999999998</v>
      </c>
      <c r="K13" s="3">
        <f t="shared" si="0"/>
        <v>0.16500000000000001</v>
      </c>
      <c r="L13" s="3">
        <f t="shared" si="0"/>
        <v>6.7000000000000004E-2</v>
      </c>
      <c r="M13" s="3">
        <f t="shared" si="0"/>
        <v>2.3E-2</v>
      </c>
      <c r="N13" s="3">
        <f t="shared" si="0"/>
        <v>0.01</v>
      </c>
    </row>
    <row r="14" spans="1:14" x14ac:dyDescent="0.25">
      <c r="A14" t="s">
        <v>2981</v>
      </c>
      <c r="B14" t="s">
        <v>2982</v>
      </c>
      <c r="C14" t="s">
        <v>2983</v>
      </c>
      <c r="D14" t="s">
        <v>2984</v>
      </c>
      <c r="E14" t="s">
        <v>2985</v>
      </c>
      <c r="F14" t="s">
        <v>2986</v>
      </c>
      <c r="H14" t="str">
        <f t="shared" si="1"/>
        <v>Baylor</v>
      </c>
      <c r="I14" s="3">
        <f t="shared" si="2"/>
        <v>0.88099999999999989</v>
      </c>
      <c r="J14" s="3">
        <f t="shared" si="0"/>
        <v>0.53200000000000003</v>
      </c>
      <c r="K14" s="3">
        <f t="shared" si="0"/>
        <v>0.14400000000000002</v>
      </c>
      <c r="L14" s="3">
        <f t="shared" si="0"/>
        <v>5.0999999999999997E-2</v>
      </c>
      <c r="M14" s="3">
        <f t="shared" si="0"/>
        <v>2.1000000000000001E-2</v>
      </c>
      <c r="N14" s="3">
        <f t="shared" si="0"/>
        <v>8.0000000000000002E-3</v>
      </c>
    </row>
    <row r="15" spans="1:14" x14ac:dyDescent="0.25">
      <c r="A15" t="s">
        <v>2987</v>
      </c>
      <c r="B15" t="s">
        <v>2988</v>
      </c>
      <c r="C15" t="s">
        <v>2989</v>
      </c>
      <c r="D15" t="s">
        <v>2990</v>
      </c>
      <c r="E15" t="s">
        <v>2991</v>
      </c>
      <c r="F15" t="s">
        <v>2992</v>
      </c>
      <c r="H15" t="str">
        <f t="shared" si="1"/>
        <v>FSU</v>
      </c>
      <c r="I15" s="3">
        <f t="shared" si="2"/>
        <v>0.81400000000000006</v>
      </c>
      <c r="J15" s="3">
        <f t="shared" si="0"/>
        <v>0.57200000000000006</v>
      </c>
      <c r="K15" s="3">
        <f t="shared" si="0"/>
        <v>0.16399999999999998</v>
      </c>
      <c r="L15" s="3">
        <f t="shared" si="0"/>
        <v>6.3E-2</v>
      </c>
      <c r="M15" s="3">
        <f t="shared" si="0"/>
        <v>1.9E-2</v>
      </c>
      <c r="N15" s="3">
        <f t="shared" si="0"/>
        <v>6.9999999999999993E-3</v>
      </c>
    </row>
    <row r="16" spans="1:14" x14ac:dyDescent="0.25">
      <c r="A16" t="s">
        <v>2993</v>
      </c>
      <c r="B16" t="s">
        <v>2994</v>
      </c>
      <c r="C16" t="s">
        <v>2995</v>
      </c>
      <c r="D16" t="s">
        <v>2996</v>
      </c>
      <c r="E16" t="s">
        <v>2997</v>
      </c>
      <c r="F16" t="s">
        <v>2998</v>
      </c>
      <c r="H16" t="str">
        <f t="shared" si="1"/>
        <v>Notre Dame</v>
      </c>
      <c r="I16" s="3">
        <f t="shared" si="2"/>
        <v>0.80799999999999994</v>
      </c>
      <c r="J16" s="3">
        <f t="shared" si="0"/>
        <v>0.436</v>
      </c>
      <c r="K16" s="3">
        <f t="shared" si="0"/>
        <v>0.16899999999999998</v>
      </c>
      <c r="L16" s="3">
        <f t="shared" si="0"/>
        <v>5.9000000000000004E-2</v>
      </c>
      <c r="M16" s="3">
        <f t="shared" si="0"/>
        <v>1.8000000000000002E-2</v>
      </c>
      <c r="N16" s="3">
        <f t="shared" si="0"/>
        <v>6.9999999999999993E-3</v>
      </c>
    </row>
    <row r="17" spans="1:14" x14ac:dyDescent="0.25">
      <c r="A17" t="s">
        <v>2999</v>
      </c>
      <c r="B17" t="s">
        <v>3000</v>
      </c>
      <c r="C17" t="s">
        <v>3001</v>
      </c>
      <c r="D17" t="s">
        <v>3002</v>
      </c>
      <c r="E17" t="s">
        <v>3003</v>
      </c>
      <c r="F17" t="s">
        <v>3004</v>
      </c>
      <c r="H17" t="str">
        <f t="shared" si="1"/>
        <v>Florida</v>
      </c>
      <c r="I17" s="3">
        <f t="shared" si="2"/>
        <v>0.83599999999999997</v>
      </c>
      <c r="J17" s="3">
        <f t="shared" si="0"/>
        <v>0.47799999999999998</v>
      </c>
      <c r="K17" s="3">
        <f t="shared" si="0"/>
        <v>9.3000000000000013E-2</v>
      </c>
      <c r="L17" s="3">
        <f t="shared" si="0"/>
        <v>3.5000000000000003E-2</v>
      </c>
      <c r="M17" s="3">
        <f t="shared" si="0"/>
        <v>1.6E-2</v>
      </c>
      <c r="N17" s="3">
        <f t="shared" si="0"/>
        <v>6.9999999999999993E-3</v>
      </c>
    </row>
    <row r="18" spans="1:14" x14ac:dyDescent="0.25">
      <c r="A18" t="s">
        <v>3005</v>
      </c>
      <c r="B18" t="s">
        <v>3006</v>
      </c>
      <c r="C18" t="s">
        <v>3007</v>
      </c>
      <c r="D18" t="s">
        <v>3008</v>
      </c>
      <c r="E18" t="s">
        <v>3009</v>
      </c>
      <c r="F18" t="s">
        <v>3010</v>
      </c>
      <c r="H18" t="str">
        <f t="shared" si="1"/>
        <v>Butler</v>
      </c>
      <c r="I18" s="3">
        <f t="shared" si="2"/>
        <v>0.88900000000000001</v>
      </c>
      <c r="J18" s="3">
        <f t="shared" ref="J18:J65" si="3">INDEX(B$197:B$260,MATCH($H18,B$132:B$195,0))/100</f>
        <v>0.61799999999999999</v>
      </c>
      <c r="K18" s="3">
        <f t="shared" ref="K18:K65" si="4">INDEX(C$197:C$260,MATCH($H18,C$132:C$195,0))/100</f>
        <v>0.10400000000000001</v>
      </c>
      <c r="L18" s="3">
        <f t="shared" ref="L18:L65" si="5">INDEX(D$197:D$260,MATCH($H18,D$132:D$195,0))/100</f>
        <v>3.6000000000000004E-2</v>
      </c>
      <c r="M18" s="3">
        <f t="shared" ref="M18:M65" si="6">INDEX(E$197:E$260,MATCH($H18,E$132:E$195,0))/100</f>
        <v>1.6E-2</v>
      </c>
      <c r="N18" s="3">
        <f t="shared" ref="N18:N65" si="7">INDEX(F$197:F$260,MATCH($H18,F$132:F$195,0))/100</f>
        <v>6.9999999999999993E-3</v>
      </c>
    </row>
    <row r="19" spans="1:14" x14ac:dyDescent="0.25">
      <c r="A19" t="s">
        <v>3011</v>
      </c>
      <c r="B19" t="s">
        <v>3012</v>
      </c>
      <c r="C19" t="s">
        <v>3013</v>
      </c>
      <c r="D19" t="s">
        <v>3014</v>
      </c>
      <c r="E19" t="s">
        <v>3015</v>
      </c>
      <c r="F19" t="s">
        <v>3016</v>
      </c>
      <c r="H19" t="str">
        <f t="shared" si="1"/>
        <v>Purdue</v>
      </c>
      <c r="I19" s="3">
        <f t="shared" si="2"/>
        <v>0.84400000000000008</v>
      </c>
      <c r="J19" s="3">
        <f t="shared" si="3"/>
        <v>0.47</v>
      </c>
      <c r="K19" s="3">
        <f t="shared" si="4"/>
        <v>9.9000000000000005E-2</v>
      </c>
      <c r="L19" s="3">
        <f t="shared" si="5"/>
        <v>4.2999999999999997E-2</v>
      </c>
      <c r="M19" s="3">
        <f t="shared" si="6"/>
        <v>1.3999999999999999E-2</v>
      </c>
      <c r="N19" s="3">
        <f t="shared" si="7"/>
        <v>6.0000000000000001E-3</v>
      </c>
    </row>
    <row r="20" spans="1:14" x14ac:dyDescent="0.25">
      <c r="A20" t="s">
        <v>3017</v>
      </c>
      <c r="B20" t="s">
        <v>3018</v>
      </c>
      <c r="C20" t="s">
        <v>3019</v>
      </c>
      <c r="D20" t="s">
        <v>3020</v>
      </c>
      <c r="E20" t="s">
        <v>3021</v>
      </c>
      <c r="F20" t="s">
        <v>3022</v>
      </c>
      <c r="H20" t="str">
        <f t="shared" si="1"/>
        <v>UVA</v>
      </c>
      <c r="I20" s="3">
        <f t="shared" si="2"/>
        <v>0.76900000000000002</v>
      </c>
      <c r="J20" s="3">
        <f t="shared" si="3"/>
        <v>0.40799999999999997</v>
      </c>
      <c r="K20" s="3">
        <f t="shared" si="4"/>
        <v>0.08</v>
      </c>
      <c r="L20" s="3">
        <f t="shared" si="5"/>
        <v>0.03</v>
      </c>
      <c r="M20" s="3">
        <f t="shared" si="6"/>
        <v>1.3000000000000001E-2</v>
      </c>
      <c r="N20" s="3">
        <f t="shared" si="7"/>
        <v>6.0000000000000001E-3</v>
      </c>
    </row>
    <row r="21" spans="1:14" x14ac:dyDescent="0.25">
      <c r="A21" t="s">
        <v>3023</v>
      </c>
      <c r="B21" t="s">
        <v>3024</v>
      </c>
      <c r="C21" t="s">
        <v>3025</v>
      </c>
      <c r="D21" t="s">
        <v>3026</v>
      </c>
      <c r="E21" t="s">
        <v>3027</v>
      </c>
      <c r="F21" t="s">
        <v>3028</v>
      </c>
      <c r="H21" t="str">
        <f t="shared" si="1"/>
        <v>Iowa State</v>
      </c>
      <c r="I21" s="3">
        <f t="shared" si="2"/>
        <v>0.77300000000000002</v>
      </c>
      <c r="J21" s="3">
        <f t="shared" si="3"/>
        <v>0.41399999999999998</v>
      </c>
      <c r="K21" s="3">
        <f t="shared" si="4"/>
        <v>0.1</v>
      </c>
      <c r="L21" s="3">
        <f t="shared" si="5"/>
        <v>0.04</v>
      </c>
      <c r="M21" s="3">
        <f t="shared" si="6"/>
        <v>1.1000000000000001E-2</v>
      </c>
      <c r="N21" s="3">
        <f t="shared" si="7"/>
        <v>5.0000000000000001E-3</v>
      </c>
    </row>
    <row r="22" spans="1:14" x14ac:dyDescent="0.25">
      <c r="A22" t="s">
        <v>3029</v>
      </c>
      <c r="B22" t="s">
        <v>3030</v>
      </c>
      <c r="C22" t="s">
        <v>3031</v>
      </c>
      <c r="D22" t="s">
        <v>3032</v>
      </c>
      <c r="E22" t="s">
        <v>3033</v>
      </c>
      <c r="F22" t="s">
        <v>3034</v>
      </c>
      <c r="H22" t="str">
        <f t="shared" si="1"/>
        <v>Wisconsin</v>
      </c>
      <c r="I22" s="3">
        <f t="shared" si="2"/>
        <v>0.67700000000000005</v>
      </c>
      <c r="J22" s="3">
        <f t="shared" si="3"/>
        <v>9.0999999999999998E-2</v>
      </c>
      <c r="K22" s="3">
        <f t="shared" si="4"/>
        <v>5.0999999999999997E-2</v>
      </c>
      <c r="L22" s="3">
        <f t="shared" si="5"/>
        <v>1.9E-2</v>
      </c>
      <c r="M22" s="3">
        <f t="shared" si="6"/>
        <v>9.0000000000000011E-3</v>
      </c>
      <c r="N22" s="3">
        <f t="shared" si="7"/>
        <v>5.0000000000000001E-3</v>
      </c>
    </row>
    <row r="23" spans="1:14" x14ac:dyDescent="0.25">
      <c r="A23" t="s">
        <v>3035</v>
      </c>
      <c r="B23" t="s">
        <v>3036</v>
      </c>
      <c r="C23" t="s">
        <v>3037</v>
      </c>
      <c r="D23" t="s">
        <v>3038</v>
      </c>
      <c r="E23" t="s">
        <v>3039</v>
      </c>
      <c r="F23" t="s">
        <v>3040</v>
      </c>
      <c r="H23" t="str">
        <f t="shared" si="1"/>
        <v>SMU</v>
      </c>
      <c r="I23" s="3">
        <f t="shared" si="2"/>
        <v>0.81599999999999995</v>
      </c>
      <c r="J23" s="3">
        <f t="shared" si="3"/>
        <v>0.38600000000000001</v>
      </c>
      <c r="K23" s="3">
        <f t="shared" si="4"/>
        <v>9.5000000000000001E-2</v>
      </c>
      <c r="L23" s="3">
        <f t="shared" si="5"/>
        <v>2.6000000000000002E-2</v>
      </c>
      <c r="M23" s="3">
        <f t="shared" si="6"/>
        <v>9.0000000000000011E-3</v>
      </c>
      <c r="N23" s="3">
        <f t="shared" si="7"/>
        <v>4.0000000000000001E-3</v>
      </c>
    </row>
    <row r="24" spans="1:14" x14ac:dyDescent="0.25">
      <c r="A24" t="s">
        <v>3041</v>
      </c>
      <c r="B24" t="s">
        <v>3042</v>
      </c>
      <c r="C24" t="s">
        <v>3043</v>
      </c>
      <c r="D24" t="s">
        <v>3044</v>
      </c>
      <c r="E24" t="s">
        <v>3045</v>
      </c>
      <c r="F24" t="s">
        <v>3046</v>
      </c>
      <c r="H24" t="str">
        <f t="shared" si="1"/>
        <v>Michigan State</v>
      </c>
      <c r="I24" s="3">
        <f t="shared" si="2"/>
        <v>0.51400000000000001</v>
      </c>
      <c r="J24" s="3">
        <f t="shared" si="3"/>
        <v>7.2000000000000008E-2</v>
      </c>
      <c r="K24" s="3">
        <f t="shared" si="4"/>
        <v>3.9E-2</v>
      </c>
      <c r="L24" s="3">
        <f t="shared" si="5"/>
        <v>1.6E-2</v>
      </c>
      <c r="M24" s="3">
        <f t="shared" si="6"/>
        <v>6.9999999999999993E-3</v>
      </c>
      <c r="N24" s="3">
        <f t="shared" si="7"/>
        <v>4.0000000000000001E-3</v>
      </c>
    </row>
    <row r="25" spans="1:14" x14ac:dyDescent="0.25">
      <c r="A25" t="s">
        <v>3047</v>
      </c>
      <c r="B25" t="s">
        <v>3048</v>
      </c>
      <c r="C25" t="s">
        <v>3049</v>
      </c>
      <c r="D25" t="s">
        <v>3050</v>
      </c>
      <c r="E25" t="s">
        <v>3051</v>
      </c>
      <c r="F25" t="s">
        <v>3052</v>
      </c>
      <c r="H25" t="str">
        <f t="shared" si="1"/>
        <v>Wichita State</v>
      </c>
      <c r="I25" s="3">
        <f t="shared" si="2"/>
        <v>0.65300000000000002</v>
      </c>
      <c r="J25" s="3">
        <f t="shared" si="3"/>
        <v>0.13800000000000001</v>
      </c>
      <c r="K25" s="3">
        <f t="shared" si="4"/>
        <v>0.05</v>
      </c>
      <c r="L25" s="3">
        <f t="shared" si="5"/>
        <v>0.02</v>
      </c>
      <c r="M25" s="3">
        <f t="shared" si="6"/>
        <v>9.0000000000000011E-3</v>
      </c>
      <c r="N25" s="3">
        <f t="shared" si="7"/>
        <v>4.0000000000000001E-3</v>
      </c>
    </row>
    <row r="26" spans="1:14" x14ac:dyDescent="0.25">
      <c r="A26" t="s">
        <v>3053</v>
      </c>
      <c r="B26" t="s">
        <v>3054</v>
      </c>
      <c r="C26" t="s">
        <v>3055</v>
      </c>
      <c r="D26" t="s">
        <v>3056</v>
      </c>
      <c r="E26" t="s">
        <v>3057</v>
      </c>
      <c r="F26" t="s">
        <v>3058</v>
      </c>
      <c r="H26" t="str">
        <f t="shared" si="1"/>
        <v>Maryland</v>
      </c>
      <c r="I26" s="3">
        <f t="shared" si="2"/>
        <v>0.56499999999999995</v>
      </c>
      <c r="J26" s="3">
        <f t="shared" si="3"/>
        <v>0.20199999999999999</v>
      </c>
      <c r="K26" s="3">
        <f t="shared" si="4"/>
        <v>4.7E-2</v>
      </c>
      <c r="L26" s="3">
        <f t="shared" si="5"/>
        <v>1.6E-2</v>
      </c>
      <c r="M26" s="3">
        <f t="shared" si="6"/>
        <v>5.0000000000000001E-3</v>
      </c>
      <c r="N26" s="3">
        <f t="shared" si="7"/>
        <v>3.0000000000000001E-3</v>
      </c>
    </row>
    <row r="27" spans="1:14" x14ac:dyDescent="0.25">
      <c r="A27" t="s">
        <v>3059</v>
      </c>
      <c r="B27" t="s">
        <v>3060</v>
      </c>
      <c r="C27" t="s">
        <v>3061</v>
      </c>
      <c r="D27" t="s">
        <v>3062</v>
      </c>
      <c r="E27" t="s">
        <v>3063</v>
      </c>
      <c r="F27" t="s">
        <v>3064</v>
      </c>
      <c r="H27" t="str">
        <f t="shared" si="1"/>
        <v>Saint Mary's</v>
      </c>
      <c r="I27" s="3">
        <f t="shared" si="2"/>
        <v>0.58099999999999996</v>
      </c>
      <c r="J27" s="3">
        <f t="shared" si="3"/>
        <v>0.105</v>
      </c>
      <c r="K27" s="3">
        <f t="shared" si="4"/>
        <v>5.7000000000000002E-2</v>
      </c>
      <c r="L27" s="3">
        <f t="shared" si="5"/>
        <v>1.8000000000000002E-2</v>
      </c>
      <c r="M27" s="3">
        <f t="shared" si="6"/>
        <v>6.0000000000000001E-3</v>
      </c>
      <c r="N27" s="3">
        <f t="shared" si="7"/>
        <v>2E-3</v>
      </c>
    </row>
    <row r="28" spans="1:14" x14ac:dyDescent="0.25">
      <c r="A28" t="s">
        <v>3065</v>
      </c>
      <c r="B28" t="s">
        <v>3066</v>
      </c>
      <c r="C28" t="s">
        <v>3067</v>
      </c>
      <c r="D28" t="s">
        <v>3068</v>
      </c>
      <c r="E28" t="s">
        <v>3069</v>
      </c>
      <c r="F28" t="s">
        <v>3070</v>
      </c>
      <c r="H28" t="str">
        <f t="shared" si="1"/>
        <v>Cincinnati</v>
      </c>
      <c r="I28" s="3">
        <f t="shared" si="2"/>
        <v>0.746</v>
      </c>
      <c r="J28" s="3">
        <f t="shared" si="3"/>
        <v>0.14400000000000002</v>
      </c>
      <c r="K28" s="3">
        <f t="shared" si="4"/>
        <v>4.2999999999999997E-2</v>
      </c>
      <c r="L28" s="3">
        <f t="shared" si="5"/>
        <v>1.3999999999999999E-2</v>
      </c>
      <c r="M28" s="3">
        <f t="shared" si="6"/>
        <v>6.0000000000000001E-3</v>
      </c>
      <c r="N28" s="3">
        <f t="shared" si="7"/>
        <v>2E-3</v>
      </c>
    </row>
    <row r="29" spans="1:14" x14ac:dyDescent="0.25">
      <c r="A29" t="s">
        <v>3071</v>
      </c>
      <c r="B29" t="s">
        <v>3072</v>
      </c>
      <c r="C29" t="s">
        <v>3073</v>
      </c>
      <c r="D29" t="s">
        <v>3074</v>
      </c>
      <c r="E29" t="s">
        <v>3075</v>
      </c>
      <c r="F29" t="s">
        <v>3076</v>
      </c>
      <c r="H29" t="str">
        <f t="shared" si="1"/>
        <v>Minnesota</v>
      </c>
      <c r="I29" s="3">
        <f t="shared" si="2"/>
        <v>0.57100000000000006</v>
      </c>
      <c r="J29" s="3">
        <f t="shared" si="3"/>
        <v>0.20100000000000001</v>
      </c>
      <c r="K29" s="3">
        <f t="shared" si="4"/>
        <v>2.7999999999999997E-2</v>
      </c>
      <c r="L29" s="3">
        <f t="shared" si="5"/>
        <v>0.01</v>
      </c>
      <c r="M29" s="3">
        <f t="shared" si="6"/>
        <v>4.0000000000000001E-3</v>
      </c>
      <c r="N29" s="3">
        <f t="shared" si="7"/>
        <v>2E-3</v>
      </c>
    </row>
    <row r="30" spans="1:14" x14ac:dyDescent="0.25">
      <c r="A30" t="s">
        <v>3077</v>
      </c>
      <c r="B30" t="s">
        <v>3078</v>
      </c>
      <c r="C30" t="s">
        <v>3079</v>
      </c>
      <c r="D30" t="s">
        <v>3080</v>
      </c>
      <c r="E30" t="s">
        <v>3081</v>
      </c>
      <c r="F30" t="s">
        <v>3082</v>
      </c>
      <c r="H30" t="str">
        <f t="shared" si="1"/>
        <v>Miami</v>
      </c>
      <c r="I30" s="3">
        <f t="shared" si="2"/>
        <v>0.48599999999999999</v>
      </c>
      <c r="J30" s="3">
        <f t="shared" si="3"/>
        <v>5.5E-2</v>
      </c>
      <c r="K30" s="3">
        <f t="shared" si="4"/>
        <v>2.6000000000000002E-2</v>
      </c>
      <c r="L30" s="3">
        <f t="shared" si="5"/>
        <v>9.0000000000000011E-3</v>
      </c>
      <c r="M30" s="3">
        <f t="shared" si="6"/>
        <v>4.0000000000000001E-3</v>
      </c>
      <c r="N30" s="3">
        <f t="shared" si="7"/>
        <v>2E-3</v>
      </c>
    </row>
    <row r="31" spans="1:14" x14ac:dyDescent="0.25">
      <c r="A31" t="s">
        <v>3083</v>
      </c>
      <c r="B31" t="s">
        <v>3084</v>
      </c>
      <c r="C31" t="s">
        <v>3085</v>
      </c>
      <c r="D31" t="s">
        <v>3086</v>
      </c>
      <c r="E31" t="s">
        <v>3087</v>
      </c>
      <c r="F31" t="s">
        <v>3088</v>
      </c>
      <c r="H31" t="str">
        <f t="shared" si="1"/>
        <v>Northwestern</v>
      </c>
      <c r="I31" s="3">
        <f t="shared" si="2"/>
        <v>0.5</v>
      </c>
      <c r="J31" s="3">
        <f t="shared" si="3"/>
        <v>6.4000000000000001E-2</v>
      </c>
      <c r="K31" s="3">
        <f t="shared" si="4"/>
        <v>2.2000000000000002E-2</v>
      </c>
      <c r="L31" s="3">
        <f t="shared" si="5"/>
        <v>8.0000000000000002E-3</v>
      </c>
      <c r="M31" s="3">
        <f t="shared" si="6"/>
        <v>3.0000000000000001E-3</v>
      </c>
      <c r="N31" s="3">
        <f t="shared" si="7"/>
        <v>2E-3</v>
      </c>
    </row>
    <row r="32" spans="1:14" x14ac:dyDescent="0.25">
      <c r="A32" t="s">
        <v>3089</v>
      </c>
      <c r="B32" t="s">
        <v>3090</v>
      </c>
      <c r="C32" t="s">
        <v>3091</v>
      </c>
      <c r="D32" t="s">
        <v>3092</v>
      </c>
      <c r="E32" t="s">
        <v>3093</v>
      </c>
      <c r="F32" t="s">
        <v>3094</v>
      </c>
      <c r="H32" t="str">
        <f t="shared" si="1"/>
        <v>South Dakota St</v>
      </c>
      <c r="I32" s="3">
        <f t="shared" si="2"/>
        <v>4.2999999999999997E-2</v>
      </c>
      <c r="J32" s="3">
        <f t="shared" si="3"/>
        <v>1.8000000000000002E-2</v>
      </c>
      <c r="K32" s="3">
        <f t="shared" si="4"/>
        <v>0.01</v>
      </c>
      <c r="L32" s="3">
        <f t="shared" si="5"/>
        <v>6.0000000000000001E-3</v>
      </c>
      <c r="M32" s="3">
        <f t="shared" si="6"/>
        <v>3.0000000000000001E-3</v>
      </c>
      <c r="N32" s="3">
        <f t="shared" si="7"/>
        <v>2E-3</v>
      </c>
    </row>
    <row r="33" spans="1:14" x14ac:dyDescent="0.25">
      <c r="A33" t="s">
        <v>3095</v>
      </c>
      <c r="B33" t="s">
        <v>3096</v>
      </c>
      <c r="C33" t="s">
        <v>3097</v>
      </c>
      <c r="D33" t="s">
        <v>3098</v>
      </c>
      <c r="E33" t="s">
        <v>3099</v>
      </c>
      <c r="F33" t="s">
        <v>3100</v>
      </c>
      <c r="H33" t="str">
        <f t="shared" si="1"/>
        <v>Creighton</v>
      </c>
      <c r="I33" s="3">
        <f t="shared" si="2"/>
        <v>0.60399999999999998</v>
      </c>
      <c r="J33" s="3">
        <f t="shared" si="3"/>
        <v>0.158</v>
      </c>
      <c r="K33" s="3">
        <f t="shared" si="4"/>
        <v>3.7999999999999999E-2</v>
      </c>
      <c r="L33" s="3">
        <f t="shared" si="5"/>
        <v>0.01</v>
      </c>
      <c r="M33" s="3">
        <f t="shared" si="6"/>
        <v>3.0000000000000001E-3</v>
      </c>
      <c r="N33" s="3">
        <f t="shared" si="7"/>
        <v>1E-3</v>
      </c>
    </row>
    <row r="34" spans="1:14" x14ac:dyDescent="0.25">
      <c r="A34" t="s">
        <v>3101</v>
      </c>
      <c r="B34" t="s">
        <v>3102</v>
      </c>
      <c r="C34" t="s">
        <v>3103</v>
      </c>
      <c r="D34" t="s">
        <v>3104</v>
      </c>
      <c r="E34" t="s">
        <v>3105</v>
      </c>
      <c r="F34" t="s">
        <v>3106</v>
      </c>
      <c r="H34" t="str">
        <f t="shared" si="1"/>
        <v>Arkansas</v>
      </c>
      <c r="I34" s="3">
        <f t="shared" si="2"/>
        <v>0.496</v>
      </c>
      <c r="J34" s="3">
        <f t="shared" si="3"/>
        <v>3.7000000000000005E-2</v>
      </c>
      <c r="K34" s="3">
        <f t="shared" si="4"/>
        <v>1.7000000000000001E-2</v>
      </c>
      <c r="L34" s="3">
        <f t="shared" si="5"/>
        <v>6.0000000000000001E-3</v>
      </c>
      <c r="M34" s="3">
        <f t="shared" si="6"/>
        <v>3.0000000000000001E-3</v>
      </c>
      <c r="N34" s="3">
        <f t="shared" si="7"/>
        <v>1E-3</v>
      </c>
    </row>
    <row r="35" spans="1:14" x14ac:dyDescent="0.25">
      <c r="A35" t="s">
        <v>3107</v>
      </c>
      <c r="B35" t="s">
        <v>3108</v>
      </c>
      <c r="C35" t="s">
        <v>3109</v>
      </c>
      <c r="D35" t="s">
        <v>3110</v>
      </c>
      <c r="E35" t="s">
        <v>3111</v>
      </c>
      <c r="F35" t="s">
        <v>3112</v>
      </c>
      <c r="H35" t="str">
        <f t="shared" si="1"/>
        <v>Virginia Tech</v>
      </c>
      <c r="I35" s="3">
        <f t="shared" si="2"/>
        <v>0.32299999999999995</v>
      </c>
      <c r="J35" s="3">
        <f t="shared" si="3"/>
        <v>3.4000000000000002E-2</v>
      </c>
      <c r="K35" s="3">
        <f t="shared" si="4"/>
        <v>1.4999999999999999E-2</v>
      </c>
      <c r="L35" s="3">
        <f t="shared" si="5"/>
        <v>6.0000000000000001E-3</v>
      </c>
      <c r="M35" s="3">
        <f t="shared" si="6"/>
        <v>3.0000000000000001E-3</v>
      </c>
      <c r="N35" s="3">
        <f t="shared" si="7"/>
        <v>1E-3</v>
      </c>
    </row>
    <row r="36" spans="1:14" x14ac:dyDescent="0.25">
      <c r="A36" t="s">
        <v>3113</v>
      </c>
      <c r="B36" t="s">
        <v>3114</v>
      </c>
      <c r="C36" t="s">
        <v>3115</v>
      </c>
      <c r="D36" t="s">
        <v>3116</v>
      </c>
      <c r="E36" t="s">
        <v>3117</v>
      </c>
      <c r="F36" t="s">
        <v>3118</v>
      </c>
      <c r="H36" t="str">
        <f t="shared" si="1"/>
        <v>Xavier</v>
      </c>
      <c r="I36" s="3">
        <f t="shared" si="2"/>
        <v>0.435</v>
      </c>
      <c r="J36" s="3">
        <f t="shared" si="3"/>
        <v>0.153</v>
      </c>
      <c r="K36" s="3">
        <f t="shared" si="4"/>
        <v>3.2000000000000001E-2</v>
      </c>
      <c r="L36" s="3">
        <f t="shared" si="5"/>
        <v>9.0000000000000011E-3</v>
      </c>
      <c r="M36" s="3">
        <f t="shared" si="6"/>
        <v>3.0000000000000001E-3</v>
      </c>
      <c r="N36" s="3">
        <f t="shared" si="7"/>
        <v>1E-3</v>
      </c>
    </row>
    <row r="37" spans="1:14" x14ac:dyDescent="0.25">
      <c r="A37" t="s">
        <v>3119</v>
      </c>
      <c r="B37" t="s">
        <v>3120</v>
      </c>
      <c r="C37" t="s">
        <v>3121</v>
      </c>
      <c r="D37" t="s">
        <v>3122</v>
      </c>
      <c r="E37" t="s">
        <v>3123</v>
      </c>
      <c r="F37" t="s">
        <v>3124</v>
      </c>
      <c r="H37" t="str">
        <f t="shared" si="1"/>
        <v>Texas Southern</v>
      </c>
      <c r="I37" s="3">
        <f t="shared" si="2"/>
        <v>3.6000000000000004E-2</v>
      </c>
      <c r="J37" s="3">
        <f t="shared" si="3"/>
        <v>1.7000000000000001E-2</v>
      </c>
      <c r="K37" s="3">
        <f t="shared" si="4"/>
        <v>0.01</v>
      </c>
      <c r="L37" s="3">
        <f t="shared" si="5"/>
        <v>6.0000000000000001E-3</v>
      </c>
      <c r="M37" s="3">
        <f t="shared" si="6"/>
        <v>3.0000000000000001E-3</v>
      </c>
      <c r="N37" s="3">
        <f t="shared" si="7"/>
        <v>1E-3</v>
      </c>
    </row>
    <row r="38" spans="1:14" x14ac:dyDescent="0.25">
      <c r="A38" t="s">
        <v>3125</v>
      </c>
      <c r="B38" t="s">
        <v>3126</v>
      </c>
      <c r="C38" t="s">
        <v>3127</v>
      </c>
      <c r="D38" t="s">
        <v>3128</v>
      </c>
      <c r="E38" t="s">
        <v>3129</v>
      </c>
      <c r="F38" t="s">
        <v>3130</v>
      </c>
      <c r="H38" t="str">
        <f t="shared" si="1"/>
        <v>South Carolina</v>
      </c>
      <c r="I38" s="3">
        <f t="shared" si="2"/>
        <v>0.441</v>
      </c>
      <c r="J38" s="3">
        <f t="shared" si="3"/>
        <v>4.8000000000000001E-2</v>
      </c>
      <c r="K38" s="3">
        <f t="shared" si="4"/>
        <v>1.8000000000000002E-2</v>
      </c>
      <c r="L38" s="3">
        <f t="shared" si="5"/>
        <v>6.0000000000000001E-3</v>
      </c>
      <c r="M38" s="3">
        <f t="shared" si="6"/>
        <v>3.0000000000000001E-3</v>
      </c>
      <c r="N38" s="3">
        <f t="shared" si="7"/>
        <v>1E-3</v>
      </c>
    </row>
    <row r="39" spans="1:14" x14ac:dyDescent="0.25">
      <c r="A39" t="s">
        <v>3131</v>
      </c>
      <c r="B39" t="s">
        <v>3132</v>
      </c>
      <c r="C39" t="s">
        <v>3133</v>
      </c>
      <c r="D39" t="s">
        <v>3134</v>
      </c>
      <c r="E39" t="s">
        <v>3135</v>
      </c>
      <c r="F39" t="s">
        <v>3136</v>
      </c>
      <c r="H39" t="str">
        <f t="shared" si="1"/>
        <v>Marquette</v>
      </c>
      <c r="I39" s="3">
        <f t="shared" si="2"/>
        <v>0.55899999999999994</v>
      </c>
      <c r="J39" s="3">
        <f t="shared" si="3"/>
        <v>5.9000000000000004E-2</v>
      </c>
      <c r="K39" s="3">
        <f t="shared" si="4"/>
        <v>2.3E-2</v>
      </c>
      <c r="L39" s="3">
        <f t="shared" si="5"/>
        <v>6.9999999999999993E-3</v>
      </c>
      <c r="M39" s="3">
        <f t="shared" si="6"/>
        <v>3.0000000000000001E-3</v>
      </c>
      <c r="N39" s="3">
        <f t="shared" si="7"/>
        <v>1E-3</v>
      </c>
    </row>
    <row r="40" spans="1:14" x14ac:dyDescent="0.25">
      <c r="A40" t="s">
        <v>3137</v>
      </c>
      <c r="B40" t="s">
        <v>3138</v>
      </c>
      <c r="C40" t="s">
        <v>3139</v>
      </c>
      <c r="D40" t="s">
        <v>3140</v>
      </c>
      <c r="E40" t="s">
        <v>3141</v>
      </c>
      <c r="F40" t="s">
        <v>3142</v>
      </c>
      <c r="H40" t="str">
        <f t="shared" si="1"/>
        <v>Oklahoma State</v>
      </c>
      <c r="I40" s="3">
        <f t="shared" si="2"/>
        <v>0.26800000000000002</v>
      </c>
      <c r="J40" s="3">
        <f t="shared" si="3"/>
        <v>5.2000000000000005E-2</v>
      </c>
      <c r="K40" s="3">
        <f t="shared" si="4"/>
        <v>2.1000000000000001E-2</v>
      </c>
      <c r="L40" s="3">
        <f t="shared" si="5"/>
        <v>6.9999999999999993E-3</v>
      </c>
      <c r="M40" s="3">
        <f t="shared" si="6"/>
        <v>2E-3</v>
      </c>
      <c r="N40" s="3">
        <f t="shared" si="7"/>
        <v>1E-3</v>
      </c>
    </row>
    <row r="41" spans="1:14" x14ac:dyDescent="0.25">
      <c r="A41" t="s">
        <v>3143</v>
      </c>
      <c r="B41" t="s">
        <v>3144</v>
      </c>
      <c r="C41" t="s">
        <v>3145</v>
      </c>
      <c r="D41" t="s">
        <v>3146</v>
      </c>
      <c r="E41" t="s">
        <v>3147</v>
      </c>
      <c r="F41" t="s">
        <v>3148</v>
      </c>
      <c r="H41" t="str">
        <f t="shared" si="1"/>
        <v>Dayton</v>
      </c>
      <c r="I41" s="3">
        <f t="shared" si="2"/>
        <v>0.34700000000000003</v>
      </c>
      <c r="J41" s="3">
        <f t="shared" si="3"/>
        <v>4.4999999999999998E-2</v>
      </c>
      <c r="K41" s="3">
        <f t="shared" si="4"/>
        <v>1.4999999999999999E-2</v>
      </c>
      <c r="L41" s="3">
        <f t="shared" si="5"/>
        <v>5.0000000000000001E-3</v>
      </c>
      <c r="M41" s="3">
        <f t="shared" si="6"/>
        <v>2E-3</v>
      </c>
      <c r="N41" s="3">
        <f t="shared" si="7"/>
        <v>1E-3</v>
      </c>
    </row>
    <row r="42" spans="1:14" x14ac:dyDescent="0.25">
      <c r="A42" t="s">
        <v>3149</v>
      </c>
      <c r="B42" t="s">
        <v>3150</v>
      </c>
      <c r="C42" t="s">
        <v>3151</v>
      </c>
      <c r="D42" t="s">
        <v>3152</v>
      </c>
      <c r="E42" t="s">
        <v>3153</v>
      </c>
      <c r="F42" t="s">
        <v>3154</v>
      </c>
      <c r="H42" t="str">
        <f t="shared" si="1"/>
        <v>Vanderbilt</v>
      </c>
      <c r="I42" s="3">
        <f t="shared" si="2"/>
        <v>0.5</v>
      </c>
      <c r="J42" s="3">
        <f t="shared" si="3"/>
        <v>6.0999999999999999E-2</v>
      </c>
      <c r="K42" s="3">
        <f t="shared" si="4"/>
        <v>0.02</v>
      </c>
      <c r="L42" s="3">
        <f t="shared" si="5"/>
        <v>6.9999999999999993E-3</v>
      </c>
      <c r="M42" s="3">
        <f t="shared" si="6"/>
        <v>3.0000000000000001E-3</v>
      </c>
      <c r="N42" s="3">
        <f t="shared" si="7"/>
        <v>1E-3</v>
      </c>
    </row>
    <row r="43" spans="1:14" x14ac:dyDescent="0.25">
      <c r="A43" t="s">
        <v>3155</v>
      </c>
      <c r="B43" t="s">
        <v>3156</v>
      </c>
      <c r="C43" t="s">
        <v>3157</v>
      </c>
      <c r="D43" t="s">
        <v>3158</v>
      </c>
      <c r="E43" t="s">
        <v>3159</v>
      </c>
      <c r="F43" t="s">
        <v>3160</v>
      </c>
      <c r="H43" t="str">
        <f t="shared" si="1"/>
        <v>Seton Hall</v>
      </c>
      <c r="I43" s="3">
        <f t="shared" si="2"/>
        <v>0.504</v>
      </c>
      <c r="J43" s="3">
        <f t="shared" si="3"/>
        <v>3.7000000000000005E-2</v>
      </c>
      <c r="K43" s="3">
        <f t="shared" si="4"/>
        <v>1.6E-2</v>
      </c>
      <c r="L43" s="3">
        <f t="shared" si="5"/>
        <v>5.0000000000000001E-3</v>
      </c>
      <c r="M43" s="3">
        <f t="shared" si="6"/>
        <v>2E-3</v>
      </c>
      <c r="N43" s="3">
        <f t="shared" si="7"/>
        <v>1E-3</v>
      </c>
    </row>
    <row r="44" spans="1:14" x14ac:dyDescent="0.25">
      <c r="A44" t="s">
        <v>3161</v>
      </c>
      <c r="B44" t="s">
        <v>3162</v>
      </c>
      <c r="C44" t="s">
        <v>3163</v>
      </c>
      <c r="D44" t="s">
        <v>3164</v>
      </c>
      <c r="E44" t="s">
        <v>3165</v>
      </c>
      <c r="F44" t="s">
        <v>3166</v>
      </c>
      <c r="H44" t="str">
        <f t="shared" si="1"/>
        <v>Mid Tennessee</v>
      </c>
      <c r="I44" s="3">
        <f t="shared" si="2"/>
        <v>0.42899999999999999</v>
      </c>
      <c r="J44" s="3">
        <f t="shared" si="3"/>
        <v>0.14599999999999999</v>
      </c>
      <c r="K44" s="3">
        <f t="shared" si="4"/>
        <v>1.7000000000000001E-2</v>
      </c>
      <c r="L44" s="3">
        <f t="shared" si="5"/>
        <v>5.0000000000000001E-3</v>
      </c>
      <c r="M44" s="3">
        <f t="shared" si="6"/>
        <v>2E-3</v>
      </c>
      <c r="N44" s="3">
        <f t="shared" si="7"/>
        <v>1E-3</v>
      </c>
    </row>
    <row r="45" spans="1:14" x14ac:dyDescent="0.25">
      <c r="A45" t="s">
        <v>3167</v>
      </c>
      <c r="B45" t="s">
        <v>3168</v>
      </c>
      <c r="C45" t="s">
        <v>3169</v>
      </c>
      <c r="D45" t="s">
        <v>3170</v>
      </c>
      <c r="E45" t="s">
        <v>3171</v>
      </c>
      <c r="F45" t="s">
        <v>3172</v>
      </c>
      <c r="H45" t="str">
        <f t="shared" si="1"/>
        <v>FGCU</v>
      </c>
      <c r="I45" s="3">
        <f t="shared" si="2"/>
        <v>0.18600000000000003</v>
      </c>
      <c r="J45" s="3">
        <f t="shared" si="3"/>
        <v>7.2999999999999995E-2</v>
      </c>
      <c r="K45" s="3">
        <f t="shared" si="4"/>
        <v>1.3000000000000001E-2</v>
      </c>
      <c r="L45" s="3">
        <f t="shared" si="5"/>
        <v>5.0000000000000001E-3</v>
      </c>
      <c r="M45" s="3">
        <f t="shared" si="6"/>
        <v>2E-3</v>
      </c>
      <c r="N45" s="3">
        <f t="shared" si="7"/>
        <v>1E-3</v>
      </c>
    </row>
    <row r="46" spans="1:14" x14ac:dyDescent="0.25">
      <c r="A46" t="s">
        <v>3173</v>
      </c>
      <c r="B46" t="s">
        <v>3174</v>
      </c>
      <c r="C46" t="s">
        <v>3175</v>
      </c>
      <c r="D46" t="s">
        <v>3176</v>
      </c>
      <c r="E46" t="s">
        <v>3177</v>
      </c>
      <c r="F46" t="s">
        <v>3178</v>
      </c>
      <c r="H46" t="str">
        <f t="shared" si="1"/>
        <v>MSM</v>
      </c>
      <c r="I46" s="3">
        <f t="shared" si="2"/>
        <v>3.2000000000000001E-2</v>
      </c>
      <c r="J46" s="3">
        <f t="shared" si="3"/>
        <v>1.4999999999999999E-2</v>
      </c>
      <c r="K46" s="3">
        <f t="shared" si="4"/>
        <v>9.0000000000000011E-3</v>
      </c>
      <c r="L46" s="3">
        <f t="shared" si="5"/>
        <v>6.0000000000000001E-3</v>
      </c>
      <c r="M46" s="3">
        <f t="shared" si="6"/>
        <v>2E-3</v>
      </c>
      <c r="N46" s="3">
        <f t="shared" si="7"/>
        <v>1E-3</v>
      </c>
    </row>
    <row r="47" spans="1:14" x14ac:dyDescent="0.25">
      <c r="A47" t="s">
        <v>3179</v>
      </c>
      <c r="B47" t="s">
        <v>3180</v>
      </c>
      <c r="C47" t="s">
        <v>3181</v>
      </c>
      <c r="D47" t="s">
        <v>3182</v>
      </c>
      <c r="E47" t="s">
        <v>3183</v>
      </c>
      <c r="F47" t="s">
        <v>3184</v>
      </c>
      <c r="H47" t="str">
        <f t="shared" si="1"/>
        <v>URI</v>
      </c>
      <c r="I47" s="3">
        <f t="shared" si="2"/>
        <v>0.39600000000000002</v>
      </c>
      <c r="J47" s="3">
        <f t="shared" si="3"/>
        <v>0.109</v>
      </c>
      <c r="K47" s="3">
        <f t="shared" si="4"/>
        <v>0.02</v>
      </c>
      <c r="L47" s="3">
        <f t="shared" si="5"/>
        <v>6.0000000000000001E-3</v>
      </c>
      <c r="M47" s="3">
        <f t="shared" si="6"/>
        <v>2E-3</v>
      </c>
      <c r="N47" s="3">
        <f t="shared" si="7"/>
        <v>1E-3</v>
      </c>
    </row>
    <row r="48" spans="1:14" x14ac:dyDescent="0.25">
      <c r="A48" t="s">
        <v>3185</v>
      </c>
      <c r="B48" t="s">
        <v>3186</v>
      </c>
      <c r="C48" t="s">
        <v>3187</v>
      </c>
      <c r="D48" t="s">
        <v>3188</v>
      </c>
      <c r="E48" t="s">
        <v>3189</v>
      </c>
      <c r="F48" t="s">
        <v>3190</v>
      </c>
      <c r="H48" t="str">
        <f t="shared" si="1"/>
        <v>KSU</v>
      </c>
      <c r="I48" s="3">
        <f t="shared" si="2"/>
        <v>0.254</v>
      </c>
      <c r="J48" s="3">
        <f t="shared" si="3"/>
        <v>3.9E-2</v>
      </c>
      <c r="K48" s="3">
        <f t="shared" si="4"/>
        <v>1.1000000000000001E-2</v>
      </c>
      <c r="L48" s="3">
        <f t="shared" si="5"/>
        <v>4.0000000000000001E-3</v>
      </c>
      <c r="M48" s="3">
        <f t="shared" si="6"/>
        <v>2E-3</v>
      </c>
      <c r="N48" s="3">
        <f t="shared" si="7"/>
        <v>1E-3</v>
      </c>
    </row>
    <row r="49" spans="1:14" x14ac:dyDescent="0.25">
      <c r="A49" t="s">
        <v>3191</v>
      </c>
      <c r="B49" t="s">
        <v>3192</v>
      </c>
      <c r="C49" t="s">
        <v>3193</v>
      </c>
      <c r="D49" t="s">
        <v>3194</v>
      </c>
      <c r="E49" t="s">
        <v>3195</v>
      </c>
      <c r="F49" t="s">
        <v>3196</v>
      </c>
      <c r="H49" t="str">
        <f t="shared" si="1"/>
        <v>Princeton</v>
      </c>
      <c r="I49" s="3">
        <f t="shared" si="2"/>
        <v>0.192</v>
      </c>
      <c r="J49" s="3">
        <f t="shared" si="3"/>
        <v>5.2000000000000005E-2</v>
      </c>
      <c r="K49" s="3">
        <f t="shared" si="4"/>
        <v>1.2E-2</v>
      </c>
      <c r="L49" s="3">
        <f t="shared" si="5"/>
        <v>5.0000000000000001E-3</v>
      </c>
      <c r="M49" s="3">
        <f t="shared" si="6"/>
        <v>2E-3</v>
      </c>
      <c r="N49" s="3">
        <f t="shared" si="7"/>
        <v>1E-3</v>
      </c>
    </row>
    <row r="50" spans="1:14" x14ac:dyDescent="0.25">
      <c r="A50" t="s">
        <v>3197</v>
      </c>
      <c r="B50" t="s">
        <v>3198</v>
      </c>
      <c r="C50" t="s">
        <v>3199</v>
      </c>
      <c r="D50" t="s">
        <v>3200</v>
      </c>
      <c r="E50" t="s">
        <v>3201</v>
      </c>
      <c r="F50" t="s">
        <v>3202</v>
      </c>
      <c r="H50" t="str">
        <f t="shared" si="1"/>
        <v>UC Davis</v>
      </c>
      <c r="I50" s="3">
        <f t="shared" si="2"/>
        <v>3.4000000000000002E-2</v>
      </c>
      <c r="J50" s="3">
        <f t="shared" si="3"/>
        <v>1.6E-2</v>
      </c>
      <c r="K50" s="3">
        <f t="shared" si="4"/>
        <v>9.0000000000000011E-3</v>
      </c>
      <c r="L50" s="3">
        <f t="shared" si="5"/>
        <v>6.0000000000000001E-3</v>
      </c>
      <c r="M50" s="3">
        <f t="shared" si="6"/>
        <v>2E-3</v>
      </c>
      <c r="N50" s="3">
        <f t="shared" si="7"/>
        <v>1E-3</v>
      </c>
    </row>
    <row r="51" spans="1:14" x14ac:dyDescent="0.25">
      <c r="A51" t="s">
        <v>3203</v>
      </c>
      <c r="B51" t="s">
        <v>3204</v>
      </c>
      <c r="C51" t="s">
        <v>3205</v>
      </c>
      <c r="D51" t="s">
        <v>3206</v>
      </c>
      <c r="E51" t="s">
        <v>3207</v>
      </c>
      <c r="F51" t="s">
        <v>3208</v>
      </c>
      <c r="H51" t="str">
        <f t="shared" si="1"/>
        <v>VCU</v>
      </c>
      <c r="I51" s="3">
        <f t="shared" si="2"/>
        <v>0.41899999999999998</v>
      </c>
      <c r="J51" s="3">
        <f t="shared" si="3"/>
        <v>4.7E-2</v>
      </c>
      <c r="K51" s="3">
        <f t="shared" si="4"/>
        <v>1.8000000000000002E-2</v>
      </c>
      <c r="L51" s="3">
        <f t="shared" si="5"/>
        <v>5.0000000000000001E-3</v>
      </c>
      <c r="M51" s="3">
        <f t="shared" si="6"/>
        <v>2E-3</v>
      </c>
      <c r="N51" s="3">
        <f t="shared" si="7"/>
        <v>1E-3</v>
      </c>
    </row>
    <row r="52" spans="1:14" x14ac:dyDescent="0.25">
      <c r="A52" t="s">
        <v>3209</v>
      </c>
      <c r="B52" t="s">
        <v>3210</v>
      </c>
      <c r="C52" t="s">
        <v>3211</v>
      </c>
      <c r="D52" t="s">
        <v>3212</v>
      </c>
      <c r="E52" t="s">
        <v>3213</v>
      </c>
      <c r="F52" t="s">
        <v>3214</v>
      </c>
      <c r="H52" t="str">
        <f t="shared" si="1"/>
        <v>USC</v>
      </c>
      <c r="I52" s="3">
        <f t="shared" si="2"/>
        <v>0.184</v>
      </c>
      <c r="J52" s="3">
        <f t="shared" si="3"/>
        <v>4.8000000000000001E-2</v>
      </c>
      <c r="K52" s="3">
        <f t="shared" si="4"/>
        <v>0.01</v>
      </c>
      <c r="L52" s="3">
        <f t="shared" si="5"/>
        <v>4.0000000000000001E-3</v>
      </c>
      <c r="M52" s="3">
        <f t="shared" si="6"/>
        <v>2E-3</v>
      </c>
      <c r="N52" s="3">
        <f t="shared" si="7"/>
        <v>1E-3</v>
      </c>
    </row>
    <row r="53" spans="1:14" x14ac:dyDescent="0.25">
      <c r="A53" t="s">
        <v>3215</v>
      </c>
      <c r="B53" t="s">
        <v>3216</v>
      </c>
      <c r="C53" t="s">
        <v>3217</v>
      </c>
      <c r="D53" t="s">
        <v>3218</v>
      </c>
      <c r="E53" t="s">
        <v>3219</v>
      </c>
      <c r="F53" t="s">
        <v>3220</v>
      </c>
      <c r="H53" t="str">
        <f t="shared" si="1"/>
        <v>N Kentucky</v>
      </c>
      <c r="I53" s="3">
        <f t="shared" si="2"/>
        <v>4.2000000000000003E-2</v>
      </c>
      <c r="J53" s="3">
        <f t="shared" si="3"/>
        <v>1.9E-2</v>
      </c>
      <c r="K53" s="3">
        <f t="shared" si="4"/>
        <v>0.01</v>
      </c>
      <c r="L53" s="3">
        <f t="shared" si="5"/>
        <v>4.0000000000000001E-3</v>
      </c>
      <c r="M53" s="3">
        <f t="shared" si="6"/>
        <v>2E-3</v>
      </c>
      <c r="N53" s="3">
        <f t="shared" si="7"/>
        <v>1E-3</v>
      </c>
    </row>
    <row r="54" spans="1:14" x14ac:dyDescent="0.25">
      <c r="A54" t="s">
        <v>3221</v>
      </c>
      <c r="B54" t="s">
        <v>3222</v>
      </c>
      <c r="C54" t="s">
        <v>3223</v>
      </c>
      <c r="D54" t="s">
        <v>3224</v>
      </c>
      <c r="E54" t="s">
        <v>3225</v>
      </c>
      <c r="F54" t="s">
        <v>3226</v>
      </c>
      <c r="H54" t="str">
        <f t="shared" si="1"/>
        <v>UNC Wilmington</v>
      </c>
      <c r="I54" s="3">
        <f t="shared" si="2"/>
        <v>0.23100000000000001</v>
      </c>
      <c r="J54" s="3">
        <f t="shared" si="3"/>
        <v>7.0000000000000007E-2</v>
      </c>
      <c r="K54" s="3">
        <f t="shared" si="4"/>
        <v>9.0000000000000011E-3</v>
      </c>
      <c r="L54" s="3">
        <f t="shared" si="5"/>
        <v>4.0000000000000001E-3</v>
      </c>
      <c r="M54" s="3">
        <f t="shared" si="6"/>
        <v>2E-3</v>
      </c>
      <c r="N54" s="3">
        <f t="shared" si="7"/>
        <v>1E-3</v>
      </c>
    </row>
    <row r="55" spans="1:14" x14ac:dyDescent="0.25">
      <c r="A55" t="s">
        <v>3227</v>
      </c>
      <c r="B55" t="s">
        <v>3228</v>
      </c>
      <c r="C55" t="s">
        <v>3229</v>
      </c>
      <c r="D55" t="s">
        <v>3230</v>
      </c>
      <c r="E55" t="s">
        <v>3231</v>
      </c>
      <c r="F55" t="s">
        <v>3232</v>
      </c>
      <c r="H55" t="str">
        <f t="shared" si="1"/>
        <v>Nevada</v>
      </c>
      <c r="I55" s="3">
        <f t="shared" si="2"/>
        <v>0.22699999999999998</v>
      </c>
      <c r="J55" s="3">
        <f t="shared" si="3"/>
        <v>6.7000000000000004E-2</v>
      </c>
      <c r="K55" s="3">
        <f t="shared" si="4"/>
        <v>1.1000000000000001E-2</v>
      </c>
      <c r="L55" s="3">
        <f t="shared" si="5"/>
        <v>4.0000000000000001E-3</v>
      </c>
      <c r="M55" s="3">
        <f t="shared" si="6"/>
        <v>2E-3</v>
      </c>
      <c r="N55" s="3">
        <f t="shared" si="7"/>
        <v>1E-3</v>
      </c>
    </row>
    <row r="56" spans="1:14" x14ac:dyDescent="0.25">
      <c r="A56" t="s">
        <v>3233</v>
      </c>
      <c r="B56" t="s">
        <v>3234</v>
      </c>
      <c r="C56" t="s">
        <v>3235</v>
      </c>
      <c r="D56" t="s">
        <v>3236</v>
      </c>
      <c r="E56" t="s">
        <v>3237</v>
      </c>
      <c r="F56" t="s">
        <v>3238</v>
      </c>
      <c r="H56" t="str">
        <f t="shared" si="1"/>
        <v>Vermont</v>
      </c>
      <c r="I56" s="3">
        <f t="shared" si="2"/>
        <v>0.156</v>
      </c>
      <c r="J56" s="3">
        <f t="shared" si="3"/>
        <v>4.8000000000000001E-2</v>
      </c>
      <c r="K56" s="3">
        <f t="shared" si="4"/>
        <v>0.01</v>
      </c>
      <c r="L56" s="3">
        <f t="shared" si="5"/>
        <v>4.0000000000000001E-3</v>
      </c>
      <c r="M56" s="3">
        <f t="shared" si="6"/>
        <v>2E-3</v>
      </c>
      <c r="N56" s="3">
        <f t="shared" si="7"/>
        <v>1E-3</v>
      </c>
    </row>
    <row r="57" spans="1:14" x14ac:dyDescent="0.25">
      <c r="A57" t="s">
        <v>3239</v>
      </c>
      <c r="B57" t="s">
        <v>3240</v>
      </c>
      <c r="C57" t="s">
        <v>3241</v>
      </c>
      <c r="D57" t="s">
        <v>3242</v>
      </c>
      <c r="E57" t="s">
        <v>3243</v>
      </c>
      <c r="F57" t="s">
        <v>3244</v>
      </c>
      <c r="H57" t="str">
        <f t="shared" si="1"/>
        <v>ETSU</v>
      </c>
      <c r="I57" s="3">
        <f t="shared" si="2"/>
        <v>0.16399999999999998</v>
      </c>
      <c r="J57" s="3">
        <f t="shared" si="3"/>
        <v>4.4000000000000004E-2</v>
      </c>
      <c r="K57" s="3">
        <f t="shared" si="4"/>
        <v>8.0000000000000002E-3</v>
      </c>
      <c r="L57" s="3">
        <f t="shared" si="5"/>
        <v>3.0000000000000001E-3</v>
      </c>
      <c r="M57" s="3">
        <f t="shared" si="6"/>
        <v>1E-3</v>
      </c>
      <c r="N57" s="3">
        <f t="shared" si="7"/>
        <v>1E-3</v>
      </c>
    </row>
    <row r="58" spans="1:14" x14ac:dyDescent="0.25">
      <c r="A58" t="s">
        <v>3245</v>
      </c>
      <c r="B58" t="s">
        <v>3246</v>
      </c>
      <c r="C58" t="s">
        <v>3247</v>
      </c>
      <c r="D58" t="s">
        <v>3248</v>
      </c>
      <c r="E58" t="s">
        <v>3249</v>
      </c>
      <c r="F58" t="s">
        <v>3250</v>
      </c>
      <c r="H58" t="str">
        <f t="shared" si="1"/>
        <v>Bucknell</v>
      </c>
      <c r="I58" s="3">
        <f t="shared" si="2"/>
        <v>0.11800000000000001</v>
      </c>
      <c r="J58" s="3">
        <f t="shared" si="3"/>
        <v>3.2000000000000001E-2</v>
      </c>
      <c r="K58" s="3">
        <f t="shared" si="4"/>
        <v>8.0000000000000002E-3</v>
      </c>
      <c r="L58" s="3">
        <f t="shared" si="5"/>
        <v>3.0000000000000001E-3</v>
      </c>
      <c r="M58" s="3">
        <f t="shared" si="6"/>
        <v>1E-3</v>
      </c>
      <c r="N58" s="3">
        <f t="shared" si="7"/>
        <v>1E-3</v>
      </c>
    </row>
    <row r="59" spans="1:14" x14ac:dyDescent="0.25">
      <c r="A59" t="s">
        <v>3251</v>
      </c>
      <c r="B59" t="s">
        <v>3252</v>
      </c>
      <c r="C59" t="s">
        <v>3253</v>
      </c>
      <c r="D59" t="s">
        <v>3254</v>
      </c>
      <c r="E59" t="s">
        <v>3255</v>
      </c>
      <c r="F59" t="s">
        <v>3249</v>
      </c>
      <c r="H59" t="str">
        <f t="shared" si="1"/>
        <v>Winthrop</v>
      </c>
      <c r="I59" s="3">
        <f t="shared" si="2"/>
        <v>0.111</v>
      </c>
      <c r="J59" s="3">
        <f t="shared" si="3"/>
        <v>3.5000000000000003E-2</v>
      </c>
      <c r="K59" s="3">
        <f t="shared" si="4"/>
        <v>8.0000000000000002E-3</v>
      </c>
      <c r="L59" s="3">
        <f t="shared" si="5"/>
        <v>3.0000000000000001E-3</v>
      </c>
      <c r="M59" s="3">
        <f t="shared" si="6"/>
        <v>1E-3</v>
      </c>
      <c r="N59" s="3">
        <f t="shared" si="7"/>
        <v>1E-3</v>
      </c>
    </row>
    <row r="60" spans="1:14" x14ac:dyDescent="0.25">
      <c r="A60" t="s">
        <v>3256</v>
      </c>
      <c r="B60" t="s">
        <v>3257</v>
      </c>
      <c r="C60" t="s">
        <v>3258</v>
      </c>
      <c r="D60" t="s">
        <v>3259</v>
      </c>
      <c r="E60" t="s">
        <v>3244</v>
      </c>
      <c r="F60" t="s">
        <v>3260</v>
      </c>
      <c r="H60" t="str">
        <f t="shared" si="1"/>
        <v>Kent State</v>
      </c>
      <c r="I60" s="3">
        <f t="shared" si="2"/>
        <v>5.5999999999999994E-2</v>
      </c>
      <c r="J60" s="3">
        <f t="shared" si="3"/>
        <v>2.3E-2</v>
      </c>
      <c r="K60" s="3">
        <f t="shared" si="4"/>
        <v>6.9999999999999993E-3</v>
      </c>
      <c r="L60" s="3">
        <f t="shared" si="5"/>
        <v>3.0000000000000001E-3</v>
      </c>
      <c r="M60" s="3">
        <f t="shared" si="6"/>
        <v>1E-3</v>
      </c>
      <c r="N60" s="3">
        <f t="shared" si="7"/>
        <v>1E-3</v>
      </c>
    </row>
    <row r="61" spans="1:14" x14ac:dyDescent="0.25">
      <c r="A61" t="s">
        <v>3261</v>
      </c>
      <c r="B61" t="s">
        <v>3262</v>
      </c>
      <c r="C61" t="s">
        <v>3263</v>
      </c>
      <c r="D61" t="s">
        <v>3264</v>
      </c>
      <c r="E61" t="s">
        <v>3250</v>
      </c>
      <c r="F61" t="s">
        <v>3255</v>
      </c>
      <c r="H61" t="str">
        <f t="shared" si="1"/>
        <v>Troy</v>
      </c>
      <c r="I61" s="3">
        <f t="shared" si="2"/>
        <v>4.4999999999999998E-2</v>
      </c>
      <c r="J61" s="3">
        <f t="shared" si="3"/>
        <v>1.9E-2</v>
      </c>
      <c r="K61" s="3">
        <f t="shared" si="4"/>
        <v>1.1000000000000001E-2</v>
      </c>
      <c r="L61" s="3">
        <f t="shared" si="5"/>
        <v>3.0000000000000001E-3</v>
      </c>
      <c r="M61" s="3">
        <f t="shared" si="6"/>
        <v>1E-3</v>
      </c>
      <c r="N61" s="3">
        <f t="shared" si="7"/>
        <v>1E-3</v>
      </c>
    </row>
    <row r="62" spans="1:14" x14ac:dyDescent="0.25">
      <c r="A62" t="s">
        <v>3265</v>
      </c>
      <c r="B62" t="s">
        <v>3266</v>
      </c>
      <c r="C62" t="s">
        <v>3267</v>
      </c>
      <c r="D62" t="s">
        <v>3268</v>
      </c>
      <c r="E62" t="s">
        <v>3269</v>
      </c>
      <c r="F62" t="s">
        <v>3270</v>
      </c>
      <c r="H62" t="str">
        <f t="shared" si="1"/>
        <v>North Dakota</v>
      </c>
      <c r="I62" s="3">
        <f t="shared" si="2"/>
        <v>4.9000000000000002E-2</v>
      </c>
      <c r="J62" s="3">
        <f t="shared" si="3"/>
        <v>2.1000000000000001E-2</v>
      </c>
      <c r="K62" s="3">
        <f t="shared" si="4"/>
        <v>1.1000000000000001E-2</v>
      </c>
      <c r="L62" s="3">
        <f t="shared" si="5"/>
        <v>4.0000000000000001E-3</v>
      </c>
      <c r="M62" s="3">
        <f t="shared" si="6"/>
        <v>2E-3</v>
      </c>
      <c r="N62" s="3">
        <f t="shared" si="7"/>
        <v>1E-3</v>
      </c>
    </row>
    <row r="63" spans="1:14" x14ac:dyDescent="0.25">
      <c r="A63" t="s">
        <v>3271</v>
      </c>
      <c r="B63" t="s">
        <v>3272</v>
      </c>
      <c r="C63" t="s">
        <v>3273</v>
      </c>
      <c r="D63" t="s">
        <v>3274</v>
      </c>
      <c r="E63" t="s">
        <v>3260</v>
      </c>
      <c r="F63" t="s">
        <v>3269</v>
      </c>
      <c r="H63" t="str">
        <f t="shared" si="1"/>
        <v>New Mexico St</v>
      </c>
      <c r="I63" s="3">
        <f t="shared" si="2"/>
        <v>0.12</v>
      </c>
      <c r="J63" s="3">
        <f t="shared" si="3"/>
        <v>3.4000000000000002E-2</v>
      </c>
      <c r="K63" s="3">
        <f t="shared" si="4"/>
        <v>8.0000000000000002E-3</v>
      </c>
      <c r="L63" s="3">
        <f t="shared" si="5"/>
        <v>3.0000000000000001E-3</v>
      </c>
      <c r="M63" s="3">
        <f t="shared" si="6"/>
        <v>1E-3</v>
      </c>
      <c r="N63" s="3">
        <f t="shared" si="7"/>
        <v>1E-3</v>
      </c>
    </row>
    <row r="64" spans="1:14" x14ac:dyDescent="0.25">
      <c r="A64" t="s">
        <v>3275</v>
      </c>
      <c r="B64" t="s">
        <v>3276</v>
      </c>
      <c r="C64" t="s">
        <v>3277</v>
      </c>
      <c r="D64" t="s">
        <v>3278</v>
      </c>
      <c r="E64" t="s">
        <v>3279</v>
      </c>
      <c r="F64" t="s">
        <v>3280</v>
      </c>
      <c r="H64" t="str">
        <f t="shared" si="1"/>
        <v>Iona</v>
      </c>
      <c r="I64" s="3">
        <f t="shared" si="2"/>
        <v>7.4999999999999997E-2</v>
      </c>
      <c r="J64" s="3">
        <f t="shared" si="3"/>
        <v>2.6000000000000002E-2</v>
      </c>
      <c r="K64" s="3">
        <f t="shared" si="4"/>
        <v>6.9999999999999993E-3</v>
      </c>
      <c r="L64" s="3">
        <f t="shared" si="5"/>
        <v>3.0000000000000001E-3</v>
      </c>
      <c r="M64" s="3">
        <f t="shared" si="6"/>
        <v>1E-3</v>
      </c>
      <c r="N64" s="3">
        <f t="shared" si="7"/>
        <v>1E-3</v>
      </c>
    </row>
    <row r="65" spans="1:14" x14ac:dyDescent="0.25">
      <c r="A65" t="s">
        <v>3281</v>
      </c>
      <c r="B65" t="s">
        <v>3282</v>
      </c>
      <c r="C65" t="s">
        <v>3283</v>
      </c>
      <c r="D65" t="s">
        <v>3284</v>
      </c>
      <c r="E65" t="s">
        <v>3280</v>
      </c>
      <c r="F65" t="s">
        <v>3279</v>
      </c>
      <c r="H65" t="str">
        <f t="shared" si="1"/>
        <v>Jacksonville St</v>
      </c>
      <c r="I65" s="3">
        <f t="shared" si="2"/>
        <v>4.7E-2</v>
      </c>
      <c r="J65" s="3">
        <f t="shared" si="3"/>
        <v>1.9E-2</v>
      </c>
      <c r="K65" s="3">
        <f t="shared" si="4"/>
        <v>1.1000000000000001E-2</v>
      </c>
      <c r="L65" s="3">
        <f t="shared" si="5"/>
        <v>3.0000000000000001E-3</v>
      </c>
      <c r="M65" s="3">
        <f t="shared" si="6"/>
        <v>1E-3</v>
      </c>
      <c r="N65" s="3">
        <f t="shared" si="7"/>
        <v>1E-3</v>
      </c>
    </row>
    <row r="67" spans="1:14" x14ac:dyDescent="0.25">
      <c r="A67">
        <f>SEARCH("-",A2)</f>
        <v>11</v>
      </c>
      <c r="B67">
        <f t="shared" ref="B67:F67" si="8">SEARCH("-",B2)</f>
        <v>5</v>
      </c>
      <c r="C67">
        <f t="shared" si="8"/>
        <v>5</v>
      </c>
      <c r="D67">
        <f t="shared" si="8"/>
        <v>8</v>
      </c>
      <c r="E67">
        <f t="shared" si="8"/>
        <v>5</v>
      </c>
      <c r="F67">
        <f t="shared" si="8"/>
        <v>5</v>
      </c>
    </row>
    <row r="68" spans="1:14" x14ac:dyDescent="0.25">
      <c r="A68">
        <f t="shared" ref="A68:F121" si="9">SEARCH("-",A3)</f>
        <v>8</v>
      </c>
      <c r="B68">
        <f t="shared" si="9"/>
        <v>6</v>
      </c>
      <c r="C68">
        <f t="shared" si="9"/>
        <v>11</v>
      </c>
      <c r="D68">
        <f t="shared" si="9"/>
        <v>5</v>
      </c>
      <c r="E68">
        <f t="shared" si="9"/>
        <v>11</v>
      </c>
      <c r="F68">
        <f t="shared" si="9"/>
        <v>11</v>
      </c>
    </row>
    <row r="69" spans="1:14" x14ac:dyDescent="0.25">
      <c r="A69">
        <f t="shared" si="9"/>
        <v>5</v>
      </c>
      <c r="B69">
        <f t="shared" si="9"/>
        <v>11</v>
      </c>
      <c r="C69">
        <f t="shared" si="9"/>
        <v>8</v>
      </c>
      <c r="D69">
        <f t="shared" si="9"/>
        <v>11</v>
      </c>
      <c r="E69">
        <f t="shared" si="9"/>
        <v>6</v>
      </c>
      <c r="F69">
        <f t="shared" si="9"/>
        <v>6</v>
      </c>
    </row>
    <row r="70" spans="1:14" x14ac:dyDescent="0.25">
      <c r="A70">
        <f t="shared" si="9"/>
        <v>10</v>
      </c>
      <c r="B70">
        <f t="shared" si="9"/>
        <v>9</v>
      </c>
      <c r="C70">
        <f t="shared" si="9"/>
        <v>6</v>
      </c>
      <c r="D70">
        <f t="shared" si="9"/>
        <v>6</v>
      </c>
      <c r="E70">
        <f t="shared" si="9"/>
        <v>8</v>
      </c>
      <c r="F70">
        <f t="shared" si="9"/>
        <v>8</v>
      </c>
    </row>
    <row r="71" spans="1:14" x14ac:dyDescent="0.25">
      <c r="A71">
        <f t="shared" si="9"/>
        <v>9</v>
      </c>
      <c r="B71">
        <f t="shared" si="9"/>
        <v>8</v>
      </c>
      <c r="C71">
        <f t="shared" si="9"/>
        <v>9</v>
      </c>
      <c r="D71">
        <f t="shared" si="9"/>
        <v>9</v>
      </c>
      <c r="E71">
        <f t="shared" si="9"/>
        <v>9</v>
      </c>
      <c r="F71">
        <f t="shared" si="9"/>
        <v>9</v>
      </c>
    </row>
    <row r="72" spans="1:14" x14ac:dyDescent="0.25">
      <c r="A72">
        <f t="shared" si="9"/>
        <v>6</v>
      </c>
      <c r="B72">
        <f t="shared" si="9"/>
        <v>9</v>
      </c>
      <c r="C72">
        <f t="shared" si="9"/>
        <v>9</v>
      </c>
      <c r="D72">
        <f t="shared" si="9"/>
        <v>9</v>
      </c>
      <c r="E72">
        <f t="shared" si="9"/>
        <v>9</v>
      </c>
      <c r="F72">
        <f t="shared" si="9"/>
        <v>6</v>
      </c>
    </row>
    <row r="73" spans="1:14" x14ac:dyDescent="0.25">
      <c r="A73">
        <f t="shared" si="9"/>
        <v>12</v>
      </c>
      <c r="B73">
        <f t="shared" si="9"/>
        <v>10</v>
      </c>
      <c r="C73">
        <f t="shared" si="9"/>
        <v>12</v>
      </c>
      <c r="D73">
        <f t="shared" si="9"/>
        <v>6</v>
      </c>
      <c r="E73">
        <f t="shared" si="9"/>
        <v>6</v>
      </c>
      <c r="F73">
        <f t="shared" si="9"/>
        <v>10</v>
      </c>
    </row>
    <row r="74" spans="1:14" x14ac:dyDescent="0.25">
      <c r="A74">
        <f t="shared" si="9"/>
        <v>9</v>
      </c>
      <c r="B74">
        <f t="shared" si="9"/>
        <v>6</v>
      </c>
      <c r="C74">
        <f t="shared" si="9"/>
        <v>10</v>
      </c>
      <c r="D74">
        <f t="shared" si="9"/>
        <v>10</v>
      </c>
      <c r="E74">
        <f t="shared" si="9"/>
        <v>10</v>
      </c>
      <c r="F74">
        <f t="shared" si="9"/>
        <v>9</v>
      </c>
    </row>
    <row r="75" spans="1:14" x14ac:dyDescent="0.25">
      <c r="A75">
        <f t="shared" si="9"/>
        <v>6</v>
      </c>
      <c r="B75">
        <f t="shared" si="9"/>
        <v>8</v>
      </c>
      <c r="C75">
        <f t="shared" si="9"/>
        <v>6</v>
      </c>
      <c r="D75">
        <f t="shared" si="9"/>
        <v>12</v>
      </c>
      <c r="E75">
        <f t="shared" si="9"/>
        <v>12</v>
      </c>
      <c r="F75">
        <f t="shared" si="9"/>
        <v>12</v>
      </c>
    </row>
    <row r="76" spans="1:14" x14ac:dyDescent="0.25">
      <c r="A76">
        <f t="shared" si="9"/>
        <v>8</v>
      </c>
      <c r="B76">
        <f t="shared" si="9"/>
        <v>12</v>
      </c>
      <c r="C76">
        <f t="shared" si="9"/>
        <v>8</v>
      </c>
      <c r="D76">
        <f t="shared" si="9"/>
        <v>8</v>
      </c>
      <c r="E76">
        <f t="shared" si="9"/>
        <v>8</v>
      </c>
      <c r="F76">
        <f t="shared" si="9"/>
        <v>8</v>
      </c>
    </row>
    <row r="77" spans="1:14" x14ac:dyDescent="0.25">
      <c r="A77">
        <f t="shared" si="9"/>
        <v>8</v>
      </c>
      <c r="B77">
        <f t="shared" si="9"/>
        <v>8</v>
      </c>
      <c r="C77">
        <f t="shared" si="9"/>
        <v>12</v>
      </c>
      <c r="D77">
        <f t="shared" si="9"/>
        <v>15</v>
      </c>
      <c r="E77">
        <f t="shared" si="9"/>
        <v>15</v>
      </c>
      <c r="F77">
        <f t="shared" si="9"/>
        <v>10</v>
      </c>
    </row>
    <row r="78" spans="1:14" x14ac:dyDescent="0.25">
      <c r="A78">
        <f t="shared" si="9"/>
        <v>15</v>
      </c>
      <c r="B78">
        <f t="shared" si="9"/>
        <v>5</v>
      </c>
      <c r="C78">
        <f t="shared" si="9"/>
        <v>15</v>
      </c>
      <c r="D78">
        <f t="shared" si="9"/>
        <v>5</v>
      </c>
      <c r="E78">
        <f t="shared" si="9"/>
        <v>8</v>
      </c>
      <c r="F78">
        <f t="shared" si="9"/>
        <v>15</v>
      </c>
    </row>
    <row r="79" spans="1:14" x14ac:dyDescent="0.25">
      <c r="A79">
        <f t="shared" si="9"/>
        <v>8</v>
      </c>
      <c r="B79">
        <f t="shared" si="9"/>
        <v>8</v>
      </c>
      <c r="C79">
        <f t="shared" si="9"/>
        <v>5</v>
      </c>
      <c r="D79">
        <f t="shared" si="9"/>
        <v>12</v>
      </c>
      <c r="E79">
        <f t="shared" si="9"/>
        <v>5</v>
      </c>
      <c r="F79">
        <f t="shared" si="9"/>
        <v>8</v>
      </c>
    </row>
    <row r="80" spans="1:14" x14ac:dyDescent="0.25">
      <c r="A80">
        <f t="shared" si="9"/>
        <v>8</v>
      </c>
      <c r="B80">
        <f t="shared" si="9"/>
        <v>15</v>
      </c>
      <c r="C80">
        <f t="shared" si="9"/>
        <v>8</v>
      </c>
      <c r="D80">
        <f t="shared" si="9"/>
        <v>10</v>
      </c>
      <c r="E80">
        <f t="shared" si="9"/>
        <v>10</v>
      </c>
      <c r="F80">
        <f t="shared" si="9"/>
        <v>5</v>
      </c>
    </row>
    <row r="81" spans="1:6" x14ac:dyDescent="0.25">
      <c r="A81">
        <f t="shared" si="9"/>
        <v>9</v>
      </c>
      <c r="B81">
        <f t="shared" si="9"/>
        <v>9</v>
      </c>
      <c r="C81">
        <f t="shared" si="9"/>
        <v>10</v>
      </c>
      <c r="D81">
        <f t="shared" si="9"/>
        <v>8</v>
      </c>
      <c r="E81">
        <f t="shared" si="9"/>
        <v>12</v>
      </c>
      <c r="F81">
        <f t="shared" si="9"/>
        <v>12</v>
      </c>
    </row>
    <row r="82" spans="1:6" x14ac:dyDescent="0.25">
      <c r="A82">
        <f t="shared" si="9"/>
        <v>5</v>
      </c>
      <c r="B82">
        <f t="shared" si="9"/>
        <v>8</v>
      </c>
      <c r="C82">
        <f t="shared" si="9"/>
        <v>8</v>
      </c>
      <c r="D82">
        <f t="shared" si="9"/>
        <v>8</v>
      </c>
      <c r="E82">
        <f t="shared" si="9"/>
        <v>9</v>
      </c>
      <c r="F82">
        <f t="shared" si="9"/>
        <v>9</v>
      </c>
    </row>
    <row r="83" spans="1:6" x14ac:dyDescent="0.25">
      <c r="A83">
        <f t="shared" si="9"/>
        <v>5</v>
      </c>
      <c r="B83">
        <f t="shared" si="9"/>
        <v>12</v>
      </c>
      <c r="C83">
        <f t="shared" si="9"/>
        <v>12</v>
      </c>
      <c r="D83">
        <f t="shared" si="9"/>
        <v>12</v>
      </c>
      <c r="E83">
        <f t="shared" si="9"/>
        <v>8</v>
      </c>
      <c r="F83">
        <f t="shared" si="9"/>
        <v>8</v>
      </c>
    </row>
    <row r="84" spans="1:6" x14ac:dyDescent="0.25">
      <c r="A84">
        <f t="shared" si="9"/>
        <v>12</v>
      </c>
      <c r="B84">
        <f t="shared" si="9"/>
        <v>12</v>
      </c>
      <c r="C84">
        <f t="shared" si="9"/>
        <v>8</v>
      </c>
      <c r="D84">
        <f t="shared" si="9"/>
        <v>8</v>
      </c>
      <c r="E84">
        <f t="shared" si="9"/>
        <v>8</v>
      </c>
      <c r="F84">
        <f t="shared" si="9"/>
        <v>8</v>
      </c>
    </row>
    <row r="85" spans="1:6" x14ac:dyDescent="0.25">
      <c r="A85">
        <f t="shared" si="9"/>
        <v>12</v>
      </c>
      <c r="B85">
        <f t="shared" si="9"/>
        <v>5</v>
      </c>
      <c r="C85">
        <f t="shared" si="9"/>
        <v>5</v>
      </c>
      <c r="D85">
        <f t="shared" si="9"/>
        <v>9</v>
      </c>
      <c r="E85">
        <f t="shared" si="9"/>
        <v>5</v>
      </c>
      <c r="F85">
        <f t="shared" si="9"/>
        <v>5</v>
      </c>
    </row>
    <row r="86" spans="1:6" x14ac:dyDescent="0.25">
      <c r="A86">
        <f t="shared" si="9"/>
        <v>5</v>
      </c>
      <c r="B86">
        <f t="shared" si="9"/>
        <v>5</v>
      </c>
      <c r="C86">
        <f t="shared" si="9"/>
        <v>9</v>
      </c>
      <c r="D86">
        <f t="shared" si="9"/>
        <v>5</v>
      </c>
      <c r="E86">
        <f t="shared" si="9"/>
        <v>12</v>
      </c>
      <c r="F86">
        <f t="shared" si="9"/>
        <v>12</v>
      </c>
    </row>
    <row r="87" spans="1:6" x14ac:dyDescent="0.25">
      <c r="A87">
        <f t="shared" si="9"/>
        <v>12</v>
      </c>
      <c r="B87">
        <f t="shared" si="9"/>
        <v>10</v>
      </c>
      <c r="C87">
        <f t="shared" si="9"/>
        <v>5</v>
      </c>
      <c r="D87">
        <f t="shared" si="9"/>
        <v>5</v>
      </c>
      <c r="E87">
        <f t="shared" si="9"/>
        <v>5</v>
      </c>
      <c r="F87">
        <f t="shared" si="9"/>
        <v>11</v>
      </c>
    </row>
    <row r="88" spans="1:6" x14ac:dyDescent="0.25">
      <c r="A88">
        <f t="shared" si="9"/>
        <v>10</v>
      </c>
      <c r="B88">
        <f t="shared" si="9"/>
        <v>10</v>
      </c>
      <c r="C88">
        <f t="shared" si="9"/>
        <v>14</v>
      </c>
      <c r="D88">
        <f t="shared" si="9"/>
        <v>16</v>
      </c>
      <c r="E88">
        <f t="shared" si="9"/>
        <v>16</v>
      </c>
      <c r="F88">
        <f t="shared" si="9"/>
        <v>5</v>
      </c>
    </row>
    <row r="89" spans="1:6" x14ac:dyDescent="0.25">
      <c r="A89">
        <f t="shared" si="9"/>
        <v>11</v>
      </c>
      <c r="B89">
        <f t="shared" si="9"/>
        <v>11</v>
      </c>
      <c r="C89">
        <f t="shared" si="9"/>
        <v>11</v>
      </c>
      <c r="D89">
        <f t="shared" si="9"/>
        <v>11</v>
      </c>
      <c r="E89">
        <f t="shared" si="9"/>
        <v>11</v>
      </c>
      <c r="F89">
        <f t="shared" si="9"/>
        <v>16</v>
      </c>
    </row>
    <row r="90" spans="1:6" x14ac:dyDescent="0.25">
      <c r="A90">
        <f t="shared" si="9"/>
        <v>16</v>
      </c>
      <c r="B90">
        <f t="shared" si="9"/>
        <v>11</v>
      </c>
      <c r="C90">
        <f t="shared" si="9"/>
        <v>16</v>
      </c>
      <c r="D90">
        <f t="shared" si="9"/>
        <v>14</v>
      </c>
      <c r="E90">
        <f t="shared" si="9"/>
        <v>16</v>
      </c>
      <c r="F90">
        <f t="shared" si="9"/>
        <v>16</v>
      </c>
    </row>
    <row r="91" spans="1:6" x14ac:dyDescent="0.25">
      <c r="A91">
        <f t="shared" si="9"/>
        <v>11</v>
      </c>
      <c r="B91">
        <f t="shared" si="9"/>
        <v>9</v>
      </c>
      <c r="C91">
        <f t="shared" si="9"/>
        <v>10</v>
      </c>
      <c r="D91">
        <f t="shared" si="9"/>
        <v>16</v>
      </c>
      <c r="E91">
        <f t="shared" si="9"/>
        <v>14</v>
      </c>
      <c r="F91">
        <f t="shared" si="9"/>
        <v>10</v>
      </c>
    </row>
    <row r="92" spans="1:6" x14ac:dyDescent="0.25">
      <c r="A92">
        <f t="shared" si="9"/>
        <v>14</v>
      </c>
      <c r="B92">
        <f t="shared" si="9"/>
        <v>16</v>
      </c>
      <c r="C92">
        <f t="shared" si="9"/>
        <v>12</v>
      </c>
      <c r="D92">
        <f t="shared" si="9"/>
        <v>10</v>
      </c>
      <c r="E92">
        <f t="shared" si="9"/>
        <v>12</v>
      </c>
      <c r="F92">
        <f t="shared" si="9"/>
        <v>14</v>
      </c>
    </row>
    <row r="93" spans="1:6" x14ac:dyDescent="0.25">
      <c r="A93">
        <f t="shared" si="9"/>
        <v>11</v>
      </c>
      <c r="B93">
        <f t="shared" si="9"/>
        <v>12</v>
      </c>
      <c r="C93">
        <f t="shared" si="9"/>
        <v>16</v>
      </c>
      <c r="D93">
        <f t="shared" si="9"/>
        <v>12</v>
      </c>
      <c r="E93">
        <f t="shared" si="9"/>
        <v>10</v>
      </c>
      <c r="F93">
        <f t="shared" si="9"/>
        <v>12</v>
      </c>
    </row>
    <row r="94" spans="1:6" x14ac:dyDescent="0.25">
      <c r="A94">
        <f t="shared" si="9"/>
        <v>10</v>
      </c>
      <c r="B94">
        <f t="shared" si="9"/>
        <v>16</v>
      </c>
      <c r="C94">
        <f t="shared" si="9"/>
        <v>11</v>
      </c>
      <c r="D94">
        <f t="shared" si="9"/>
        <v>11</v>
      </c>
      <c r="E94">
        <f t="shared" si="9"/>
        <v>11</v>
      </c>
      <c r="F94">
        <f t="shared" si="9"/>
        <v>11</v>
      </c>
    </row>
    <row r="95" spans="1:6" x14ac:dyDescent="0.25">
      <c r="A95">
        <f t="shared" si="9"/>
        <v>12</v>
      </c>
      <c r="B95">
        <f t="shared" si="9"/>
        <v>6</v>
      </c>
      <c r="C95">
        <f t="shared" si="9"/>
        <v>9</v>
      </c>
      <c r="D95">
        <f t="shared" si="9"/>
        <v>11</v>
      </c>
      <c r="E95">
        <f t="shared" si="9"/>
        <v>7</v>
      </c>
      <c r="F95">
        <f t="shared" si="9"/>
        <v>7</v>
      </c>
    </row>
    <row r="96" spans="1:6" x14ac:dyDescent="0.25">
      <c r="A96">
        <f t="shared" si="9"/>
        <v>16</v>
      </c>
      <c r="B96">
        <f t="shared" si="9"/>
        <v>14</v>
      </c>
      <c r="C96">
        <f t="shared" si="9"/>
        <v>11</v>
      </c>
      <c r="D96">
        <f t="shared" si="9"/>
        <v>7</v>
      </c>
      <c r="E96">
        <f t="shared" si="9"/>
        <v>11</v>
      </c>
      <c r="F96">
        <f t="shared" si="9"/>
        <v>14</v>
      </c>
    </row>
    <row r="97" spans="1:6" x14ac:dyDescent="0.25">
      <c r="A97">
        <f t="shared" si="9"/>
        <v>12</v>
      </c>
      <c r="B97">
        <f t="shared" si="9"/>
        <v>11</v>
      </c>
      <c r="C97">
        <f t="shared" si="9"/>
        <v>7</v>
      </c>
      <c r="D97">
        <f t="shared" si="9"/>
        <v>9</v>
      </c>
      <c r="E97">
        <f t="shared" si="9"/>
        <v>9</v>
      </c>
      <c r="F97">
        <f t="shared" si="9"/>
        <v>18</v>
      </c>
    </row>
    <row r="98" spans="1:6" x14ac:dyDescent="0.25">
      <c r="A98">
        <f t="shared" si="9"/>
        <v>14</v>
      </c>
      <c r="B98">
        <f t="shared" si="9"/>
        <v>7</v>
      </c>
      <c r="C98">
        <f t="shared" si="9"/>
        <v>12</v>
      </c>
      <c r="D98">
        <f t="shared" si="9"/>
        <v>14</v>
      </c>
      <c r="E98">
        <f t="shared" si="9"/>
        <v>18</v>
      </c>
      <c r="F98">
        <f t="shared" si="9"/>
        <v>11</v>
      </c>
    </row>
    <row r="99" spans="1:6" x14ac:dyDescent="0.25">
      <c r="A99">
        <f t="shared" si="9"/>
        <v>12</v>
      </c>
      <c r="B99">
        <f t="shared" si="9"/>
        <v>16</v>
      </c>
      <c r="C99">
        <f t="shared" si="9"/>
        <v>14</v>
      </c>
      <c r="D99">
        <f t="shared" si="9"/>
        <v>12</v>
      </c>
      <c r="E99">
        <f t="shared" si="9"/>
        <v>14</v>
      </c>
      <c r="F99">
        <f t="shared" si="9"/>
        <v>10</v>
      </c>
    </row>
    <row r="100" spans="1:6" x14ac:dyDescent="0.25">
      <c r="A100">
        <f t="shared" si="9"/>
        <v>10</v>
      </c>
      <c r="B100">
        <f t="shared" si="9"/>
        <v>17</v>
      </c>
      <c r="C100">
        <f t="shared" si="9"/>
        <v>17</v>
      </c>
      <c r="D100">
        <f t="shared" si="9"/>
        <v>17</v>
      </c>
      <c r="E100">
        <f t="shared" si="9"/>
        <v>17</v>
      </c>
      <c r="F100">
        <f t="shared" si="9"/>
        <v>15</v>
      </c>
    </row>
    <row r="101" spans="1:6" x14ac:dyDescent="0.25">
      <c r="A101">
        <f t="shared" si="9"/>
        <v>7</v>
      </c>
      <c r="B101">
        <f t="shared" si="9"/>
        <v>9</v>
      </c>
      <c r="C101">
        <f t="shared" si="9"/>
        <v>6</v>
      </c>
      <c r="D101">
        <f t="shared" si="9"/>
        <v>12</v>
      </c>
      <c r="E101">
        <f t="shared" si="9"/>
        <v>10</v>
      </c>
      <c r="F101">
        <f t="shared" si="9"/>
        <v>9</v>
      </c>
    </row>
    <row r="102" spans="1:6" x14ac:dyDescent="0.25">
      <c r="A102">
        <f t="shared" si="9"/>
        <v>16</v>
      </c>
      <c r="B102">
        <f t="shared" si="9"/>
        <v>14</v>
      </c>
      <c r="C102">
        <f t="shared" si="9"/>
        <v>12</v>
      </c>
      <c r="D102">
        <f t="shared" si="9"/>
        <v>18</v>
      </c>
      <c r="E102">
        <f t="shared" si="9"/>
        <v>15</v>
      </c>
      <c r="F102">
        <f t="shared" si="9"/>
        <v>17</v>
      </c>
    </row>
    <row r="103" spans="1:6" x14ac:dyDescent="0.25">
      <c r="A103">
        <f t="shared" si="9"/>
        <v>9</v>
      </c>
      <c r="B103">
        <f t="shared" si="9"/>
        <v>12</v>
      </c>
      <c r="C103">
        <f t="shared" si="9"/>
        <v>16</v>
      </c>
      <c r="D103">
        <f t="shared" si="9"/>
        <v>10</v>
      </c>
      <c r="E103">
        <f t="shared" si="9"/>
        <v>12</v>
      </c>
      <c r="F103">
        <f t="shared" si="9"/>
        <v>16</v>
      </c>
    </row>
    <row r="104" spans="1:6" x14ac:dyDescent="0.25">
      <c r="A104">
        <f t="shared" si="9"/>
        <v>16</v>
      </c>
      <c r="B104">
        <f t="shared" si="9"/>
        <v>12</v>
      </c>
      <c r="C104">
        <f t="shared" si="9"/>
        <v>6</v>
      </c>
      <c r="D104">
        <f t="shared" si="9"/>
        <v>17</v>
      </c>
      <c r="E104">
        <f t="shared" si="9"/>
        <v>16</v>
      </c>
      <c r="F104">
        <f t="shared" si="9"/>
        <v>12</v>
      </c>
    </row>
    <row r="105" spans="1:6" x14ac:dyDescent="0.25">
      <c r="A105">
        <f t="shared" si="9"/>
        <v>6</v>
      </c>
      <c r="B105">
        <f t="shared" si="9"/>
        <v>7</v>
      </c>
      <c r="C105">
        <f t="shared" si="9"/>
        <v>10</v>
      </c>
      <c r="D105">
        <f t="shared" si="9"/>
        <v>15</v>
      </c>
      <c r="E105">
        <f t="shared" si="9"/>
        <v>12</v>
      </c>
      <c r="F105">
        <f t="shared" si="9"/>
        <v>17</v>
      </c>
    </row>
    <row r="106" spans="1:6" x14ac:dyDescent="0.25">
      <c r="A106">
        <f t="shared" si="9"/>
        <v>6</v>
      </c>
      <c r="B106">
        <f t="shared" si="9"/>
        <v>12</v>
      </c>
      <c r="C106">
        <f t="shared" si="9"/>
        <v>16</v>
      </c>
      <c r="D106">
        <f t="shared" si="9"/>
        <v>6</v>
      </c>
      <c r="E106">
        <f t="shared" si="9"/>
        <v>17</v>
      </c>
      <c r="F106">
        <f t="shared" si="9"/>
        <v>8</v>
      </c>
    </row>
    <row r="107" spans="1:6" x14ac:dyDescent="0.25">
      <c r="A107">
        <f t="shared" si="9"/>
        <v>8</v>
      </c>
      <c r="B107">
        <f t="shared" si="9"/>
        <v>17</v>
      </c>
      <c r="C107">
        <f t="shared" si="9"/>
        <v>12</v>
      </c>
      <c r="D107">
        <f t="shared" si="9"/>
        <v>11</v>
      </c>
      <c r="E107">
        <f t="shared" si="9"/>
        <v>12</v>
      </c>
      <c r="F107">
        <f t="shared" si="9"/>
        <v>12</v>
      </c>
    </row>
    <row r="108" spans="1:6" x14ac:dyDescent="0.25">
      <c r="A108">
        <f t="shared" si="9"/>
        <v>15</v>
      </c>
      <c r="B108">
        <f t="shared" si="9"/>
        <v>10</v>
      </c>
      <c r="C108">
        <f t="shared" ref="B108:F120" si="10">SEARCH("-",C43)</f>
        <v>8</v>
      </c>
      <c r="D108">
        <f t="shared" si="10"/>
        <v>16</v>
      </c>
      <c r="E108">
        <f t="shared" si="10"/>
        <v>16</v>
      </c>
      <c r="F108">
        <f t="shared" si="10"/>
        <v>12</v>
      </c>
    </row>
    <row r="109" spans="1:6" x14ac:dyDescent="0.25">
      <c r="A109">
        <f t="shared" si="9"/>
        <v>17</v>
      </c>
      <c r="B109">
        <f t="shared" si="10"/>
        <v>6</v>
      </c>
      <c r="C109">
        <f t="shared" si="10"/>
        <v>15</v>
      </c>
      <c r="D109">
        <f t="shared" si="10"/>
        <v>6</v>
      </c>
      <c r="E109">
        <f t="shared" si="10"/>
        <v>6</v>
      </c>
      <c r="F109">
        <f t="shared" si="10"/>
        <v>16</v>
      </c>
    </row>
    <row r="110" spans="1:6" x14ac:dyDescent="0.25">
      <c r="A110">
        <f t="shared" si="9"/>
        <v>6</v>
      </c>
      <c r="B110">
        <f t="shared" si="10"/>
        <v>16</v>
      </c>
      <c r="C110">
        <f t="shared" si="10"/>
        <v>7</v>
      </c>
      <c r="D110">
        <f t="shared" si="10"/>
        <v>12</v>
      </c>
      <c r="E110">
        <f t="shared" si="10"/>
        <v>11</v>
      </c>
      <c r="F110">
        <f t="shared" si="10"/>
        <v>7</v>
      </c>
    </row>
    <row r="111" spans="1:6" x14ac:dyDescent="0.25">
      <c r="A111">
        <f t="shared" si="9"/>
        <v>17</v>
      </c>
      <c r="B111">
        <f t="shared" si="10"/>
        <v>6</v>
      </c>
      <c r="C111">
        <f t="shared" si="10"/>
        <v>12</v>
      </c>
      <c r="D111">
        <f t="shared" si="10"/>
        <v>6</v>
      </c>
      <c r="E111">
        <f t="shared" si="10"/>
        <v>8</v>
      </c>
      <c r="F111">
        <f t="shared" si="10"/>
        <v>6</v>
      </c>
    </row>
    <row r="112" spans="1:6" x14ac:dyDescent="0.25">
      <c r="A112">
        <f t="shared" si="9"/>
        <v>9</v>
      </c>
      <c r="B112">
        <f t="shared" si="10"/>
        <v>8</v>
      </c>
      <c r="C112">
        <f t="shared" si="10"/>
        <v>15</v>
      </c>
      <c r="D112">
        <f t="shared" si="10"/>
        <v>8</v>
      </c>
      <c r="E112">
        <f t="shared" si="10"/>
        <v>6</v>
      </c>
      <c r="F112">
        <f t="shared" si="10"/>
        <v>6</v>
      </c>
    </row>
    <row r="113" spans="1:6" x14ac:dyDescent="0.25">
      <c r="A113">
        <f t="shared" si="9"/>
        <v>12</v>
      </c>
      <c r="B113">
        <f t="shared" si="10"/>
        <v>7</v>
      </c>
      <c r="C113">
        <f t="shared" si="10"/>
        <v>6</v>
      </c>
      <c r="D113">
        <f t="shared" si="10"/>
        <v>16</v>
      </c>
      <c r="E113">
        <f t="shared" si="10"/>
        <v>7</v>
      </c>
      <c r="F113">
        <f t="shared" si="10"/>
        <v>6</v>
      </c>
    </row>
    <row r="114" spans="1:6" x14ac:dyDescent="0.25">
      <c r="A114">
        <f t="shared" si="9"/>
        <v>7</v>
      </c>
      <c r="B114">
        <f t="shared" si="10"/>
        <v>6</v>
      </c>
      <c r="C114">
        <f t="shared" si="10"/>
        <v>9</v>
      </c>
      <c r="D114">
        <f t="shared" si="10"/>
        <v>12</v>
      </c>
      <c r="E114">
        <f t="shared" si="10"/>
        <v>6</v>
      </c>
      <c r="F114">
        <f t="shared" si="10"/>
        <v>12</v>
      </c>
    </row>
    <row r="115" spans="1:6" x14ac:dyDescent="0.25">
      <c r="A115">
        <f t="shared" si="9"/>
        <v>6</v>
      </c>
      <c r="B115">
        <f t="shared" si="10"/>
        <v>12</v>
      </c>
      <c r="C115">
        <f t="shared" si="10"/>
        <v>18</v>
      </c>
      <c r="D115">
        <f t="shared" si="10"/>
        <v>7</v>
      </c>
      <c r="E115">
        <f t="shared" si="10"/>
        <v>12</v>
      </c>
      <c r="F115">
        <f t="shared" si="10"/>
        <v>11</v>
      </c>
    </row>
    <row r="116" spans="1:6" x14ac:dyDescent="0.25">
      <c r="A116">
        <f t="shared" si="9"/>
        <v>7</v>
      </c>
      <c r="B116">
        <f t="shared" si="10"/>
        <v>10</v>
      </c>
      <c r="C116">
        <f t="shared" si="10"/>
        <v>7</v>
      </c>
      <c r="D116">
        <f t="shared" si="10"/>
        <v>6</v>
      </c>
      <c r="E116">
        <f t="shared" si="10"/>
        <v>6</v>
      </c>
      <c r="F116">
        <f t="shared" si="10"/>
        <v>6</v>
      </c>
    </row>
    <row r="117" spans="1:6" x14ac:dyDescent="0.25">
      <c r="A117">
        <f t="shared" si="9"/>
        <v>10</v>
      </c>
      <c r="B117">
        <f t="shared" si="10"/>
        <v>11</v>
      </c>
      <c r="C117">
        <f t="shared" si="10"/>
        <v>13</v>
      </c>
      <c r="D117">
        <f t="shared" si="10"/>
        <v>10</v>
      </c>
      <c r="E117">
        <f t="shared" si="10"/>
        <v>6</v>
      </c>
      <c r="F117">
        <f t="shared" si="10"/>
        <v>6</v>
      </c>
    </row>
    <row r="118" spans="1:6" x14ac:dyDescent="0.25">
      <c r="A118">
        <f t="shared" si="9"/>
        <v>16</v>
      </c>
      <c r="B118">
        <f t="shared" si="10"/>
        <v>15</v>
      </c>
      <c r="C118">
        <f t="shared" si="10"/>
        <v>10</v>
      </c>
      <c r="D118">
        <f t="shared" si="10"/>
        <v>9</v>
      </c>
      <c r="E118">
        <f t="shared" si="10"/>
        <v>17</v>
      </c>
      <c r="F118">
        <f t="shared" si="10"/>
        <v>13</v>
      </c>
    </row>
    <row r="119" spans="1:6" x14ac:dyDescent="0.25">
      <c r="A119">
        <f t="shared" si="9"/>
        <v>11</v>
      </c>
      <c r="B119">
        <f t="shared" si="10"/>
        <v>16</v>
      </c>
      <c r="C119">
        <f t="shared" si="10"/>
        <v>6</v>
      </c>
      <c r="D119">
        <f t="shared" si="10"/>
        <v>6</v>
      </c>
      <c r="E119">
        <f t="shared" si="10"/>
        <v>13</v>
      </c>
      <c r="F119">
        <f t="shared" si="10"/>
        <v>17</v>
      </c>
    </row>
    <row r="120" spans="1:6" x14ac:dyDescent="0.25">
      <c r="A120">
        <f t="shared" si="9"/>
        <v>11</v>
      </c>
      <c r="B120">
        <f t="shared" si="10"/>
        <v>11</v>
      </c>
      <c r="C120">
        <f t="shared" si="10"/>
        <v>18</v>
      </c>
      <c r="D120">
        <f t="shared" si="10"/>
        <v>17</v>
      </c>
      <c r="E120">
        <f t="shared" si="10"/>
        <v>9</v>
      </c>
      <c r="F120">
        <f t="shared" si="10"/>
        <v>9</v>
      </c>
    </row>
    <row r="121" spans="1:6" x14ac:dyDescent="0.25">
      <c r="A121">
        <f>SEARCH("-",A56)</f>
        <v>7</v>
      </c>
      <c r="B121">
        <f t="shared" ref="B121:F121" si="11">SEARCH("-",B56)</f>
        <v>7</v>
      </c>
      <c r="C121">
        <f t="shared" si="11"/>
        <v>17</v>
      </c>
      <c r="D121">
        <f t="shared" si="11"/>
        <v>15</v>
      </c>
      <c r="E121">
        <f t="shared" si="11"/>
        <v>15</v>
      </c>
      <c r="F121">
        <f t="shared" si="11"/>
        <v>10</v>
      </c>
    </row>
    <row r="122" spans="1:6" x14ac:dyDescent="0.25">
      <c r="A122">
        <f t="shared" ref="A122:F129" si="12">SEARCH("-",A57)</f>
        <v>13</v>
      </c>
      <c r="B122">
        <f t="shared" si="12"/>
        <v>13</v>
      </c>
      <c r="C122">
        <f t="shared" si="12"/>
        <v>17</v>
      </c>
      <c r="D122">
        <f t="shared" si="12"/>
        <v>13</v>
      </c>
      <c r="E122">
        <f t="shared" si="12"/>
        <v>10</v>
      </c>
      <c r="F122">
        <f t="shared" si="12"/>
        <v>7</v>
      </c>
    </row>
    <row r="123" spans="1:6" x14ac:dyDescent="0.25">
      <c r="A123">
        <f t="shared" si="12"/>
        <v>15</v>
      </c>
      <c r="B123">
        <f t="shared" si="12"/>
        <v>15</v>
      </c>
      <c r="C123">
        <f t="shared" si="12"/>
        <v>11</v>
      </c>
      <c r="D123">
        <f t="shared" si="12"/>
        <v>7</v>
      </c>
      <c r="E123">
        <f t="shared" si="12"/>
        <v>11</v>
      </c>
      <c r="F123">
        <f t="shared" si="12"/>
        <v>11</v>
      </c>
    </row>
    <row r="124" spans="1:6" x14ac:dyDescent="0.25">
      <c r="A124">
        <f t="shared" si="12"/>
        <v>18</v>
      </c>
      <c r="B124">
        <f t="shared" si="12"/>
        <v>18</v>
      </c>
      <c r="C124">
        <f t="shared" si="12"/>
        <v>6</v>
      </c>
      <c r="D124">
        <f t="shared" si="12"/>
        <v>18</v>
      </c>
      <c r="E124">
        <f t="shared" si="12"/>
        <v>7</v>
      </c>
      <c r="F124">
        <f t="shared" si="12"/>
        <v>11</v>
      </c>
    </row>
    <row r="125" spans="1:6" x14ac:dyDescent="0.25">
      <c r="A125">
        <f t="shared" si="12"/>
        <v>7</v>
      </c>
      <c r="B125">
        <f t="shared" si="12"/>
        <v>7</v>
      </c>
      <c r="C125">
        <f t="shared" si="12"/>
        <v>11</v>
      </c>
      <c r="D125">
        <f t="shared" si="12"/>
        <v>16</v>
      </c>
      <c r="E125">
        <f t="shared" si="12"/>
        <v>7</v>
      </c>
      <c r="F125">
        <f t="shared" si="12"/>
        <v>13</v>
      </c>
    </row>
    <row r="126" spans="1:6" x14ac:dyDescent="0.25">
      <c r="A126">
        <f t="shared" si="12"/>
        <v>18</v>
      </c>
      <c r="B126">
        <f t="shared" si="12"/>
        <v>13</v>
      </c>
      <c r="C126">
        <f t="shared" si="12"/>
        <v>7</v>
      </c>
      <c r="D126">
        <f t="shared" si="12"/>
        <v>11</v>
      </c>
      <c r="E126">
        <f t="shared" si="12"/>
        <v>11</v>
      </c>
      <c r="F126">
        <f t="shared" si="12"/>
        <v>7</v>
      </c>
    </row>
    <row r="127" spans="1:6" x14ac:dyDescent="0.25">
      <c r="A127">
        <f t="shared" si="12"/>
        <v>13</v>
      </c>
      <c r="B127">
        <f t="shared" si="12"/>
        <v>18</v>
      </c>
      <c r="C127">
        <f t="shared" si="12"/>
        <v>11</v>
      </c>
      <c r="D127">
        <f t="shared" si="12"/>
        <v>11</v>
      </c>
      <c r="E127">
        <f t="shared" si="12"/>
        <v>16</v>
      </c>
      <c r="F127">
        <f t="shared" si="12"/>
        <v>15</v>
      </c>
    </row>
    <row r="128" spans="1:6" x14ac:dyDescent="0.25">
      <c r="A128">
        <f t="shared" si="12"/>
        <v>17</v>
      </c>
      <c r="B128">
        <f t="shared" si="12"/>
        <v>17</v>
      </c>
      <c r="C128">
        <f t="shared" si="12"/>
        <v>16</v>
      </c>
      <c r="D128">
        <f t="shared" si="12"/>
        <v>7</v>
      </c>
      <c r="E128">
        <f t="shared" si="12"/>
        <v>13</v>
      </c>
      <c r="F128">
        <f t="shared" si="12"/>
        <v>16</v>
      </c>
    </row>
    <row r="129" spans="1:6" x14ac:dyDescent="0.25">
      <c r="A129">
        <f>SEARCH("-",A64)</f>
        <v>11</v>
      </c>
      <c r="B129">
        <f t="shared" ref="B129:F129" si="13">SEARCH("-",B64)</f>
        <v>11</v>
      </c>
      <c r="C129">
        <f t="shared" si="13"/>
        <v>7</v>
      </c>
      <c r="D129">
        <f t="shared" si="13"/>
        <v>13</v>
      </c>
      <c r="E129">
        <f t="shared" si="13"/>
        <v>18</v>
      </c>
      <c r="F129">
        <f t="shared" si="13"/>
        <v>7</v>
      </c>
    </row>
    <row r="130" spans="1:6" x14ac:dyDescent="0.25">
      <c r="A130">
        <f>SEARCH("-",A65)</f>
        <v>6</v>
      </c>
      <c r="B130">
        <f t="shared" ref="B130:F130" si="14">SEARCH("-",B65)</f>
        <v>6</v>
      </c>
      <c r="C130">
        <f t="shared" si="14"/>
        <v>13</v>
      </c>
      <c r="D130">
        <f t="shared" si="14"/>
        <v>7</v>
      </c>
      <c r="E130">
        <f t="shared" si="14"/>
        <v>7</v>
      </c>
      <c r="F130">
        <f t="shared" si="14"/>
        <v>18</v>
      </c>
    </row>
    <row r="132" spans="1:6" x14ac:dyDescent="0.25">
      <c r="A132" t="str">
        <f>IF(ISERROR(VALUE(LEFT(A2,2))),MID(A2,2,A67-2),MID(A2,3,A67-3))</f>
        <v>Villanova</v>
      </c>
      <c r="B132" t="str">
        <f t="shared" ref="B132:F132" si="15">IF(ISERROR(VALUE(LEFT(B2,2))),MID(B2,2,B67-2),MID(B2,3,B67-3))</f>
        <v>UNC</v>
      </c>
      <c r="C132" t="str">
        <f t="shared" si="15"/>
        <v>UNC</v>
      </c>
      <c r="D132" t="str">
        <f t="shared" si="15"/>
        <v>Kansas</v>
      </c>
      <c r="E132" t="str">
        <f t="shared" si="15"/>
        <v>UNC</v>
      </c>
      <c r="F132" t="str">
        <f t="shared" si="15"/>
        <v>UNC</v>
      </c>
    </row>
    <row r="133" spans="1:6" x14ac:dyDescent="0.25">
      <c r="A133" t="str">
        <f t="shared" ref="A133:F196" si="16">IF(ISERROR(VALUE(LEFT(A3,2))),MID(A3,2,A68-2),MID(A3,3,A68-3))</f>
        <v>Kansas</v>
      </c>
      <c r="B133" t="str">
        <f t="shared" si="16"/>
        <v>Duke</v>
      </c>
      <c r="C133" t="str">
        <f t="shared" si="16"/>
        <v>Villanova</v>
      </c>
      <c r="D133" t="str">
        <f t="shared" si="16"/>
        <v>UNC</v>
      </c>
      <c r="E133" t="str">
        <f t="shared" si="16"/>
        <v>Villanova</v>
      </c>
      <c r="F133" t="str">
        <f t="shared" si="16"/>
        <v>Villanova</v>
      </c>
    </row>
    <row r="134" spans="1:6" x14ac:dyDescent="0.25">
      <c r="A134" t="str">
        <f t="shared" si="16"/>
        <v>UNC</v>
      </c>
      <c r="B134" t="str">
        <f t="shared" si="16"/>
        <v>Villanova</v>
      </c>
      <c r="C134" t="str">
        <f t="shared" si="16"/>
        <v>Kansas</v>
      </c>
      <c r="D134" t="str">
        <f t="shared" si="16"/>
        <v>Villanova</v>
      </c>
      <c r="E134" t="str">
        <f t="shared" si="16"/>
        <v>Duke</v>
      </c>
      <c r="F134" t="str">
        <f t="shared" si="16"/>
        <v>Duke</v>
      </c>
    </row>
    <row r="135" spans="1:6" x14ac:dyDescent="0.25">
      <c r="A135" t="str">
        <f t="shared" si="16"/>
        <v>Kentucky</v>
      </c>
      <c r="B135" t="str">
        <f t="shared" si="16"/>
        <v>Gonzaga</v>
      </c>
      <c r="C135" t="str">
        <f t="shared" si="16"/>
        <v>Duke</v>
      </c>
      <c r="D135" t="str">
        <f t="shared" si="16"/>
        <v>Duke</v>
      </c>
      <c r="E135" t="str">
        <f t="shared" si="16"/>
        <v>Kansas</v>
      </c>
      <c r="F135" t="str">
        <f t="shared" si="16"/>
        <v>Kansas</v>
      </c>
    </row>
    <row r="136" spans="1:6" x14ac:dyDescent="0.25">
      <c r="A136" t="str">
        <f t="shared" si="16"/>
        <v>Gonzaga</v>
      </c>
      <c r="B136" t="str">
        <f t="shared" si="16"/>
        <v>Kansas</v>
      </c>
      <c r="C136" t="str">
        <f t="shared" si="16"/>
        <v>Arizona</v>
      </c>
      <c r="D136" t="str">
        <f t="shared" si="16"/>
        <v>Arizona</v>
      </c>
      <c r="E136" t="str">
        <f t="shared" si="16"/>
        <v>Arizona</v>
      </c>
      <c r="F136" t="str">
        <f t="shared" si="16"/>
        <v>Gonzaga</v>
      </c>
    </row>
    <row r="137" spans="1:6" x14ac:dyDescent="0.25">
      <c r="A137" t="str">
        <f t="shared" si="16"/>
        <v>Duke</v>
      </c>
      <c r="B137" t="str">
        <f t="shared" si="16"/>
        <v>Arizona</v>
      </c>
      <c r="C137" t="str">
        <f t="shared" si="16"/>
        <v>Gonzaga</v>
      </c>
      <c r="D137" t="str">
        <f t="shared" si="16"/>
        <v>Gonzaga</v>
      </c>
      <c r="E137" t="str">
        <f t="shared" si="16"/>
        <v>Gonzaga</v>
      </c>
      <c r="F137" t="str">
        <f t="shared" si="16"/>
        <v>UCLA</v>
      </c>
    </row>
    <row r="138" spans="1:6" x14ac:dyDescent="0.25">
      <c r="A138" t="str">
        <f t="shared" si="16"/>
        <v>Louisville</v>
      </c>
      <c r="B138" t="str">
        <f t="shared" si="16"/>
        <v>Kentucky</v>
      </c>
      <c r="C138" t="str">
        <f t="shared" si="16"/>
        <v>Louisville</v>
      </c>
      <c r="D138" t="str">
        <f t="shared" si="16"/>
        <v>UCLA</v>
      </c>
      <c r="E138" t="str">
        <f t="shared" si="16"/>
        <v>UCLA</v>
      </c>
      <c r="F138" t="str">
        <f t="shared" si="16"/>
        <v>Kentucky</v>
      </c>
    </row>
    <row r="139" spans="1:6" x14ac:dyDescent="0.25">
      <c r="A139" t="str">
        <f t="shared" si="16"/>
        <v>Arizona</v>
      </c>
      <c r="B139" t="str">
        <f t="shared" si="16"/>
        <v>UCLA</v>
      </c>
      <c r="C139" t="str">
        <f t="shared" si="16"/>
        <v>Kentucky</v>
      </c>
      <c r="D139" t="str">
        <f t="shared" si="16"/>
        <v>Kentucky</v>
      </c>
      <c r="E139" t="str">
        <f t="shared" si="16"/>
        <v>Kentucky</v>
      </c>
      <c r="F139" t="str">
        <f t="shared" si="16"/>
        <v>Arizona</v>
      </c>
    </row>
    <row r="140" spans="1:6" x14ac:dyDescent="0.25">
      <c r="A140" t="str">
        <f t="shared" si="16"/>
        <v>UCLA</v>
      </c>
      <c r="B140" t="str">
        <f t="shared" si="16"/>
        <v>Oregon</v>
      </c>
      <c r="C140" t="str">
        <f t="shared" si="16"/>
        <v>UCLA</v>
      </c>
      <c r="D140" t="str">
        <f t="shared" si="16"/>
        <v>Louisville</v>
      </c>
      <c r="E140" t="str">
        <f t="shared" si="16"/>
        <v>Louisville</v>
      </c>
      <c r="F140" t="str">
        <f t="shared" si="16"/>
        <v>Louisville</v>
      </c>
    </row>
    <row r="141" spans="1:6" x14ac:dyDescent="0.25">
      <c r="A141" t="str">
        <f t="shared" si="16"/>
        <v>Oregon</v>
      </c>
      <c r="B141" t="str">
        <f t="shared" si="16"/>
        <v>Louisville</v>
      </c>
      <c r="C141" t="str">
        <f t="shared" si="16"/>
        <v>Oregon</v>
      </c>
      <c r="D141" t="str">
        <f t="shared" si="16"/>
        <v>Oregon</v>
      </c>
      <c r="E141" t="str">
        <f t="shared" si="16"/>
        <v>Oregon</v>
      </c>
      <c r="F141" t="str">
        <f t="shared" si="16"/>
        <v>Oregon</v>
      </c>
    </row>
    <row r="142" spans="1:6" x14ac:dyDescent="0.25">
      <c r="A142" t="str">
        <f t="shared" si="16"/>
        <v>Butler</v>
      </c>
      <c r="B142" t="str">
        <f t="shared" si="16"/>
        <v>Butler</v>
      </c>
      <c r="C142" t="str">
        <f t="shared" si="16"/>
        <v>Notre Dame</v>
      </c>
      <c r="D142" t="str">
        <f t="shared" si="16"/>
        <v>West Virginia</v>
      </c>
      <c r="E142" t="str">
        <f t="shared" si="16"/>
        <v>West Virginia</v>
      </c>
      <c r="F142" t="str">
        <f t="shared" si="16"/>
        <v>Michigan</v>
      </c>
    </row>
    <row r="143" spans="1:6" x14ac:dyDescent="0.25">
      <c r="A143" t="str">
        <f t="shared" si="16"/>
        <v>West Virginia</v>
      </c>
      <c r="B143" t="str">
        <f t="shared" si="16"/>
        <v>FSU</v>
      </c>
      <c r="C143" t="str">
        <f t="shared" si="16"/>
        <v>West Virginia</v>
      </c>
      <c r="D143" t="str">
        <f t="shared" si="16"/>
        <v>FSU</v>
      </c>
      <c r="E143" t="str">
        <f t="shared" si="16"/>
        <v>Baylor</v>
      </c>
      <c r="F143" t="str">
        <f t="shared" si="16"/>
        <v>West Virginia</v>
      </c>
    </row>
    <row r="144" spans="1:6" x14ac:dyDescent="0.25">
      <c r="A144" t="str">
        <f t="shared" si="16"/>
        <v>Baylor</v>
      </c>
      <c r="B144" t="str">
        <f t="shared" si="16"/>
        <v>Baylor</v>
      </c>
      <c r="C144" t="str">
        <f t="shared" si="16"/>
        <v>FSU</v>
      </c>
      <c r="D144" t="str">
        <f t="shared" si="16"/>
        <v>Notre Dame</v>
      </c>
      <c r="E144" t="str">
        <f t="shared" si="16"/>
        <v>FSU</v>
      </c>
      <c r="F144" t="str">
        <f t="shared" si="16"/>
        <v>Baylor</v>
      </c>
    </row>
    <row r="145" spans="1:6" x14ac:dyDescent="0.25">
      <c r="A145" t="str">
        <f t="shared" si="16"/>
        <v>Purdue</v>
      </c>
      <c r="B145" t="str">
        <f t="shared" si="16"/>
        <v>West Virginia</v>
      </c>
      <c r="C145" t="str">
        <f t="shared" si="16"/>
        <v>Baylor</v>
      </c>
      <c r="D145" t="str">
        <f t="shared" si="16"/>
        <v>Michigan</v>
      </c>
      <c r="E145" t="str">
        <f t="shared" si="16"/>
        <v>Michigan</v>
      </c>
      <c r="F145" t="str">
        <f t="shared" si="16"/>
        <v>FSU</v>
      </c>
    </row>
    <row r="146" spans="1:6" x14ac:dyDescent="0.25">
      <c r="A146" t="str">
        <f t="shared" si="16"/>
        <v>Florida</v>
      </c>
      <c r="B146" t="str">
        <f t="shared" si="16"/>
        <v>Florida</v>
      </c>
      <c r="C146" t="str">
        <f t="shared" si="16"/>
        <v>Michigan</v>
      </c>
      <c r="D146" t="str">
        <f t="shared" si="16"/>
        <v>Baylor</v>
      </c>
      <c r="E146" t="str">
        <f t="shared" si="16"/>
        <v>Notre Dame</v>
      </c>
      <c r="F146" t="str">
        <f t="shared" si="16"/>
        <v>Notre Dame</v>
      </c>
    </row>
    <row r="147" spans="1:6" x14ac:dyDescent="0.25">
      <c r="A147" t="str">
        <f t="shared" si="16"/>
        <v>SMU</v>
      </c>
      <c r="B147" t="str">
        <f t="shared" si="16"/>
        <v>Purdue</v>
      </c>
      <c r="C147" t="str">
        <f t="shared" si="16"/>
        <v>Butler</v>
      </c>
      <c r="D147" t="str">
        <f t="shared" si="16"/>
        <v>Purdue</v>
      </c>
      <c r="E147" t="str">
        <f t="shared" si="16"/>
        <v>Florida</v>
      </c>
      <c r="F147" t="str">
        <f t="shared" si="16"/>
        <v>Florida</v>
      </c>
    </row>
    <row r="148" spans="1:6" x14ac:dyDescent="0.25">
      <c r="A148" t="str">
        <f t="shared" si="16"/>
        <v>FSU</v>
      </c>
      <c r="B148" t="str">
        <f t="shared" si="16"/>
        <v>Notre Dame</v>
      </c>
      <c r="C148" t="str">
        <f t="shared" si="16"/>
        <v>Iowa State</v>
      </c>
      <c r="D148" t="str">
        <f t="shared" si="16"/>
        <v>Iowa State</v>
      </c>
      <c r="E148" t="str">
        <f t="shared" si="16"/>
        <v>Butler</v>
      </c>
      <c r="F148" t="str">
        <f t="shared" si="16"/>
        <v>Butler</v>
      </c>
    </row>
    <row r="149" spans="1:6" x14ac:dyDescent="0.25">
      <c r="A149" t="str">
        <f t="shared" si="16"/>
        <v>Notre Dame</v>
      </c>
      <c r="B149" t="str">
        <f t="shared" si="16"/>
        <v>Iowa State</v>
      </c>
      <c r="C149" t="str">
        <f t="shared" si="16"/>
        <v>Purdue</v>
      </c>
      <c r="D149" t="str">
        <f t="shared" si="16"/>
        <v>Butler</v>
      </c>
      <c r="E149" t="str">
        <f t="shared" si="16"/>
        <v>Purdue</v>
      </c>
      <c r="F149" t="str">
        <f t="shared" si="16"/>
        <v>Purdue</v>
      </c>
    </row>
    <row r="150" spans="1:6" x14ac:dyDescent="0.25">
      <c r="A150" t="str">
        <f t="shared" si="16"/>
        <v>Iowa State</v>
      </c>
      <c r="B150" t="str">
        <f t="shared" si="16"/>
        <v>UVA</v>
      </c>
      <c r="C150" t="str">
        <f t="shared" si="16"/>
        <v>SMU</v>
      </c>
      <c r="D150" t="str">
        <f t="shared" si="16"/>
        <v>Florida</v>
      </c>
      <c r="E150" t="str">
        <f t="shared" si="16"/>
        <v>UVA</v>
      </c>
      <c r="F150" t="str">
        <f t="shared" si="16"/>
        <v>UVA</v>
      </c>
    </row>
    <row r="151" spans="1:6" x14ac:dyDescent="0.25">
      <c r="A151" t="str">
        <f t="shared" si="16"/>
        <v>UVA</v>
      </c>
      <c r="B151" t="str">
        <f t="shared" si="16"/>
        <v>SMU</v>
      </c>
      <c r="C151" t="str">
        <f t="shared" si="16"/>
        <v>Florida</v>
      </c>
      <c r="D151" t="str">
        <f t="shared" si="16"/>
        <v>UVA</v>
      </c>
      <c r="E151" t="str">
        <f t="shared" si="16"/>
        <v>Iowa State</v>
      </c>
      <c r="F151" t="str">
        <f t="shared" si="16"/>
        <v>Iowa State</v>
      </c>
    </row>
    <row r="152" spans="1:6" x14ac:dyDescent="0.25">
      <c r="A152" t="str">
        <f t="shared" si="16"/>
        <v>Cincinnati</v>
      </c>
      <c r="B152" t="str">
        <f t="shared" si="16"/>
        <v>Michigan</v>
      </c>
      <c r="C152" t="str">
        <f t="shared" si="16"/>
        <v>UVA</v>
      </c>
      <c r="D152" t="str">
        <f t="shared" si="16"/>
        <v>SMU</v>
      </c>
      <c r="E152" t="str">
        <f t="shared" si="16"/>
        <v>SMU</v>
      </c>
      <c r="F152" t="str">
        <f t="shared" si="16"/>
        <v>Wisconsin</v>
      </c>
    </row>
    <row r="153" spans="1:6" x14ac:dyDescent="0.25">
      <c r="A153" t="str">
        <f t="shared" si="16"/>
        <v>Michigan</v>
      </c>
      <c r="B153" t="str">
        <f t="shared" si="16"/>
        <v>Maryland</v>
      </c>
      <c r="C153" t="str">
        <f t="shared" si="16"/>
        <v>Saint Mary's</v>
      </c>
      <c r="D153" t="str">
        <f t="shared" si="16"/>
        <v>Wichita State</v>
      </c>
      <c r="E153" t="str">
        <f t="shared" si="16"/>
        <v>Wichita State</v>
      </c>
      <c r="F153" t="str">
        <f t="shared" si="16"/>
        <v>SMU</v>
      </c>
    </row>
    <row r="154" spans="1:6" x14ac:dyDescent="0.25">
      <c r="A154" t="str">
        <f t="shared" si="16"/>
        <v>Wisconsin</v>
      </c>
      <c r="B154" t="str">
        <f t="shared" si="16"/>
        <v>Minnesota</v>
      </c>
      <c r="C154" t="str">
        <f t="shared" si="16"/>
        <v>Wisconsin</v>
      </c>
      <c r="D154" t="str">
        <f t="shared" si="16"/>
        <v>Wisconsin</v>
      </c>
      <c r="E154" t="str">
        <f t="shared" si="16"/>
        <v>Wisconsin</v>
      </c>
      <c r="F154" t="str">
        <f t="shared" si="16"/>
        <v>Michigan State</v>
      </c>
    </row>
    <row r="155" spans="1:6" x14ac:dyDescent="0.25">
      <c r="A155" t="str">
        <f t="shared" si="16"/>
        <v>Wichita State</v>
      </c>
      <c r="B155" t="str">
        <f t="shared" si="16"/>
        <v>Creighton</v>
      </c>
      <c r="C155" t="str">
        <f t="shared" si="16"/>
        <v>Wichita State</v>
      </c>
      <c r="D155" t="str">
        <f t="shared" si="16"/>
        <v>Saint Mary's</v>
      </c>
      <c r="E155" t="str">
        <f t="shared" si="16"/>
        <v>Michigan State</v>
      </c>
      <c r="F155" t="str">
        <f t="shared" si="16"/>
        <v>Wichita State</v>
      </c>
    </row>
    <row r="156" spans="1:6" x14ac:dyDescent="0.25">
      <c r="A156" t="str">
        <f t="shared" si="16"/>
        <v>Creighton</v>
      </c>
      <c r="B156" t="str">
        <f t="shared" si="16"/>
        <v>Xavier</v>
      </c>
      <c r="C156" t="str">
        <f t="shared" si="16"/>
        <v>Maryland</v>
      </c>
      <c r="D156" t="str">
        <f t="shared" si="16"/>
        <v>Michigan State</v>
      </c>
      <c r="E156" t="str">
        <f t="shared" si="16"/>
        <v>Saint Mary's</v>
      </c>
      <c r="F156" t="str">
        <f t="shared" si="16"/>
        <v>Maryland</v>
      </c>
    </row>
    <row r="157" spans="1:6" x14ac:dyDescent="0.25">
      <c r="A157" t="str">
        <f t="shared" si="16"/>
        <v>Saint Mary's</v>
      </c>
      <c r="B157" t="str">
        <f t="shared" si="16"/>
        <v>Mid Tennessee</v>
      </c>
      <c r="C157" t="str">
        <f t="shared" si="16"/>
        <v>Cincinnati</v>
      </c>
      <c r="D157" t="str">
        <f t="shared" si="16"/>
        <v>Maryland</v>
      </c>
      <c r="E157" t="str">
        <f t="shared" si="16"/>
        <v>Cincinnati</v>
      </c>
      <c r="F157" t="str">
        <f t="shared" si="16"/>
        <v>Saint Mary's</v>
      </c>
    </row>
    <row r="158" spans="1:6" x14ac:dyDescent="0.25">
      <c r="A158" t="str">
        <f t="shared" si="16"/>
        <v>Minnesota</v>
      </c>
      <c r="B158" t="str">
        <f t="shared" si="16"/>
        <v>Cincinnati</v>
      </c>
      <c r="C158" t="str">
        <f t="shared" si="16"/>
        <v>Michigan State</v>
      </c>
      <c r="D158" t="str">
        <f t="shared" si="16"/>
        <v>Cincinnati</v>
      </c>
      <c r="E158" t="str">
        <f t="shared" si="16"/>
        <v>Maryland</v>
      </c>
      <c r="F158" t="str">
        <f t="shared" si="16"/>
        <v>Cincinnati</v>
      </c>
    </row>
    <row r="159" spans="1:6" x14ac:dyDescent="0.25">
      <c r="A159" t="str">
        <f t="shared" si="16"/>
        <v>Maryland</v>
      </c>
      <c r="B159" t="str">
        <f t="shared" si="16"/>
        <v>Wichita State</v>
      </c>
      <c r="C159" t="str">
        <f t="shared" si="16"/>
        <v>Creighton</v>
      </c>
      <c r="D159" t="str">
        <f t="shared" si="16"/>
        <v>Creighton</v>
      </c>
      <c r="E159" t="str">
        <f t="shared" si="16"/>
        <v>Minnesota</v>
      </c>
      <c r="F159" t="str">
        <f t="shared" si="16"/>
        <v>Minnesota</v>
      </c>
    </row>
    <row r="160" spans="1:6" x14ac:dyDescent="0.25">
      <c r="A160" t="str">
        <f t="shared" si="16"/>
        <v>Marquette</v>
      </c>
      <c r="B160" t="str">
        <f t="shared" si="16"/>
        <v>URI</v>
      </c>
      <c r="C160" t="str">
        <f t="shared" si="16"/>
        <v>Xavier</v>
      </c>
      <c r="D160" t="str">
        <f t="shared" si="16"/>
        <v>Minnesota</v>
      </c>
      <c r="E160" t="str">
        <f t="shared" si="16"/>
        <v>Miami</v>
      </c>
      <c r="F160" t="str">
        <f t="shared" si="16"/>
        <v>Miami</v>
      </c>
    </row>
    <row r="161" spans="1:6" x14ac:dyDescent="0.25">
      <c r="A161" t="str">
        <f t="shared" si="16"/>
        <v>Michigan State</v>
      </c>
      <c r="B161" t="str">
        <f t="shared" si="16"/>
        <v>Saint Mary's</v>
      </c>
      <c r="C161" t="str">
        <f t="shared" si="16"/>
        <v>Minnesota</v>
      </c>
      <c r="D161" t="str">
        <f t="shared" si="16"/>
        <v>Miami</v>
      </c>
      <c r="E161" t="str">
        <f t="shared" si="16"/>
        <v>Creighton</v>
      </c>
      <c r="F161" t="str">
        <f t="shared" si="16"/>
        <v>Northwestern</v>
      </c>
    </row>
    <row r="162" spans="1:6" x14ac:dyDescent="0.25">
      <c r="A162" t="str">
        <f t="shared" si="16"/>
        <v>Seton Hall</v>
      </c>
      <c r="B162" t="str">
        <f t="shared" si="16"/>
        <v>Wisconsin</v>
      </c>
      <c r="C162" t="str">
        <f t="shared" si="16"/>
        <v>Miami</v>
      </c>
      <c r="D162" t="str">
        <f t="shared" si="16"/>
        <v>Xavier</v>
      </c>
      <c r="E162" t="str">
        <f t="shared" si="16"/>
        <v>Xavier</v>
      </c>
      <c r="F162" t="str">
        <f t="shared" si="16"/>
        <v>South Dakota St</v>
      </c>
    </row>
    <row r="163" spans="1:6" x14ac:dyDescent="0.25">
      <c r="A163" t="str">
        <f t="shared" si="16"/>
        <v>Northwestern</v>
      </c>
      <c r="B163" t="str">
        <f t="shared" si="16"/>
        <v>FGCU</v>
      </c>
      <c r="C163" t="str">
        <f t="shared" si="16"/>
        <v>Marquette</v>
      </c>
      <c r="D163" t="str">
        <f t="shared" si="16"/>
        <v>Northwestern</v>
      </c>
      <c r="E163" t="str">
        <f t="shared" si="16"/>
        <v>South Dakota St</v>
      </c>
      <c r="F163" t="str">
        <f t="shared" si="16"/>
        <v>Creighton</v>
      </c>
    </row>
    <row r="164" spans="1:6" x14ac:dyDescent="0.25">
      <c r="A164" t="str">
        <f t="shared" si="16"/>
        <v>Vanderbilt</v>
      </c>
      <c r="B164" t="str">
        <f t="shared" si="16"/>
        <v>Michigan State</v>
      </c>
      <c r="C164" t="str">
        <f t="shared" si="16"/>
        <v>Northwestern</v>
      </c>
      <c r="D164" t="str">
        <f t="shared" si="16"/>
        <v>Vanderbilt</v>
      </c>
      <c r="E164" t="str">
        <f t="shared" si="16"/>
        <v>Northwestern</v>
      </c>
      <c r="F164" t="str">
        <f t="shared" si="16"/>
        <v>Arkansas</v>
      </c>
    </row>
    <row r="165" spans="1:6" x14ac:dyDescent="0.25">
      <c r="A165" t="str">
        <f t="shared" si="16"/>
        <v>Arkansas</v>
      </c>
      <c r="B165" t="str">
        <f t="shared" si="16"/>
        <v>UNC Wilmington</v>
      </c>
      <c r="C165" t="str">
        <f t="shared" si="16"/>
        <v>Oklahoma State</v>
      </c>
      <c r="D165" t="str">
        <f t="shared" si="16"/>
        <v>Oklahoma State</v>
      </c>
      <c r="E165" t="str">
        <f t="shared" si="16"/>
        <v>Texas Southern</v>
      </c>
      <c r="F165" t="str">
        <f t="shared" si="16"/>
        <v>Virginia Tech</v>
      </c>
    </row>
    <row r="166" spans="1:6" x14ac:dyDescent="0.25">
      <c r="A166" t="str">
        <f t="shared" si="16"/>
        <v>Miami</v>
      </c>
      <c r="B166" t="str">
        <f t="shared" si="16"/>
        <v>Nevada</v>
      </c>
      <c r="C166" t="str">
        <f t="shared" si="16"/>
        <v>URI</v>
      </c>
      <c r="D166" t="str">
        <f t="shared" si="16"/>
        <v>Marquette</v>
      </c>
      <c r="E166" t="str">
        <f t="shared" si="16"/>
        <v>Arkansas</v>
      </c>
      <c r="F166" t="str">
        <f t="shared" si="16"/>
        <v>Xavier</v>
      </c>
    </row>
    <row r="167" spans="1:6" x14ac:dyDescent="0.25">
      <c r="A167" t="str">
        <f t="shared" si="16"/>
        <v>South Carolina</v>
      </c>
      <c r="B167" t="str">
        <f t="shared" si="16"/>
        <v>Northwestern</v>
      </c>
      <c r="C167" t="str">
        <f t="shared" si="16"/>
        <v>Vanderbilt</v>
      </c>
      <c r="D167" t="str">
        <f t="shared" si="16"/>
        <v>South Dakota St</v>
      </c>
      <c r="E167" t="str">
        <f t="shared" si="16"/>
        <v>Virginia Tech</v>
      </c>
      <c r="F167" t="str">
        <f t="shared" si="16"/>
        <v>Texas Southern</v>
      </c>
    </row>
    <row r="168" spans="1:6" x14ac:dyDescent="0.25">
      <c r="A168" t="str">
        <f t="shared" si="16"/>
        <v>Xavier</v>
      </c>
      <c r="B168" t="str">
        <f t="shared" si="16"/>
        <v>Vanderbilt</v>
      </c>
      <c r="C168" t="str">
        <f t="shared" si="16"/>
        <v>South Carolina</v>
      </c>
      <c r="D168" t="str">
        <f t="shared" si="16"/>
        <v>Arkansas</v>
      </c>
      <c r="E168" t="str">
        <f t="shared" si="16"/>
        <v>Marquette</v>
      </c>
      <c r="F168" t="str">
        <f t="shared" si="16"/>
        <v>South Carolina</v>
      </c>
    </row>
    <row r="169" spans="1:6" x14ac:dyDescent="0.25">
      <c r="A169" t="str">
        <f t="shared" si="16"/>
        <v>Mid Tennessee</v>
      </c>
      <c r="B169" t="str">
        <f t="shared" si="16"/>
        <v>Marquette</v>
      </c>
      <c r="C169" t="str">
        <f t="shared" si="16"/>
        <v>VCU</v>
      </c>
      <c r="D169" t="str">
        <f t="shared" si="16"/>
        <v>Texas Southern</v>
      </c>
      <c r="E169" t="str">
        <f t="shared" si="16"/>
        <v>South Carolina</v>
      </c>
      <c r="F169" t="str">
        <f t="shared" si="16"/>
        <v>Marquette</v>
      </c>
    </row>
    <row r="170" spans="1:6" x14ac:dyDescent="0.25">
      <c r="A170" t="str">
        <f t="shared" si="16"/>
        <v>VCU</v>
      </c>
      <c r="B170" t="str">
        <f t="shared" si="16"/>
        <v>Miami</v>
      </c>
      <c r="C170" t="str">
        <f t="shared" si="16"/>
        <v>Arkansas</v>
      </c>
      <c r="D170" t="str">
        <f t="shared" si="16"/>
        <v>Virginia Tech</v>
      </c>
      <c r="E170" t="str">
        <f t="shared" si="16"/>
        <v>Vanderbilt</v>
      </c>
      <c r="F170" t="str">
        <f t="shared" si="16"/>
        <v>Oklahoma State</v>
      </c>
    </row>
    <row r="171" spans="1:6" x14ac:dyDescent="0.25">
      <c r="A171" t="str">
        <f t="shared" si="16"/>
        <v>URI</v>
      </c>
      <c r="B171" t="str">
        <f t="shared" si="16"/>
        <v>Princeton</v>
      </c>
      <c r="C171" t="str">
        <f t="shared" ref="B171:F186" si="17">IF(ISERROR(VALUE(LEFT(C41,2))),MID(C41,2,C106-2),MID(C41,3,C106-3))</f>
        <v>Mid Tennessee</v>
      </c>
      <c r="D171" t="str">
        <f t="shared" si="17"/>
        <v>URI</v>
      </c>
      <c r="E171" t="str">
        <f t="shared" si="17"/>
        <v>Oklahoma State</v>
      </c>
      <c r="F171" t="str">
        <f t="shared" si="17"/>
        <v>Dayton</v>
      </c>
    </row>
    <row r="172" spans="1:6" x14ac:dyDescent="0.25">
      <c r="A172" t="str">
        <f t="shared" si="16"/>
        <v>Dayton</v>
      </c>
      <c r="B172" t="str">
        <f t="shared" si="17"/>
        <v>Oklahoma State</v>
      </c>
      <c r="C172" t="str">
        <f t="shared" si="17"/>
        <v>Seton Hall</v>
      </c>
      <c r="D172" t="str">
        <f t="shared" si="17"/>
        <v>UC Davis</v>
      </c>
      <c r="E172" t="str">
        <f t="shared" si="17"/>
        <v>Seton Hall</v>
      </c>
      <c r="F172" t="str">
        <f t="shared" si="17"/>
        <v>Vanderbilt</v>
      </c>
    </row>
    <row r="173" spans="1:6" x14ac:dyDescent="0.25">
      <c r="A173" t="str">
        <f t="shared" si="16"/>
        <v>Virginia Tech</v>
      </c>
      <c r="B173" t="str">
        <f t="shared" si="17"/>
        <v>Vermont</v>
      </c>
      <c r="C173" t="str">
        <f t="shared" si="17"/>
        <v>Dayton</v>
      </c>
      <c r="D173" t="str">
        <f t="shared" si="17"/>
        <v>South Carolina</v>
      </c>
      <c r="E173" t="str">
        <f t="shared" si="17"/>
        <v>Mid Tennessee</v>
      </c>
      <c r="F173" t="str">
        <f t="shared" si="17"/>
        <v>Seton Hall</v>
      </c>
    </row>
    <row r="174" spans="1:6" x14ac:dyDescent="0.25">
      <c r="A174" t="str">
        <f t="shared" si="16"/>
        <v>Oklahoma State</v>
      </c>
      <c r="B174" t="str">
        <f t="shared" si="17"/>
        <v>USC</v>
      </c>
      <c r="C174" t="str">
        <f t="shared" si="17"/>
        <v>Virginia Tech</v>
      </c>
      <c r="D174" t="str">
        <f t="shared" si="17"/>
        <v>MSM</v>
      </c>
      <c r="E174" t="str">
        <f t="shared" si="17"/>
        <v>MSM</v>
      </c>
      <c r="F174" t="str">
        <f t="shared" si="17"/>
        <v>Mid Tennessee</v>
      </c>
    </row>
    <row r="175" spans="1:6" x14ac:dyDescent="0.25">
      <c r="A175" t="str">
        <f t="shared" si="16"/>
        <v>KSU</v>
      </c>
      <c r="B175" t="str">
        <f t="shared" si="17"/>
        <v>South Carolina</v>
      </c>
      <c r="C175" t="str">
        <f t="shared" si="17"/>
        <v>FGCU</v>
      </c>
      <c r="D175" t="str">
        <f t="shared" si="17"/>
        <v>Seton Hall</v>
      </c>
      <c r="E175" t="str">
        <f t="shared" si="17"/>
        <v>UC Davis</v>
      </c>
      <c r="F175" t="str">
        <f t="shared" si="17"/>
        <v>FGCU</v>
      </c>
    </row>
    <row r="176" spans="1:6" x14ac:dyDescent="0.25">
      <c r="A176" t="str">
        <f t="shared" si="16"/>
        <v>UNC Wilmington</v>
      </c>
      <c r="B176" t="str">
        <f t="shared" si="17"/>
        <v>VCU</v>
      </c>
      <c r="C176" t="str">
        <f t="shared" si="17"/>
        <v>Princeton</v>
      </c>
      <c r="D176" t="str">
        <f t="shared" si="17"/>
        <v>VCU</v>
      </c>
      <c r="E176" t="str">
        <f t="shared" si="17"/>
        <v>Dayton</v>
      </c>
      <c r="F176" t="str">
        <f t="shared" si="17"/>
        <v>MSM</v>
      </c>
    </row>
    <row r="177" spans="1:6" x14ac:dyDescent="0.25">
      <c r="A177" t="str">
        <f t="shared" si="16"/>
        <v>Nevada</v>
      </c>
      <c r="B177" t="str">
        <f t="shared" si="17"/>
        <v>Dayton</v>
      </c>
      <c r="C177" t="str">
        <f t="shared" si="17"/>
        <v>North Dakota</v>
      </c>
      <c r="D177" t="str">
        <f t="shared" si="17"/>
        <v>Dayton</v>
      </c>
      <c r="E177" t="str">
        <f t="shared" si="17"/>
        <v>URI</v>
      </c>
      <c r="F177" t="str">
        <f t="shared" si="17"/>
        <v>URI</v>
      </c>
    </row>
    <row r="178" spans="1:6" x14ac:dyDescent="0.25">
      <c r="A178" t="str">
        <f t="shared" si="16"/>
        <v>Princeton</v>
      </c>
      <c r="B178" t="str">
        <f t="shared" si="17"/>
        <v>ETSU</v>
      </c>
      <c r="C178" t="str">
        <f t="shared" si="17"/>
        <v>KSU</v>
      </c>
      <c r="D178" t="str">
        <f t="shared" si="17"/>
        <v>Mid Tennessee</v>
      </c>
      <c r="E178" t="str">
        <f t="shared" si="17"/>
        <v>FGCU</v>
      </c>
      <c r="F178" t="str">
        <f t="shared" si="17"/>
        <v>KSU</v>
      </c>
    </row>
    <row r="179" spans="1:6" x14ac:dyDescent="0.25">
      <c r="A179" t="str">
        <f t="shared" si="16"/>
        <v>FGCU</v>
      </c>
      <c r="B179" t="str">
        <f t="shared" si="17"/>
        <v>KSU</v>
      </c>
      <c r="C179" t="str">
        <f t="shared" si="17"/>
        <v>Nevada</v>
      </c>
      <c r="D179" t="str">
        <f t="shared" si="17"/>
        <v>Princeton</v>
      </c>
      <c r="E179" t="str">
        <f t="shared" si="17"/>
        <v>VCU</v>
      </c>
      <c r="F179" t="str">
        <f t="shared" si="17"/>
        <v>Princeton</v>
      </c>
    </row>
    <row r="180" spans="1:6" x14ac:dyDescent="0.25">
      <c r="A180" t="str">
        <f t="shared" si="16"/>
        <v>USC</v>
      </c>
      <c r="B180" t="str">
        <f t="shared" si="17"/>
        <v>Seton Hall</v>
      </c>
      <c r="C180" t="str">
        <f t="shared" si="17"/>
        <v>Jacksonville St</v>
      </c>
      <c r="D180" t="str">
        <f t="shared" si="17"/>
        <v>FGCU</v>
      </c>
      <c r="E180" t="str">
        <f t="shared" si="17"/>
        <v>Princeton</v>
      </c>
      <c r="F180" t="str">
        <f t="shared" si="17"/>
        <v>UC Davis</v>
      </c>
    </row>
    <row r="181" spans="1:6" x14ac:dyDescent="0.25">
      <c r="A181" t="str">
        <f t="shared" si="16"/>
        <v>ETSU</v>
      </c>
      <c r="B181" t="str">
        <f t="shared" si="17"/>
        <v>Arkansas</v>
      </c>
      <c r="C181" t="str">
        <f t="shared" si="17"/>
        <v>Troy</v>
      </c>
      <c r="D181" t="str">
        <f t="shared" si="17"/>
        <v>KSU</v>
      </c>
      <c r="E181" t="str">
        <f t="shared" si="17"/>
        <v>KSU</v>
      </c>
      <c r="F181" t="str">
        <f t="shared" si="17"/>
        <v>VCU</v>
      </c>
    </row>
    <row r="182" spans="1:6" x14ac:dyDescent="0.25">
      <c r="A182" t="str">
        <f t="shared" si="16"/>
        <v>Vermont</v>
      </c>
      <c r="B182" t="str">
        <f t="shared" si="17"/>
        <v>Winthrop</v>
      </c>
      <c r="C182" t="str">
        <f t="shared" si="17"/>
        <v>N Kentucky</v>
      </c>
      <c r="D182" t="str">
        <f t="shared" si="17"/>
        <v>Vermont</v>
      </c>
      <c r="E182" t="str">
        <f t="shared" si="17"/>
        <v>USC</v>
      </c>
      <c r="F182" t="str">
        <f t="shared" si="17"/>
        <v>USC</v>
      </c>
    </row>
    <row r="183" spans="1:6" x14ac:dyDescent="0.25">
      <c r="A183" t="str">
        <f t="shared" si="16"/>
        <v>New Mexico St</v>
      </c>
      <c r="B183" t="str">
        <f t="shared" si="17"/>
        <v>Virginia Tech</v>
      </c>
      <c r="C183" t="str">
        <f t="shared" si="17"/>
        <v>Vermont</v>
      </c>
      <c r="D183" t="str">
        <f t="shared" si="17"/>
        <v>Nevada</v>
      </c>
      <c r="E183" t="str">
        <f t="shared" si="17"/>
        <v>UNC Wilmington</v>
      </c>
      <c r="F183" t="str">
        <f t="shared" si="17"/>
        <v>N Kentucky</v>
      </c>
    </row>
    <row r="184" spans="1:6" x14ac:dyDescent="0.25">
      <c r="A184" t="str">
        <f t="shared" si="16"/>
        <v>Bucknell</v>
      </c>
      <c r="B184" t="str">
        <f t="shared" si="17"/>
        <v>New Mexico St</v>
      </c>
      <c r="C184" t="str">
        <f t="shared" si="17"/>
        <v>USC</v>
      </c>
      <c r="D184" t="str">
        <f t="shared" si="17"/>
        <v>USC</v>
      </c>
      <c r="E184" t="str">
        <f t="shared" si="17"/>
        <v>N Kentucky</v>
      </c>
      <c r="F184" t="str">
        <f t="shared" si="17"/>
        <v>UNC Wilmington</v>
      </c>
    </row>
    <row r="185" spans="1:6" x14ac:dyDescent="0.25">
      <c r="A185" t="str">
        <f t="shared" si="16"/>
        <v>Winthrop</v>
      </c>
      <c r="B185" t="str">
        <f t="shared" si="17"/>
        <v>Bucknell</v>
      </c>
      <c r="C185" t="str">
        <f t="shared" si="17"/>
        <v>South Dakota St</v>
      </c>
      <c r="D185" t="str">
        <f t="shared" si="17"/>
        <v>UNC Wilmington</v>
      </c>
      <c r="E185" t="str">
        <f t="shared" si="17"/>
        <v>Nevada</v>
      </c>
      <c r="F185" t="str">
        <f t="shared" si="17"/>
        <v>Nevada</v>
      </c>
    </row>
    <row r="186" spans="1:6" x14ac:dyDescent="0.25">
      <c r="A186" t="str">
        <f t="shared" si="16"/>
        <v>Iona</v>
      </c>
      <c r="B186" t="str">
        <f t="shared" si="17"/>
        <v>Iona</v>
      </c>
      <c r="C186" t="str">
        <f t="shared" si="17"/>
        <v>Texas Southern</v>
      </c>
      <c r="D186" t="str">
        <f t="shared" si="17"/>
        <v>North Dakota</v>
      </c>
      <c r="E186" t="str">
        <f t="shared" si="17"/>
        <v>North Dakota</v>
      </c>
      <c r="F186" t="str">
        <f t="shared" si="17"/>
        <v>Vermont</v>
      </c>
    </row>
    <row r="187" spans="1:6" x14ac:dyDescent="0.25">
      <c r="A187" t="str">
        <f t="shared" si="16"/>
        <v>Kent State</v>
      </c>
      <c r="B187" t="str">
        <f t="shared" ref="B187:F195" si="18">IF(ISERROR(VALUE(LEFT(B57,2))),MID(B57,2,B122-2),MID(B57,3,B122-3))</f>
        <v>Kent State</v>
      </c>
      <c r="C187" t="str">
        <f t="shared" si="18"/>
        <v>UNC Wilmington</v>
      </c>
      <c r="D187" t="str">
        <f t="shared" si="18"/>
        <v>N Kentucky</v>
      </c>
      <c r="E187" t="str">
        <f t="shared" si="18"/>
        <v>Vermont</v>
      </c>
      <c r="F187" t="str">
        <f t="shared" si="18"/>
        <v>ETSU</v>
      </c>
    </row>
    <row r="188" spans="1:6" x14ac:dyDescent="0.25">
      <c r="A188" t="str">
        <f t="shared" si="16"/>
        <v>North Dakota</v>
      </c>
      <c r="B188" t="str">
        <f t="shared" si="18"/>
        <v>North Dakota</v>
      </c>
      <c r="C188" t="str">
        <f t="shared" si="18"/>
        <v>UC Davis</v>
      </c>
      <c r="D188" t="str">
        <f t="shared" si="18"/>
        <v>Troy</v>
      </c>
      <c r="E188" t="str">
        <f t="shared" si="18"/>
        <v>Winthrop</v>
      </c>
      <c r="F188" t="str">
        <f t="shared" si="18"/>
        <v>Bucknell</v>
      </c>
    </row>
    <row r="189" spans="1:6" x14ac:dyDescent="0.25">
      <c r="A189" t="str">
        <f t="shared" si="16"/>
        <v>Jacksonville St</v>
      </c>
      <c r="B189" t="str">
        <f t="shared" si="18"/>
        <v>Jacksonville St</v>
      </c>
      <c r="C189" t="str">
        <f t="shared" si="18"/>
        <v>MSM</v>
      </c>
      <c r="D189" t="str">
        <f t="shared" si="18"/>
        <v>Jacksonville St</v>
      </c>
      <c r="E189" t="str">
        <f t="shared" si="18"/>
        <v>Troy</v>
      </c>
      <c r="F189" t="str">
        <f t="shared" si="18"/>
        <v>Winthrop</v>
      </c>
    </row>
    <row r="190" spans="1:6" x14ac:dyDescent="0.25">
      <c r="A190" t="str">
        <f t="shared" si="16"/>
        <v>Troy</v>
      </c>
      <c r="B190" t="str">
        <f t="shared" si="18"/>
        <v>Troy</v>
      </c>
      <c r="C190" t="str">
        <f t="shared" si="18"/>
        <v>Bucknell</v>
      </c>
      <c r="D190" t="str">
        <f t="shared" si="18"/>
        <v>New Mexico St</v>
      </c>
      <c r="E190" t="str">
        <f t="shared" si="18"/>
        <v>ETSU</v>
      </c>
      <c r="F190" t="str">
        <f t="shared" si="18"/>
        <v>Kent State</v>
      </c>
    </row>
    <row r="191" spans="1:6" x14ac:dyDescent="0.25">
      <c r="A191" t="str">
        <f t="shared" si="16"/>
        <v>South Dakota St</v>
      </c>
      <c r="B191" t="str">
        <f t="shared" si="18"/>
        <v>N Kentucky</v>
      </c>
      <c r="C191" t="str">
        <f t="shared" si="18"/>
        <v>ETSU</v>
      </c>
      <c r="D191" t="str">
        <f t="shared" si="18"/>
        <v>Bucknell</v>
      </c>
      <c r="E191" t="str">
        <f t="shared" si="18"/>
        <v>Bucknell</v>
      </c>
      <c r="F191" t="str">
        <f t="shared" si="18"/>
        <v>Troy</v>
      </c>
    </row>
    <row r="192" spans="1:6" x14ac:dyDescent="0.25">
      <c r="A192" t="str">
        <f t="shared" si="16"/>
        <v>N Kentucky</v>
      </c>
      <c r="B192" t="str">
        <f t="shared" si="18"/>
        <v>South Dakota St</v>
      </c>
      <c r="C192" t="str">
        <f t="shared" si="18"/>
        <v>Winthrop</v>
      </c>
      <c r="D192" t="str">
        <f t="shared" si="18"/>
        <v>Winthrop</v>
      </c>
      <c r="E192" t="str">
        <f t="shared" si="18"/>
        <v>New Mexico St</v>
      </c>
      <c r="F192" t="str">
        <f t="shared" si="18"/>
        <v>North Dakota</v>
      </c>
    </row>
    <row r="193" spans="1:6" x14ac:dyDescent="0.25">
      <c r="A193" t="str">
        <f t="shared" si="16"/>
        <v>Texas Southern</v>
      </c>
      <c r="B193" t="str">
        <f t="shared" si="18"/>
        <v>Texas Southern</v>
      </c>
      <c r="C193" t="str">
        <f t="shared" si="18"/>
        <v>New Mexico St</v>
      </c>
      <c r="D193" t="str">
        <f t="shared" si="18"/>
        <v>ETSU</v>
      </c>
      <c r="E193" t="str">
        <f t="shared" si="18"/>
        <v>Kent State</v>
      </c>
      <c r="F193" t="str">
        <f t="shared" si="18"/>
        <v>New Mexico St</v>
      </c>
    </row>
    <row r="194" spans="1:6" x14ac:dyDescent="0.25">
      <c r="A194" t="str">
        <f t="shared" si="16"/>
        <v>UC Davis</v>
      </c>
      <c r="B194" t="str">
        <f t="shared" si="18"/>
        <v>UC Davis</v>
      </c>
      <c r="C194" t="str">
        <f t="shared" si="18"/>
        <v>Iona</v>
      </c>
      <c r="D194" t="str">
        <f t="shared" si="18"/>
        <v>Kent State</v>
      </c>
      <c r="E194" t="str">
        <f t="shared" si="18"/>
        <v>Jacksonville St</v>
      </c>
      <c r="F194" t="str">
        <f t="shared" si="18"/>
        <v>Iona</v>
      </c>
    </row>
    <row r="195" spans="1:6" x14ac:dyDescent="0.25">
      <c r="A195" t="str">
        <f t="shared" si="16"/>
        <v>MSM</v>
      </c>
      <c r="B195" t="str">
        <f t="shared" si="18"/>
        <v>MSM</v>
      </c>
      <c r="C195" t="str">
        <f t="shared" si="18"/>
        <v>Kent State</v>
      </c>
      <c r="D195" t="str">
        <f t="shared" si="18"/>
        <v>Iona</v>
      </c>
      <c r="E195" t="str">
        <f t="shared" si="18"/>
        <v>Iona</v>
      </c>
      <c r="F195" t="str">
        <f t="shared" si="18"/>
        <v>Jacksonville St</v>
      </c>
    </row>
    <row r="197" spans="1:6" x14ac:dyDescent="0.25">
      <c r="A197">
        <f>VALUE(SUBSTITUTE(RIGHT(A2,LEN(A2)-A67),"%",""))</f>
        <v>96.8</v>
      </c>
      <c r="B197">
        <f t="shared" ref="B197:F197" si="19">VALUE(SUBSTITUTE(RIGHT(B2,LEN(B2)-B67),"%",""))</f>
        <v>90.9</v>
      </c>
      <c r="C197">
        <f t="shared" si="19"/>
        <v>79.900000000000006</v>
      </c>
      <c r="D197">
        <f t="shared" si="19"/>
        <v>48.8</v>
      </c>
      <c r="E197">
        <f t="shared" si="19"/>
        <v>26.6</v>
      </c>
      <c r="F197">
        <f t="shared" si="19"/>
        <v>15.2</v>
      </c>
    </row>
    <row r="198" spans="1:6" x14ac:dyDescent="0.25">
      <c r="A198">
        <f t="shared" ref="A198:F261" si="20">VALUE(SUBSTITUTE(RIGHT(A3,LEN(A3)-A68),"%",""))</f>
        <v>96.6</v>
      </c>
      <c r="B198">
        <f t="shared" si="20"/>
        <v>87.4</v>
      </c>
      <c r="C198">
        <f t="shared" si="20"/>
        <v>73.599999999999994</v>
      </c>
      <c r="D198">
        <f t="shared" si="20"/>
        <v>43</v>
      </c>
      <c r="E198">
        <f t="shared" si="20"/>
        <v>25.6</v>
      </c>
      <c r="F198">
        <f t="shared" si="20"/>
        <v>13</v>
      </c>
    </row>
    <row r="199" spans="1:6" x14ac:dyDescent="0.25">
      <c r="A199">
        <f t="shared" si="20"/>
        <v>96.4</v>
      </c>
      <c r="B199">
        <f t="shared" si="20"/>
        <v>86</v>
      </c>
      <c r="C199">
        <f t="shared" si="20"/>
        <v>70.7</v>
      </c>
      <c r="D199">
        <f t="shared" si="20"/>
        <v>41</v>
      </c>
      <c r="E199">
        <f t="shared" si="20"/>
        <v>25.4</v>
      </c>
      <c r="F199">
        <f t="shared" si="20"/>
        <v>12</v>
      </c>
    </row>
    <row r="200" spans="1:6" x14ac:dyDescent="0.25">
      <c r="A200">
        <f t="shared" si="20"/>
        <v>95.8</v>
      </c>
      <c r="B200">
        <f t="shared" si="20"/>
        <v>85.7</v>
      </c>
      <c r="C200">
        <f t="shared" si="20"/>
        <v>69.099999999999994</v>
      </c>
      <c r="D200">
        <f t="shared" si="20"/>
        <v>38.9</v>
      </c>
      <c r="E200">
        <f t="shared" si="20"/>
        <v>22.6</v>
      </c>
      <c r="F200">
        <f t="shared" si="20"/>
        <v>11.1</v>
      </c>
    </row>
    <row r="201" spans="1:6" x14ac:dyDescent="0.25">
      <c r="A201">
        <f t="shared" si="20"/>
        <v>95.7</v>
      </c>
      <c r="B201">
        <f t="shared" si="20"/>
        <v>85.7</v>
      </c>
      <c r="C201">
        <f t="shared" si="20"/>
        <v>65.8</v>
      </c>
      <c r="D201">
        <f t="shared" si="20"/>
        <v>37.799999999999997</v>
      </c>
      <c r="E201">
        <f t="shared" si="20"/>
        <v>15.8</v>
      </c>
      <c r="F201">
        <f t="shared" si="20"/>
        <v>8.5</v>
      </c>
    </row>
    <row r="202" spans="1:6" x14ac:dyDescent="0.25">
      <c r="A202">
        <f t="shared" si="20"/>
        <v>95.5</v>
      </c>
      <c r="B202">
        <f t="shared" si="20"/>
        <v>82.6</v>
      </c>
      <c r="C202">
        <f t="shared" si="20"/>
        <v>59.4</v>
      </c>
      <c r="D202">
        <f t="shared" si="20"/>
        <v>34.6</v>
      </c>
      <c r="E202">
        <f t="shared" si="20"/>
        <v>15.5</v>
      </c>
      <c r="F202">
        <f t="shared" si="20"/>
        <v>7.9</v>
      </c>
    </row>
    <row r="203" spans="1:6" x14ac:dyDescent="0.25">
      <c r="A203">
        <f t="shared" si="20"/>
        <v>95.3</v>
      </c>
      <c r="B203">
        <f t="shared" si="20"/>
        <v>79.8</v>
      </c>
      <c r="C203">
        <f t="shared" si="20"/>
        <v>47.2</v>
      </c>
      <c r="D203">
        <f t="shared" si="20"/>
        <v>23.2</v>
      </c>
      <c r="E203">
        <f t="shared" si="20"/>
        <v>14.8</v>
      </c>
      <c r="F203">
        <f t="shared" si="20"/>
        <v>7.3</v>
      </c>
    </row>
    <row r="204" spans="1:6" x14ac:dyDescent="0.25">
      <c r="A204">
        <f t="shared" si="20"/>
        <v>95.1</v>
      </c>
      <c r="B204">
        <f t="shared" si="20"/>
        <v>79.400000000000006</v>
      </c>
      <c r="C204">
        <f t="shared" si="20"/>
        <v>44.3</v>
      </c>
      <c r="D204">
        <f t="shared" si="20"/>
        <v>21.7</v>
      </c>
      <c r="E204">
        <f t="shared" si="20"/>
        <v>13.6</v>
      </c>
      <c r="F204">
        <f t="shared" si="20"/>
        <v>6.8</v>
      </c>
    </row>
    <row r="205" spans="1:6" x14ac:dyDescent="0.25">
      <c r="A205">
        <f t="shared" si="20"/>
        <v>94.4</v>
      </c>
      <c r="B205">
        <f t="shared" si="20"/>
        <v>70.7</v>
      </c>
      <c r="C205">
        <f t="shared" si="20"/>
        <v>42.1</v>
      </c>
      <c r="D205">
        <f t="shared" si="20"/>
        <v>19.8</v>
      </c>
      <c r="E205">
        <f t="shared" si="20"/>
        <v>6.7</v>
      </c>
      <c r="F205">
        <f t="shared" si="20"/>
        <v>3.1</v>
      </c>
    </row>
    <row r="206" spans="1:6" x14ac:dyDescent="0.25">
      <c r="A206">
        <f t="shared" si="20"/>
        <v>92.5</v>
      </c>
      <c r="B206">
        <f t="shared" si="20"/>
        <v>68.7</v>
      </c>
      <c r="C206">
        <f t="shared" si="20"/>
        <v>29.1</v>
      </c>
      <c r="D206">
        <f t="shared" si="20"/>
        <v>11</v>
      </c>
      <c r="E206">
        <f t="shared" si="20"/>
        <v>3.5</v>
      </c>
      <c r="F206">
        <f t="shared" si="20"/>
        <v>1.6</v>
      </c>
    </row>
    <row r="207" spans="1:6" x14ac:dyDescent="0.25">
      <c r="A207">
        <f t="shared" si="20"/>
        <v>88.9</v>
      </c>
      <c r="B207">
        <f t="shared" si="20"/>
        <v>61.8</v>
      </c>
      <c r="C207">
        <f t="shared" si="20"/>
        <v>16.899999999999999</v>
      </c>
      <c r="D207">
        <f t="shared" si="20"/>
        <v>6.7</v>
      </c>
      <c r="E207">
        <f t="shared" si="20"/>
        <v>2.2999999999999998</v>
      </c>
      <c r="F207">
        <f t="shared" si="20"/>
        <v>1.1000000000000001</v>
      </c>
    </row>
    <row r="208" spans="1:6" x14ac:dyDescent="0.25">
      <c r="A208">
        <f t="shared" si="20"/>
        <v>88.2</v>
      </c>
      <c r="B208">
        <f t="shared" si="20"/>
        <v>57.2</v>
      </c>
      <c r="C208">
        <f t="shared" si="20"/>
        <v>16.5</v>
      </c>
      <c r="D208">
        <f t="shared" si="20"/>
        <v>6.3</v>
      </c>
      <c r="E208">
        <f t="shared" si="20"/>
        <v>2.1</v>
      </c>
      <c r="F208">
        <f t="shared" si="20"/>
        <v>1</v>
      </c>
    </row>
    <row r="209" spans="1:6" x14ac:dyDescent="0.25">
      <c r="A209">
        <f t="shared" si="20"/>
        <v>88.1</v>
      </c>
      <c r="B209">
        <f t="shared" si="20"/>
        <v>53.2</v>
      </c>
      <c r="C209">
        <f t="shared" si="20"/>
        <v>16.399999999999999</v>
      </c>
      <c r="D209">
        <f t="shared" si="20"/>
        <v>5.9</v>
      </c>
      <c r="E209">
        <f t="shared" si="20"/>
        <v>1.9</v>
      </c>
      <c r="F209">
        <f t="shared" si="20"/>
        <v>0.8</v>
      </c>
    </row>
    <row r="210" spans="1:6" x14ac:dyDescent="0.25">
      <c r="A210">
        <f t="shared" si="20"/>
        <v>84.4</v>
      </c>
      <c r="B210">
        <f t="shared" si="20"/>
        <v>47.9</v>
      </c>
      <c r="C210">
        <f t="shared" si="20"/>
        <v>14.4</v>
      </c>
      <c r="D210">
        <f t="shared" si="20"/>
        <v>5.2</v>
      </c>
      <c r="E210">
        <f t="shared" si="20"/>
        <v>1.9</v>
      </c>
      <c r="F210">
        <f t="shared" si="20"/>
        <v>0.7</v>
      </c>
    </row>
    <row r="211" spans="1:6" x14ac:dyDescent="0.25">
      <c r="A211">
        <f t="shared" si="20"/>
        <v>83.6</v>
      </c>
      <c r="B211">
        <f t="shared" si="20"/>
        <v>47.8</v>
      </c>
      <c r="C211">
        <f t="shared" si="20"/>
        <v>14</v>
      </c>
      <c r="D211">
        <f t="shared" si="20"/>
        <v>5.0999999999999996</v>
      </c>
      <c r="E211">
        <f t="shared" si="20"/>
        <v>1.8</v>
      </c>
      <c r="F211">
        <f t="shared" si="20"/>
        <v>0.7</v>
      </c>
    </row>
    <row r="212" spans="1:6" x14ac:dyDescent="0.25">
      <c r="A212">
        <f t="shared" si="20"/>
        <v>81.599999999999994</v>
      </c>
      <c r="B212">
        <f t="shared" si="20"/>
        <v>47</v>
      </c>
      <c r="C212">
        <f t="shared" si="20"/>
        <v>10.4</v>
      </c>
      <c r="D212">
        <f t="shared" si="20"/>
        <v>4.3</v>
      </c>
      <c r="E212">
        <f t="shared" si="20"/>
        <v>1.6</v>
      </c>
      <c r="F212">
        <f t="shared" si="20"/>
        <v>0.7</v>
      </c>
    </row>
    <row r="213" spans="1:6" x14ac:dyDescent="0.25">
      <c r="A213">
        <f t="shared" si="20"/>
        <v>81.400000000000006</v>
      </c>
      <c r="B213">
        <f t="shared" si="20"/>
        <v>43.6</v>
      </c>
      <c r="C213">
        <f t="shared" si="20"/>
        <v>10</v>
      </c>
      <c r="D213">
        <f t="shared" si="20"/>
        <v>4</v>
      </c>
      <c r="E213">
        <f t="shared" si="20"/>
        <v>1.6</v>
      </c>
      <c r="F213">
        <f t="shared" si="20"/>
        <v>0.7</v>
      </c>
    </row>
    <row r="214" spans="1:6" x14ac:dyDescent="0.25">
      <c r="A214">
        <f t="shared" si="20"/>
        <v>80.8</v>
      </c>
      <c r="B214">
        <f t="shared" si="20"/>
        <v>41.4</v>
      </c>
      <c r="C214">
        <f t="shared" si="20"/>
        <v>9.9</v>
      </c>
      <c r="D214">
        <f t="shared" si="20"/>
        <v>3.6</v>
      </c>
      <c r="E214">
        <f t="shared" si="20"/>
        <v>1.4</v>
      </c>
      <c r="F214">
        <f t="shared" si="20"/>
        <v>0.6</v>
      </c>
    </row>
    <row r="215" spans="1:6" x14ac:dyDescent="0.25">
      <c r="A215">
        <f t="shared" si="20"/>
        <v>77.3</v>
      </c>
      <c r="B215">
        <f t="shared" si="20"/>
        <v>40.799999999999997</v>
      </c>
      <c r="C215">
        <f t="shared" si="20"/>
        <v>9.5</v>
      </c>
      <c r="D215">
        <f t="shared" si="20"/>
        <v>3.5</v>
      </c>
      <c r="E215">
        <f t="shared" si="20"/>
        <v>1.3</v>
      </c>
      <c r="F215">
        <f t="shared" si="20"/>
        <v>0.6</v>
      </c>
    </row>
    <row r="216" spans="1:6" x14ac:dyDescent="0.25">
      <c r="A216">
        <f t="shared" si="20"/>
        <v>76.900000000000006</v>
      </c>
      <c r="B216">
        <f t="shared" si="20"/>
        <v>38.6</v>
      </c>
      <c r="C216">
        <f t="shared" si="20"/>
        <v>9.3000000000000007</v>
      </c>
      <c r="D216">
        <f t="shared" si="20"/>
        <v>3</v>
      </c>
      <c r="E216">
        <f t="shared" si="20"/>
        <v>1.1000000000000001</v>
      </c>
      <c r="F216">
        <f t="shared" si="20"/>
        <v>0.5</v>
      </c>
    </row>
    <row r="217" spans="1:6" x14ac:dyDescent="0.25">
      <c r="A217">
        <f t="shared" si="20"/>
        <v>74.599999999999994</v>
      </c>
      <c r="B217">
        <f t="shared" si="20"/>
        <v>24.2</v>
      </c>
      <c r="C217">
        <f t="shared" si="20"/>
        <v>8</v>
      </c>
      <c r="D217">
        <f t="shared" si="20"/>
        <v>2.6</v>
      </c>
      <c r="E217">
        <f t="shared" si="20"/>
        <v>0.9</v>
      </c>
      <c r="F217">
        <f t="shared" si="20"/>
        <v>0.5</v>
      </c>
    </row>
    <row r="218" spans="1:6" x14ac:dyDescent="0.25">
      <c r="A218">
        <f t="shared" si="20"/>
        <v>73.2</v>
      </c>
      <c r="B218">
        <f t="shared" si="20"/>
        <v>20.2</v>
      </c>
      <c r="C218">
        <f t="shared" si="20"/>
        <v>5.7</v>
      </c>
      <c r="D218">
        <f t="shared" si="20"/>
        <v>2</v>
      </c>
      <c r="E218">
        <f t="shared" si="20"/>
        <v>0.9</v>
      </c>
      <c r="F218">
        <f t="shared" si="20"/>
        <v>0.4</v>
      </c>
    </row>
    <row r="219" spans="1:6" x14ac:dyDescent="0.25">
      <c r="A219">
        <f t="shared" si="20"/>
        <v>67.7</v>
      </c>
      <c r="B219">
        <f t="shared" si="20"/>
        <v>20.100000000000001</v>
      </c>
      <c r="C219">
        <f t="shared" si="20"/>
        <v>5.0999999999999996</v>
      </c>
      <c r="D219">
        <f t="shared" si="20"/>
        <v>1.9</v>
      </c>
      <c r="E219">
        <f t="shared" si="20"/>
        <v>0.9</v>
      </c>
      <c r="F219">
        <f t="shared" si="20"/>
        <v>0.4</v>
      </c>
    </row>
    <row r="220" spans="1:6" x14ac:dyDescent="0.25">
      <c r="A220">
        <f t="shared" si="20"/>
        <v>65.3</v>
      </c>
      <c r="B220">
        <f t="shared" si="20"/>
        <v>15.8</v>
      </c>
      <c r="C220">
        <f t="shared" si="20"/>
        <v>5</v>
      </c>
      <c r="D220">
        <f t="shared" si="20"/>
        <v>1.8</v>
      </c>
      <c r="E220">
        <f t="shared" si="20"/>
        <v>0.7</v>
      </c>
      <c r="F220">
        <f t="shared" si="20"/>
        <v>0.4</v>
      </c>
    </row>
    <row r="221" spans="1:6" x14ac:dyDescent="0.25">
      <c r="A221">
        <f t="shared" si="20"/>
        <v>60.4</v>
      </c>
      <c r="B221">
        <f t="shared" si="20"/>
        <v>15.3</v>
      </c>
      <c r="C221">
        <f t="shared" si="20"/>
        <v>4.7</v>
      </c>
      <c r="D221">
        <f t="shared" si="20"/>
        <v>1.6</v>
      </c>
      <c r="E221">
        <f t="shared" si="20"/>
        <v>0.6</v>
      </c>
      <c r="F221">
        <f t="shared" si="20"/>
        <v>0.3</v>
      </c>
    </row>
    <row r="222" spans="1:6" x14ac:dyDescent="0.25">
      <c r="A222">
        <f t="shared" si="20"/>
        <v>58.1</v>
      </c>
      <c r="B222">
        <f t="shared" si="20"/>
        <v>14.6</v>
      </c>
      <c r="C222">
        <f t="shared" si="20"/>
        <v>4.3</v>
      </c>
      <c r="D222">
        <f t="shared" si="20"/>
        <v>1.6</v>
      </c>
      <c r="E222">
        <f t="shared" si="20"/>
        <v>0.6</v>
      </c>
      <c r="F222">
        <f t="shared" si="20"/>
        <v>0.2</v>
      </c>
    </row>
    <row r="223" spans="1:6" x14ac:dyDescent="0.25">
      <c r="A223">
        <f t="shared" si="20"/>
        <v>57.1</v>
      </c>
      <c r="B223">
        <f t="shared" si="20"/>
        <v>14.4</v>
      </c>
      <c r="C223">
        <f t="shared" si="20"/>
        <v>3.9</v>
      </c>
      <c r="D223">
        <f t="shared" si="20"/>
        <v>1.4</v>
      </c>
      <c r="E223">
        <f t="shared" si="20"/>
        <v>0.5</v>
      </c>
      <c r="F223">
        <f t="shared" si="20"/>
        <v>0.2</v>
      </c>
    </row>
    <row r="224" spans="1:6" x14ac:dyDescent="0.25">
      <c r="A224">
        <f t="shared" si="20"/>
        <v>56.5</v>
      </c>
      <c r="B224">
        <f t="shared" si="20"/>
        <v>13.8</v>
      </c>
      <c r="C224">
        <f t="shared" si="20"/>
        <v>3.8</v>
      </c>
      <c r="D224">
        <f t="shared" si="20"/>
        <v>1</v>
      </c>
      <c r="E224">
        <f t="shared" si="20"/>
        <v>0.4</v>
      </c>
      <c r="F224">
        <f t="shared" si="20"/>
        <v>0.2</v>
      </c>
    </row>
    <row r="225" spans="1:6" x14ac:dyDescent="0.25">
      <c r="A225">
        <f t="shared" si="20"/>
        <v>55.9</v>
      </c>
      <c r="B225">
        <f t="shared" si="20"/>
        <v>10.9</v>
      </c>
      <c r="C225">
        <f t="shared" si="20"/>
        <v>3.2</v>
      </c>
      <c r="D225">
        <f t="shared" si="20"/>
        <v>1</v>
      </c>
      <c r="E225">
        <f t="shared" si="20"/>
        <v>0.4</v>
      </c>
      <c r="F225">
        <f t="shared" si="20"/>
        <v>0.2</v>
      </c>
    </row>
    <row r="226" spans="1:6" x14ac:dyDescent="0.25">
      <c r="A226">
        <f t="shared" si="20"/>
        <v>51.4</v>
      </c>
      <c r="B226">
        <f t="shared" si="20"/>
        <v>10.5</v>
      </c>
      <c r="C226">
        <f t="shared" si="20"/>
        <v>2.8</v>
      </c>
      <c r="D226">
        <f t="shared" si="20"/>
        <v>0.9</v>
      </c>
      <c r="E226">
        <f t="shared" si="20"/>
        <v>0.3</v>
      </c>
      <c r="F226">
        <f t="shared" si="20"/>
        <v>0.2</v>
      </c>
    </row>
    <row r="227" spans="1:6" x14ac:dyDescent="0.25">
      <c r="A227">
        <f t="shared" si="20"/>
        <v>50.4</v>
      </c>
      <c r="B227">
        <f t="shared" si="20"/>
        <v>9.1</v>
      </c>
      <c r="C227">
        <f t="shared" si="20"/>
        <v>2.6</v>
      </c>
      <c r="D227">
        <f t="shared" si="20"/>
        <v>0.9</v>
      </c>
      <c r="E227">
        <f t="shared" si="20"/>
        <v>0.3</v>
      </c>
      <c r="F227">
        <f t="shared" si="20"/>
        <v>0.2</v>
      </c>
    </row>
    <row r="228" spans="1:6" x14ac:dyDescent="0.25">
      <c r="A228">
        <f t="shared" si="20"/>
        <v>50</v>
      </c>
      <c r="B228">
        <f t="shared" si="20"/>
        <v>7.3</v>
      </c>
      <c r="C228">
        <f t="shared" si="20"/>
        <v>2.2999999999999998</v>
      </c>
      <c r="D228">
        <f t="shared" si="20"/>
        <v>0.8</v>
      </c>
      <c r="E228">
        <f t="shared" si="20"/>
        <v>0.3</v>
      </c>
      <c r="F228">
        <f t="shared" si="20"/>
        <v>0.1</v>
      </c>
    </row>
    <row r="229" spans="1:6" x14ac:dyDescent="0.25">
      <c r="A229">
        <f t="shared" si="20"/>
        <v>50</v>
      </c>
      <c r="B229">
        <f t="shared" si="20"/>
        <v>7.2</v>
      </c>
      <c r="C229">
        <f t="shared" si="20"/>
        <v>2.2000000000000002</v>
      </c>
      <c r="D229">
        <f t="shared" si="20"/>
        <v>0.7</v>
      </c>
      <c r="E229">
        <f t="shared" si="20"/>
        <v>0.3</v>
      </c>
      <c r="F229">
        <f t="shared" si="20"/>
        <v>0.1</v>
      </c>
    </row>
    <row r="230" spans="1:6" x14ac:dyDescent="0.25">
      <c r="A230">
        <f t="shared" si="20"/>
        <v>49.6</v>
      </c>
      <c r="B230">
        <f t="shared" si="20"/>
        <v>7</v>
      </c>
      <c r="C230">
        <f t="shared" si="20"/>
        <v>2.1</v>
      </c>
      <c r="D230">
        <f t="shared" si="20"/>
        <v>0.7</v>
      </c>
      <c r="E230">
        <f t="shared" si="20"/>
        <v>0.3</v>
      </c>
      <c r="F230">
        <f t="shared" si="20"/>
        <v>0.1</v>
      </c>
    </row>
    <row r="231" spans="1:6" x14ac:dyDescent="0.25">
      <c r="A231">
        <f t="shared" si="20"/>
        <v>48.6</v>
      </c>
      <c r="B231">
        <f t="shared" si="20"/>
        <v>6.7</v>
      </c>
      <c r="C231">
        <f t="shared" si="20"/>
        <v>2</v>
      </c>
      <c r="D231">
        <f t="shared" si="20"/>
        <v>0.7</v>
      </c>
      <c r="E231">
        <f t="shared" si="20"/>
        <v>0.3</v>
      </c>
      <c r="F231">
        <f t="shared" si="20"/>
        <v>0.1</v>
      </c>
    </row>
    <row r="232" spans="1:6" x14ac:dyDescent="0.25">
      <c r="A232">
        <f t="shared" si="20"/>
        <v>44.1</v>
      </c>
      <c r="B232">
        <f t="shared" si="20"/>
        <v>6.4</v>
      </c>
      <c r="C232">
        <f t="shared" si="20"/>
        <v>2</v>
      </c>
      <c r="D232">
        <f t="shared" si="20"/>
        <v>0.6</v>
      </c>
      <c r="E232">
        <f t="shared" si="20"/>
        <v>0.3</v>
      </c>
      <c r="F232">
        <f t="shared" si="20"/>
        <v>0.1</v>
      </c>
    </row>
    <row r="233" spans="1:6" x14ac:dyDescent="0.25">
      <c r="A233">
        <f t="shared" si="20"/>
        <v>43.5</v>
      </c>
      <c r="B233">
        <f t="shared" si="20"/>
        <v>6.1</v>
      </c>
      <c r="C233">
        <f t="shared" si="20"/>
        <v>1.8</v>
      </c>
      <c r="D233">
        <f t="shared" si="20"/>
        <v>0.6</v>
      </c>
      <c r="E233">
        <f t="shared" si="20"/>
        <v>0.3</v>
      </c>
      <c r="F233">
        <f t="shared" si="20"/>
        <v>0.1</v>
      </c>
    </row>
    <row r="234" spans="1:6" x14ac:dyDescent="0.25">
      <c r="A234">
        <f t="shared" si="20"/>
        <v>42.9</v>
      </c>
      <c r="B234">
        <f t="shared" si="20"/>
        <v>5.9</v>
      </c>
      <c r="C234">
        <f t="shared" si="20"/>
        <v>1.8</v>
      </c>
      <c r="D234">
        <f t="shared" si="20"/>
        <v>0.6</v>
      </c>
      <c r="E234">
        <f t="shared" si="20"/>
        <v>0.3</v>
      </c>
      <c r="F234">
        <f t="shared" si="20"/>
        <v>0.1</v>
      </c>
    </row>
    <row r="235" spans="1:6" x14ac:dyDescent="0.25">
      <c r="A235">
        <f t="shared" si="20"/>
        <v>41.9</v>
      </c>
      <c r="B235">
        <f t="shared" si="20"/>
        <v>5.5</v>
      </c>
      <c r="C235">
        <f t="shared" si="20"/>
        <v>1.7</v>
      </c>
      <c r="D235">
        <f t="shared" si="20"/>
        <v>0.6</v>
      </c>
      <c r="E235">
        <f t="shared" si="20"/>
        <v>0.3</v>
      </c>
      <c r="F235">
        <f t="shared" si="20"/>
        <v>0.1</v>
      </c>
    </row>
    <row r="236" spans="1:6" x14ac:dyDescent="0.25">
      <c r="A236">
        <f t="shared" si="20"/>
        <v>39.6</v>
      </c>
      <c r="B236">
        <f t="shared" si="20"/>
        <v>5.2</v>
      </c>
      <c r="C236">
        <f t="shared" ref="B236:F251" si="21">VALUE(SUBSTITUTE(RIGHT(C41,LEN(C41)-C106),"%",""))</f>
        <v>1.7</v>
      </c>
      <c r="D236">
        <f t="shared" si="21"/>
        <v>0.6</v>
      </c>
      <c r="E236">
        <f t="shared" si="21"/>
        <v>0.2</v>
      </c>
      <c r="F236">
        <f t="shared" si="21"/>
        <v>0.1</v>
      </c>
    </row>
    <row r="237" spans="1:6" x14ac:dyDescent="0.25">
      <c r="A237">
        <f t="shared" si="20"/>
        <v>34.700000000000003</v>
      </c>
      <c r="B237">
        <f t="shared" si="21"/>
        <v>5.2</v>
      </c>
      <c r="C237">
        <f t="shared" si="21"/>
        <v>1.6</v>
      </c>
      <c r="D237">
        <f t="shared" si="21"/>
        <v>0.6</v>
      </c>
      <c r="E237">
        <f t="shared" si="21"/>
        <v>0.2</v>
      </c>
      <c r="F237">
        <f t="shared" si="21"/>
        <v>0.1</v>
      </c>
    </row>
    <row r="238" spans="1:6" x14ac:dyDescent="0.25">
      <c r="A238">
        <f t="shared" si="20"/>
        <v>32.299999999999997</v>
      </c>
      <c r="B238">
        <f t="shared" si="21"/>
        <v>4.8</v>
      </c>
      <c r="C238">
        <f t="shared" si="21"/>
        <v>1.5</v>
      </c>
      <c r="D238">
        <f t="shared" si="21"/>
        <v>0.6</v>
      </c>
      <c r="E238">
        <f t="shared" si="21"/>
        <v>0.2</v>
      </c>
      <c r="F238">
        <f t="shared" si="21"/>
        <v>0.1</v>
      </c>
    </row>
    <row r="239" spans="1:6" x14ac:dyDescent="0.25">
      <c r="A239">
        <f t="shared" si="20"/>
        <v>26.8</v>
      </c>
      <c r="B239">
        <f t="shared" si="21"/>
        <v>4.8</v>
      </c>
      <c r="C239">
        <f t="shared" si="21"/>
        <v>1.5</v>
      </c>
      <c r="D239">
        <f t="shared" si="21"/>
        <v>0.6</v>
      </c>
      <c r="E239">
        <f t="shared" si="21"/>
        <v>0.2</v>
      </c>
      <c r="F239">
        <f t="shared" si="21"/>
        <v>0.1</v>
      </c>
    </row>
    <row r="240" spans="1:6" x14ac:dyDescent="0.25">
      <c r="A240">
        <f t="shared" si="20"/>
        <v>25.4</v>
      </c>
      <c r="B240">
        <f t="shared" si="21"/>
        <v>4.8</v>
      </c>
      <c r="C240">
        <f t="shared" si="21"/>
        <v>1.3</v>
      </c>
      <c r="D240">
        <f t="shared" si="21"/>
        <v>0.5</v>
      </c>
      <c r="E240">
        <f t="shared" si="21"/>
        <v>0.2</v>
      </c>
      <c r="F240">
        <f t="shared" si="21"/>
        <v>0.1</v>
      </c>
    </row>
    <row r="241" spans="1:6" x14ac:dyDescent="0.25">
      <c r="A241">
        <f t="shared" si="20"/>
        <v>23.1</v>
      </c>
      <c r="B241">
        <f t="shared" si="21"/>
        <v>4.7</v>
      </c>
      <c r="C241">
        <f t="shared" si="21"/>
        <v>1.2</v>
      </c>
      <c r="D241">
        <f t="shared" si="21"/>
        <v>0.5</v>
      </c>
      <c r="E241">
        <f t="shared" si="21"/>
        <v>0.2</v>
      </c>
      <c r="F241">
        <f t="shared" si="21"/>
        <v>0.1</v>
      </c>
    </row>
    <row r="242" spans="1:6" x14ac:dyDescent="0.25">
      <c r="A242">
        <f t="shared" si="20"/>
        <v>22.7</v>
      </c>
      <c r="B242">
        <f t="shared" si="21"/>
        <v>4.5</v>
      </c>
      <c r="C242">
        <f t="shared" si="21"/>
        <v>1.1000000000000001</v>
      </c>
      <c r="D242">
        <f t="shared" si="21"/>
        <v>0.5</v>
      </c>
      <c r="E242">
        <f t="shared" si="21"/>
        <v>0.2</v>
      </c>
      <c r="F242">
        <f t="shared" si="21"/>
        <v>0.1</v>
      </c>
    </row>
    <row r="243" spans="1:6" x14ac:dyDescent="0.25">
      <c r="A243">
        <f t="shared" si="20"/>
        <v>19.2</v>
      </c>
      <c r="B243">
        <f t="shared" si="21"/>
        <v>4.4000000000000004</v>
      </c>
      <c r="C243">
        <f t="shared" si="21"/>
        <v>1.1000000000000001</v>
      </c>
      <c r="D243">
        <f t="shared" si="21"/>
        <v>0.5</v>
      </c>
      <c r="E243">
        <f t="shared" si="21"/>
        <v>0.2</v>
      </c>
      <c r="F243">
        <f t="shared" si="21"/>
        <v>0.1</v>
      </c>
    </row>
    <row r="244" spans="1:6" x14ac:dyDescent="0.25">
      <c r="A244">
        <f t="shared" si="20"/>
        <v>18.600000000000001</v>
      </c>
      <c r="B244">
        <f t="shared" si="21"/>
        <v>3.9</v>
      </c>
      <c r="C244">
        <f t="shared" si="21"/>
        <v>1.1000000000000001</v>
      </c>
      <c r="D244">
        <f t="shared" si="21"/>
        <v>0.5</v>
      </c>
      <c r="E244">
        <f t="shared" si="21"/>
        <v>0.2</v>
      </c>
      <c r="F244">
        <f t="shared" si="21"/>
        <v>0.1</v>
      </c>
    </row>
    <row r="245" spans="1:6" x14ac:dyDescent="0.25">
      <c r="A245">
        <f t="shared" si="20"/>
        <v>18.399999999999999</v>
      </c>
      <c r="B245">
        <f t="shared" si="21"/>
        <v>3.7</v>
      </c>
      <c r="C245">
        <f t="shared" si="21"/>
        <v>1.1000000000000001</v>
      </c>
      <c r="D245">
        <f t="shared" si="21"/>
        <v>0.5</v>
      </c>
      <c r="E245">
        <f t="shared" si="21"/>
        <v>0.2</v>
      </c>
      <c r="F245">
        <f t="shared" si="21"/>
        <v>0.1</v>
      </c>
    </row>
    <row r="246" spans="1:6" x14ac:dyDescent="0.25">
      <c r="A246">
        <f t="shared" si="20"/>
        <v>16.399999999999999</v>
      </c>
      <c r="B246">
        <f t="shared" si="21"/>
        <v>3.7</v>
      </c>
      <c r="C246">
        <f t="shared" si="21"/>
        <v>1.1000000000000001</v>
      </c>
      <c r="D246">
        <f t="shared" si="21"/>
        <v>0.4</v>
      </c>
      <c r="E246">
        <f t="shared" si="21"/>
        <v>0.2</v>
      </c>
      <c r="F246">
        <f t="shared" si="21"/>
        <v>0.1</v>
      </c>
    </row>
    <row r="247" spans="1:6" x14ac:dyDescent="0.25">
      <c r="A247">
        <f t="shared" si="20"/>
        <v>15.6</v>
      </c>
      <c r="B247">
        <f t="shared" si="21"/>
        <v>3.5</v>
      </c>
      <c r="C247">
        <f t="shared" si="21"/>
        <v>1</v>
      </c>
      <c r="D247">
        <f t="shared" si="21"/>
        <v>0.4</v>
      </c>
      <c r="E247">
        <f t="shared" si="21"/>
        <v>0.2</v>
      </c>
      <c r="F247">
        <f t="shared" si="21"/>
        <v>0.1</v>
      </c>
    </row>
    <row r="248" spans="1:6" x14ac:dyDescent="0.25">
      <c r="A248">
        <f t="shared" si="20"/>
        <v>12</v>
      </c>
      <c r="B248">
        <f t="shared" si="21"/>
        <v>3.4</v>
      </c>
      <c r="C248">
        <f t="shared" si="21"/>
        <v>1</v>
      </c>
      <c r="D248">
        <f t="shared" si="21"/>
        <v>0.4</v>
      </c>
      <c r="E248">
        <f t="shared" si="21"/>
        <v>0.2</v>
      </c>
      <c r="F248">
        <f t="shared" si="21"/>
        <v>0.1</v>
      </c>
    </row>
    <row r="249" spans="1:6" x14ac:dyDescent="0.25">
      <c r="A249">
        <f t="shared" si="20"/>
        <v>11.8</v>
      </c>
      <c r="B249">
        <f t="shared" si="21"/>
        <v>3.4</v>
      </c>
      <c r="C249">
        <f t="shared" si="21"/>
        <v>1</v>
      </c>
      <c r="D249">
        <f t="shared" si="21"/>
        <v>0.4</v>
      </c>
      <c r="E249">
        <f t="shared" si="21"/>
        <v>0.2</v>
      </c>
      <c r="F249">
        <f t="shared" si="21"/>
        <v>0.1</v>
      </c>
    </row>
    <row r="250" spans="1:6" x14ac:dyDescent="0.25">
      <c r="A250">
        <f t="shared" si="20"/>
        <v>11.1</v>
      </c>
      <c r="B250">
        <f t="shared" si="21"/>
        <v>3.2</v>
      </c>
      <c r="C250">
        <f t="shared" si="21"/>
        <v>1</v>
      </c>
      <c r="D250">
        <f t="shared" si="21"/>
        <v>0.4</v>
      </c>
      <c r="E250">
        <f t="shared" si="21"/>
        <v>0.2</v>
      </c>
      <c r="F250">
        <f t="shared" si="21"/>
        <v>0.1</v>
      </c>
    </row>
    <row r="251" spans="1:6" x14ac:dyDescent="0.25">
      <c r="A251">
        <f t="shared" si="20"/>
        <v>7.5</v>
      </c>
      <c r="B251">
        <f t="shared" si="21"/>
        <v>2.6</v>
      </c>
      <c r="C251">
        <f t="shared" si="21"/>
        <v>1</v>
      </c>
      <c r="D251">
        <f t="shared" si="21"/>
        <v>0.4</v>
      </c>
      <c r="E251">
        <f t="shared" si="21"/>
        <v>0.2</v>
      </c>
      <c r="F251">
        <f t="shared" si="21"/>
        <v>0.1</v>
      </c>
    </row>
    <row r="252" spans="1:6" x14ac:dyDescent="0.25">
      <c r="A252">
        <f t="shared" si="20"/>
        <v>5.6</v>
      </c>
      <c r="B252">
        <f t="shared" ref="B252:F260" si="22">VALUE(SUBSTITUTE(RIGHT(B57,LEN(B57)-B122),"%",""))</f>
        <v>2.2999999999999998</v>
      </c>
      <c r="C252">
        <f t="shared" si="22"/>
        <v>0.9</v>
      </c>
      <c r="D252">
        <f t="shared" si="22"/>
        <v>0.4</v>
      </c>
      <c r="E252">
        <f t="shared" si="22"/>
        <v>0.2</v>
      </c>
      <c r="F252">
        <f t="shared" si="22"/>
        <v>0.1</v>
      </c>
    </row>
    <row r="253" spans="1:6" x14ac:dyDescent="0.25">
      <c r="A253">
        <f t="shared" si="20"/>
        <v>4.9000000000000004</v>
      </c>
      <c r="B253">
        <f t="shared" si="22"/>
        <v>2.1</v>
      </c>
      <c r="C253">
        <f t="shared" si="22"/>
        <v>0.9</v>
      </c>
      <c r="D253">
        <f t="shared" si="22"/>
        <v>0.3</v>
      </c>
      <c r="E253">
        <f t="shared" si="22"/>
        <v>0.1</v>
      </c>
      <c r="F253">
        <f t="shared" si="22"/>
        <v>0.1</v>
      </c>
    </row>
    <row r="254" spans="1:6" x14ac:dyDescent="0.25">
      <c r="A254">
        <f t="shared" si="20"/>
        <v>4.7</v>
      </c>
      <c r="B254">
        <f t="shared" si="22"/>
        <v>1.9</v>
      </c>
      <c r="C254">
        <f t="shared" si="22"/>
        <v>0.9</v>
      </c>
      <c r="D254">
        <f t="shared" si="22"/>
        <v>0.3</v>
      </c>
      <c r="E254">
        <f t="shared" si="22"/>
        <v>0.1</v>
      </c>
      <c r="F254">
        <f t="shared" si="22"/>
        <v>0.1</v>
      </c>
    </row>
    <row r="255" spans="1:6" x14ac:dyDescent="0.25">
      <c r="A255">
        <f t="shared" si="20"/>
        <v>4.5</v>
      </c>
      <c r="B255">
        <f t="shared" si="22"/>
        <v>1.9</v>
      </c>
      <c r="C255">
        <f t="shared" si="22"/>
        <v>0.8</v>
      </c>
      <c r="D255">
        <f t="shared" si="22"/>
        <v>0.3</v>
      </c>
      <c r="E255">
        <f t="shared" si="22"/>
        <v>0.1</v>
      </c>
      <c r="F255">
        <f t="shared" si="22"/>
        <v>0.1</v>
      </c>
    </row>
    <row r="256" spans="1:6" x14ac:dyDescent="0.25">
      <c r="A256">
        <f t="shared" si="20"/>
        <v>4.3</v>
      </c>
      <c r="B256">
        <f t="shared" si="22"/>
        <v>1.9</v>
      </c>
      <c r="C256">
        <f t="shared" si="22"/>
        <v>0.8</v>
      </c>
      <c r="D256">
        <f t="shared" si="22"/>
        <v>0.3</v>
      </c>
      <c r="E256">
        <f t="shared" si="22"/>
        <v>0.1</v>
      </c>
      <c r="F256">
        <f t="shared" si="22"/>
        <v>0.1</v>
      </c>
    </row>
    <row r="257" spans="1:6" x14ac:dyDescent="0.25">
      <c r="A257">
        <f t="shared" si="20"/>
        <v>4.2</v>
      </c>
      <c r="B257">
        <f t="shared" si="22"/>
        <v>1.8</v>
      </c>
      <c r="C257">
        <f t="shared" si="22"/>
        <v>0.8</v>
      </c>
      <c r="D257">
        <f t="shared" si="22"/>
        <v>0.3</v>
      </c>
      <c r="E257">
        <f t="shared" si="22"/>
        <v>0.1</v>
      </c>
      <c r="F257">
        <f t="shared" si="22"/>
        <v>0.1</v>
      </c>
    </row>
    <row r="258" spans="1:6" x14ac:dyDescent="0.25">
      <c r="A258">
        <f t="shared" si="20"/>
        <v>3.6</v>
      </c>
      <c r="B258">
        <f t="shared" si="22"/>
        <v>1.7</v>
      </c>
      <c r="C258">
        <f t="shared" si="22"/>
        <v>0.8</v>
      </c>
      <c r="D258">
        <f t="shared" si="22"/>
        <v>0.3</v>
      </c>
      <c r="E258">
        <f t="shared" si="22"/>
        <v>0.1</v>
      </c>
      <c r="F258">
        <f t="shared" si="22"/>
        <v>0.1</v>
      </c>
    </row>
    <row r="259" spans="1:6" x14ac:dyDescent="0.25">
      <c r="A259">
        <f t="shared" si="20"/>
        <v>3.4</v>
      </c>
      <c r="B259">
        <f t="shared" si="22"/>
        <v>1.6</v>
      </c>
      <c r="C259">
        <f t="shared" si="22"/>
        <v>0.7</v>
      </c>
      <c r="D259">
        <f t="shared" si="22"/>
        <v>0.3</v>
      </c>
      <c r="E259">
        <f t="shared" si="22"/>
        <v>0.1</v>
      </c>
      <c r="F259">
        <f t="shared" si="22"/>
        <v>0.1</v>
      </c>
    </row>
    <row r="260" spans="1:6" x14ac:dyDescent="0.25">
      <c r="A260">
        <f t="shared" si="20"/>
        <v>3.2</v>
      </c>
      <c r="B260">
        <f t="shared" si="22"/>
        <v>1.5</v>
      </c>
      <c r="C260">
        <f t="shared" si="22"/>
        <v>0.7</v>
      </c>
      <c r="D260">
        <f t="shared" si="22"/>
        <v>0.3</v>
      </c>
      <c r="E260">
        <f t="shared" si="22"/>
        <v>0.1</v>
      </c>
      <c r="F260">
        <f t="shared" si="22"/>
        <v>0.1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pane ySplit="2" topLeftCell="A120" activePane="bottomLeft" state="frozen"/>
      <selection pane="bottomLeft" activeCell="A174" sqref="A174"/>
    </sheetView>
  </sheetViews>
  <sheetFormatPr defaultRowHeight="15" x14ac:dyDescent="0.25"/>
  <cols>
    <col min="1" max="1" width="25.5703125" bestFit="1" customWidth="1"/>
    <col min="2" max="2" width="18.7109375" bestFit="1" customWidth="1"/>
    <col min="3" max="3" width="15.85546875" bestFit="1" customWidth="1"/>
    <col min="4" max="4" width="4.85546875" bestFit="1" customWidth="1"/>
    <col min="5" max="5" width="3.85546875" bestFit="1" customWidth="1"/>
    <col min="6" max="6" width="4.7109375" bestFit="1" customWidth="1"/>
  </cols>
  <sheetData>
    <row r="1" spans="1:9" x14ac:dyDescent="0.25">
      <c r="D1">
        <f>SUM(D3:D366)</f>
        <v>362</v>
      </c>
      <c r="E1">
        <f>SUM(E3:E366)</f>
        <v>362</v>
      </c>
      <c r="F1">
        <f>SUM(F3:F366)</f>
        <v>0</v>
      </c>
      <c r="H1" t="s">
        <v>2250</v>
      </c>
    </row>
    <row r="2" spans="1:9" x14ac:dyDescent="0.25">
      <c r="A2" t="s">
        <v>872</v>
      </c>
      <c r="B2" t="s">
        <v>873</v>
      </c>
      <c r="C2" t="s">
        <v>2199</v>
      </c>
      <c r="D2" t="s">
        <v>2196</v>
      </c>
      <c r="E2" t="s">
        <v>2197</v>
      </c>
      <c r="F2" t="s">
        <v>2198</v>
      </c>
      <c r="H2">
        <f>364-D1</f>
        <v>2</v>
      </c>
      <c r="I2" s="2">
        <f>D1/364</f>
        <v>0.99450549450549453</v>
      </c>
    </row>
    <row r="3" spans="1:9" x14ac:dyDescent="0.25">
      <c r="A3" t="s">
        <v>2308</v>
      </c>
      <c r="B3">
        <f>MATCH(A3,Ref!$C$2:$C$478,0)</f>
        <v>1</v>
      </c>
      <c r="C3">
        <v>1</v>
      </c>
      <c r="D3">
        <f>IF(ISNA(B3),0,1)</f>
        <v>1</v>
      </c>
      <c r="E3">
        <f>IF(ISNA(C3),0,1)</f>
        <v>1</v>
      </c>
      <c r="F3">
        <f>IF(AND(D3=0,E3=1),1,0)</f>
        <v>0</v>
      </c>
    </row>
    <row r="4" spans="1:9" x14ac:dyDescent="0.25">
      <c r="A4" t="s">
        <v>497</v>
      </c>
      <c r="B4">
        <f>MATCH(A4,Ref!$C$2:$C$478,0)</f>
        <v>2</v>
      </c>
      <c r="C4">
        <v>2</v>
      </c>
      <c r="D4">
        <f t="shared" ref="D4:D67" si="0">IF(ISNA(B4),0,1)</f>
        <v>1</v>
      </c>
      <c r="E4">
        <f t="shared" ref="E4:E67" si="1">IF(ISNA(C4),0,1)</f>
        <v>1</v>
      </c>
      <c r="F4">
        <f t="shared" ref="F4:F67" si="2">IF(AND(D4=0,E4=1),1,0)</f>
        <v>0</v>
      </c>
    </row>
    <row r="5" spans="1:9" x14ac:dyDescent="0.25">
      <c r="A5" t="s">
        <v>498</v>
      </c>
      <c r="B5">
        <f>MATCH(A5,Ref!$C$2:$C$478,0)</f>
        <v>3</v>
      </c>
      <c r="C5">
        <v>3</v>
      </c>
      <c r="D5">
        <f t="shared" si="0"/>
        <v>1</v>
      </c>
      <c r="E5">
        <f t="shared" si="1"/>
        <v>1</v>
      </c>
      <c r="F5">
        <f t="shared" si="2"/>
        <v>0</v>
      </c>
    </row>
    <row r="6" spans="1:9" x14ac:dyDescent="0.25">
      <c r="A6" t="s">
        <v>499</v>
      </c>
      <c r="B6">
        <f>MATCH(A6,Ref!$C$2:$C$478,0)</f>
        <v>5</v>
      </c>
      <c r="C6">
        <v>5</v>
      </c>
      <c r="D6">
        <f t="shared" si="0"/>
        <v>1</v>
      </c>
      <c r="E6">
        <f t="shared" si="1"/>
        <v>1</v>
      </c>
      <c r="F6">
        <f t="shared" si="2"/>
        <v>0</v>
      </c>
    </row>
    <row r="7" spans="1:9" x14ac:dyDescent="0.25">
      <c r="A7" t="s">
        <v>500</v>
      </c>
      <c r="B7">
        <f>MATCH(A7,Ref!$C$2:$C$478,0)</f>
        <v>4</v>
      </c>
      <c r="C7">
        <v>4</v>
      </c>
      <c r="D7">
        <f t="shared" si="0"/>
        <v>1</v>
      </c>
      <c r="E7">
        <f t="shared" si="1"/>
        <v>1</v>
      </c>
      <c r="F7">
        <f t="shared" si="2"/>
        <v>0</v>
      </c>
    </row>
    <row r="8" spans="1:9" x14ac:dyDescent="0.25">
      <c r="A8" t="s">
        <v>2200</v>
      </c>
      <c r="B8">
        <f>MATCH(A8,Ref!$C$2:$C$478,0)</f>
        <v>6</v>
      </c>
      <c r="C8">
        <v>6</v>
      </c>
      <c r="D8">
        <f t="shared" si="0"/>
        <v>1</v>
      </c>
      <c r="E8">
        <f t="shared" si="1"/>
        <v>1</v>
      </c>
      <c r="F8">
        <f t="shared" si="2"/>
        <v>0</v>
      </c>
    </row>
    <row r="9" spans="1:9" x14ac:dyDescent="0.25">
      <c r="A9" t="s">
        <v>2307</v>
      </c>
      <c r="B9">
        <f>MATCH(A9,Ref!$C$2:$C$478,0)</f>
        <v>8</v>
      </c>
      <c r="C9">
        <v>8</v>
      </c>
      <c r="D9">
        <f t="shared" si="0"/>
        <v>1</v>
      </c>
      <c r="E9">
        <f t="shared" si="1"/>
        <v>1</v>
      </c>
      <c r="F9">
        <f t="shared" si="2"/>
        <v>0</v>
      </c>
    </row>
    <row r="10" spans="1:9" x14ac:dyDescent="0.25">
      <c r="A10" t="s">
        <v>881</v>
      </c>
      <c r="B10">
        <f>MATCH(A10,Ref!$C$2:$C$478,0)</f>
        <v>9</v>
      </c>
      <c r="C10">
        <v>9</v>
      </c>
      <c r="D10">
        <f t="shared" si="0"/>
        <v>1</v>
      </c>
      <c r="E10">
        <f t="shared" si="1"/>
        <v>1</v>
      </c>
      <c r="F10">
        <f t="shared" si="2"/>
        <v>0</v>
      </c>
    </row>
    <row r="11" spans="1:9" x14ac:dyDescent="0.25">
      <c r="A11" t="s">
        <v>504</v>
      </c>
      <c r="B11" t="e">
        <f>MATCH(A11,Ref!$C$2:$C$478,0)</f>
        <v>#N/A</v>
      </c>
      <c r="C11" t="e">
        <v>#N/A</v>
      </c>
      <c r="D11">
        <f t="shared" si="0"/>
        <v>0</v>
      </c>
      <c r="E11">
        <f t="shared" si="1"/>
        <v>0</v>
      </c>
      <c r="F11">
        <f t="shared" si="2"/>
        <v>0</v>
      </c>
      <c r="G11" t="s">
        <v>2344</v>
      </c>
    </row>
    <row r="12" spans="1:9" x14ac:dyDescent="0.25">
      <c r="A12" t="s">
        <v>861</v>
      </c>
      <c r="B12">
        <f>MATCH(A12,Ref!$C$2:$C$478,0)</f>
        <v>11</v>
      </c>
      <c r="C12">
        <v>11</v>
      </c>
      <c r="D12">
        <f t="shared" si="0"/>
        <v>1</v>
      </c>
      <c r="E12">
        <f t="shared" si="1"/>
        <v>1</v>
      </c>
      <c r="F12">
        <f t="shared" si="2"/>
        <v>0</v>
      </c>
    </row>
    <row r="13" spans="1:9" x14ac:dyDescent="0.25">
      <c r="A13" t="s">
        <v>2201</v>
      </c>
      <c r="B13">
        <f>MATCH(A13,Ref!$C$2:$C$478,0)</f>
        <v>13</v>
      </c>
      <c r="C13">
        <v>13</v>
      </c>
      <c r="D13">
        <f t="shared" si="0"/>
        <v>1</v>
      </c>
      <c r="E13">
        <f t="shared" si="1"/>
        <v>1</v>
      </c>
      <c r="F13">
        <f t="shared" si="2"/>
        <v>0</v>
      </c>
    </row>
    <row r="14" spans="1:9" x14ac:dyDescent="0.25">
      <c r="A14" t="s">
        <v>507</v>
      </c>
      <c r="B14">
        <f>MATCH(A14,Ref!$C$2:$C$478,0)</f>
        <v>15</v>
      </c>
      <c r="C14">
        <v>15</v>
      </c>
      <c r="D14">
        <f t="shared" si="0"/>
        <v>1</v>
      </c>
      <c r="E14">
        <f t="shared" si="1"/>
        <v>1</v>
      </c>
      <c r="F14">
        <f t="shared" si="2"/>
        <v>0</v>
      </c>
    </row>
    <row r="15" spans="1:9" x14ac:dyDescent="0.25">
      <c r="A15" t="s">
        <v>2202</v>
      </c>
      <c r="B15">
        <f>MATCH(A15,Ref!$C$2:$C$478,0)</f>
        <v>14</v>
      </c>
      <c r="C15">
        <v>14</v>
      </c>
      <c r="D15">
        <f t="shared" si="0"/>
        <v>1</v>
      </c>
      <c r="E15">
        <f t="shared" si="1"/>
        <v>1</v>
      </c>
      <c r="F15">
        <f t="shared" si="2"/>
        <v>0</v>
      </c>
    </row>
    <row r="16" spans="1:9" x14ac:dyDescent="0.25">
      <c r="A16" t="s">
        <v>2251</v>
      </c>
      <c r="B16">
        <f>MATCH(A16,Ref!$C$2:$C$478,0)</f>
        <v>18</v>
      </c>
      <c r="C16">
        <v>18</v>
      </c>
      <c r="D16">
        <f t="shared" si="0"/>
        <v>1</v>
      </c>
      <c r="E16">
        <f t="shared" si="1"/>
        <v>1</v>
      </c>
      <c r="F16">
        <f t="shared" si="2"/>
        <v>0</v>
      </c>
    </row>
    <row r="17" spans="1:7" x14ac:dyDescent="0.25">
      <c r="A17" t="s">
        <v>2252</v>
      </c>
      <c r="B17">
        <f>MATCH(A17,Ref!$C$2:$C$478,0)</f>
        <v>19</v>
      </c>
      <c r="C17">
        <v>19</v>
      </c>
      <c r="D17">
        <f t="shared" si="0"/>
        <v>1</v>
      </c>
      <c r="E17">
        <f t="shared" si="1"/>
        <v>1</v>
      </c>
      <c r="F17">
        <f t="shared" si="2"/>
        <v>0</v>
      </c>
    </row>
    <row r="18" spans="1:7" x14ac:dyDescent="0.25">
      <c r="A18" t="s">
        <v>511</v>
      </c>
      <c r="B18">
        <f>MATCH(A18,Ref!$C$2:$C$478,0)</f>
        <v>16</v>
      </c>
      <c r="C18">
        <v>16</v>
      </c>
      <c r="D18">
        <f t="shared" si="0"/>
        <v>1</v>
      </c>
      <c r="E18">
        <f t="shared" si="1"/>
        <v>1</v>
      </c>
      <c r="F18">
        <f t="shared" si="2"/>
        <v>0</v>
      </c>
    </row>
    <row r="19" spans="1:7" x14ac:dyDescent="0.25">
      <c r="A19" t="s">
        <v>2203</v>
      </c>
      <c r="B19">
        <f>MATCH(A19,Ref!$C$2:$C$478,0)</f>
        <v>17</v>
      </c>
      <c r="C19">
        <v>17</v>
      </c>
      <c r="D19">
        <f t="shared" si="0"/>
        <v>1</v>
      </c>
      <c r="E19">
        <f t="shared" si="1"/>
        <v>1</v>
      </c>
      <c r="F19">
        <f t="shared" si="2"/>
        <v>0</v>
      </c>
    </row>
    <row r="20" spans="1:7" x14ac:dyDescent="0.25">
      <c r="A20" t="s">
        <v>1697</v>
      </c>
      <c r="B20">
        <f>MATCH(A20,Ref!$C$2:$C$478,0)</f>
        <v>20</v>
      </c>
      <c r="C20">
        <v>20</v>
      </c>
      <c r="D20">
        <f t="shared" si="0"/>
        <v>1</v>
      </c>
      <c r="E20">
        <f t="shared" si="1"/>
        <v>1</v>
      </c>
      <c r="F20">
        <f t="shared" si="2"/>
        <v>0</v>
      </c>
    </row>
    <row r="21" spans="1:7" x14ac:dyDescent="0.25">
      <c r="A21" t="s">
        <v>514</v>
      </c>
      <c r="B21">
        <f>MATCH(A21,Ref!$C$2:$C$478,0)</f>
        <v>21</v>
      </c>
      <c r="C21">
        <v>21</v>
      </c>
      <c r="D21">
        <f t="shared" si="0"/>
        <v>1</v>
      </c>
      <c r="E21">
        <f t="shared" si="1"/>
        <v>1</v>
      </c>
      <c r="F21">
        <f t="shared" si="2"/>
        <v>0</v>
      </c>
    </row>
    <row r="22" spans="1:7" x14ac:dyDescent="0.25">
      <c r="A22" t="s">
        <v>515</v>
      </c>
      <c r="B22">
        <f>MATCH(A22,Ref!$C$2:$C$478,0)</f>
        <v>22</v>
      </c>
      <c r="C22">
        <v>22</v>
      </c>
      <c r="D22">
        <f t="shared" si="0"/>
        <v>1</v>
      </c>
      <c r="E22">
        <f t="shared" si="1"/>
        <v>1</v>
      </c>
      <c r="F22">
        <f t="shared" si="2"/>
        <v>0</v>
      </c>
    </row>
    <row r="23" spans="1:7" x14ac:dyDescent="0.25">
      <c r="A23" t="s">
        <v>2309</v>
      </c>
      <c r="B23">
        <f>MATCH(A23,Ref!$C$2:$C$478,0)</f>
        <v>23</v>
      </c>
      <c r="C23">
        <v>23</v>
      </c>
      <c r="D23">
        <f t="shared" si="0"/>
        <v>1</v>
      </c>
      <c r="E23">
        <f t="shared" si="1"/>
        <v>1</v>
      </c>
      <c r="F23">
        <f t="shared" si="2"/>
        <v>0</v>
      </c>
      <c r="G23" t="s">
        <v>2345</v>
      </c>
    </row>
    <row r="24" spans="1:7" x14ac:dyDescent="0.25">
      <c r="A24" t="s">
        <v>517</v>
      </c>
      <c r="B24">
        <f>MATCH(A24,Ref!$C$2:$C$478,0)</f>
        <v>25</v>
      </c>
      <c r="C24">
        <v>25</v>
      </c>
      <c r="D24">
        <f t="shared" si="0"/>
        <v>1</v>
      </c>
      <c r="E24">
        <f t="shared" si="1"/>
        <v>1</v>
      </c>
      <c r="F24">
        <f t="shared" si="2"/>
        <v>0</v>
      </c>
    </row>
    <row r="25" spans="1:7" x14ac:dyDescent="0.25">
      <c r="A25" t="s">
        <v>2204</v>
      </c>
      <c r="B25">
        <f>MATCH(A25,Ref!$C$2:$C$478,0)</f>
        <v>28</v>
      </c>
      <c r="C25">
        <v>28</v>
      </c>
      <c r="D25">
        <f t="shared" si="0"/>
        <v>1</v>
      </c>
      <c r="E25">
        <f t="shared" si="1"/>
        <v>1</v>
      </c>
      <c r="F25">
        <f t="shared" si="2"/>
        <v>0</v>
      </c>
    </row>
    <row r="26" spans="1:7" x14ac:dyDescent="0.25">
      <c r="A26" t="s">
        <v>519</v>
      </c>
      <c r="B26">
        <f>MATCH(A26,Ref!$C$2:$C$478,0)</f>
        <v>30</v>
      </c>
      <c r="C26">
        <v>30</v>
      </c>
      <c r="D26">
        <f t="shared" si="0"/>
        <v>1</v>
      </c>
      <c r="E26">
        <f t="shared" si="1"/>
        <v>1</v>
      </c>
      <c r="F26">
        <f t="shared" si="2"/>
        <v>0</v>
      </c>
    </row>
    <row r="27" spans="1:7" x14ac:dyDescent="0.25">
      <c r="A27" t="s">
        <v>520</v>
      </c>
      <c r="B27">
        <f>MATCH(A27,Ref!$C$2:$C$478,0)</f>
        <v>31</v>
      </c>
      <c r="C27">
        <v>31</v>
      </c>
      <c r="D27">
        <f t="shared" si="0"/>
        <v>1</v>
      </c>
      <c r="E27">
        <f t="shared" si="1"/>
        <v>1</v>
      </c>
      <c r="F27">
        <f t="shared" si="2"/>
        <v>0</v>
      </c>
    </row>
    <row r="28" spans="1:7" x14ac:dyDescent="0.25">
      <c r="A28" t="s">
        <v>521</v>
      </c>
      <c r="B28">
        <f>MATCH(A28,Ref!$C$2:$C$478,0)</f>
        <v>33</v>
      </c>
      <c r="C28">
        <v>33</v>
      </c>
      <c r="D28">
        <f t="shared" si="0"/>
        <v>1</v>
      </c>
      <c r="E28">
        <f t="shared" si="1"/>
        <v>1</v>
      </c>
      <c r="F28">
        <f t="shared" si="2"/>
        <v>0</v>
      </c>
    </row>
    <row r="29" spans="1:7" x14ac:dyDescent="0.25">
      <c r="A29" t="s">
        <v>522</v>
      </c>
      <c r="B29">
        <f>MATCH(A29,Ref!$C$2:$C$478,0)</f>
        <v>34</v>
      </c>
      <c r="C29">
        <v>34</v>
      </c>
      <c r="D29">
        <f t="shared" si="0"/>
        <v>1</v>
      </c>
      <c r="E29">
        <f t="shared" si="1"/>
        <v>1</v>
      </c>
      <c r="F29">
        <f t="shared" si="2"/>
        <v>0</v>
      </c>
    </row>
    <row r="30" spans="1:7" x14ac:dyDescent="0.25">
      <c r="A30" t="s">
        <v>1720</v>
      </c>
      <c r="B30">
        <f>MATCH(A30,Ref!$C$2:$C$478,0)</f>
        <v>35</v>
      </c>
      <c r="C30">
        <v>35</v>
      </c>
      <c r="D30">
        <f t="shared" si="0"/>
        <v>1</v>
      </c>
      <c r="E30">
        <f t="shared" si="1"/>
        <v>1</v>
      </c>
      <c r="F30">
        <f t="shared" si="2"/>
        <v>0</v>
      </c>
    </row>
    <row r="31" spans="1:7" x14ac:dyDescent="0.25">
      <c r="A31" t="s">
        <v>2205</v>
      </c>
      <c r="B31">
        <f>MATCH(A31,Ref!$C$2:$C$478,0)</f>
        <v>37</v>
      </c>
      <c r="C31">
        <v>37</v>
      </c>
      <c r="D31">
        <f t="shared" si="0"/>
        <v>1</v>
      </c>
      <c r="E31">
        <f t="shared" si="1"/>
        <v>1</v>
      </c>
      <c r="F31">
        <f t="shared" si="2"/>
        <v>0</v>
      </c>
    </row>
    <row r="32" spans="1:7" x14ac:dyDescent="0.25">
      <c r="A32" t="s">
        <v>525</v>
      </c>
      <c r="B32">
        <f>MATCH(A32,Ref!$C$2:$C$478,0)</f>
        <v>38</v>
      </c>
      <c r="C32">
        <v>38</v>
      </c>
      <c r="D32">
        <f t="shared" si="0"/>
        <v>1</v>
      </c>
      <c r="E32">
        <f t="shared" si="1"/>
        <v>1</v>
      </c>
      <c r="F32">
        <f t="shared" si="2"/>
        <v>0</v>
      </c>
    </row>
    <row r="33" spans="1:6" x14ac:dyDescent="0.25">
      <c r="A33" t="s">
        <v>2306</v>
      </c>
      <c r="B33">
        <f>MATCH(A33,Ref!$C$2:$C$478,0)</f>
        <v>39</v>
      </c>
      <c r="C33">
        <v>39</v>
      </c>
      <c r="D33">
        <f t="shared" si="0"/>
        <v>1</v>
      </c>
      <c r="E33">
        <f t="shared" si="1"/>
        <v>1</v>
      </c>
      <c r="F33">
        <f t="shared" si="2"/>
        <v>0</v>
      </c>
    </row>
    <row r="34" spans="1:6" x14ac:dyDescent="0.25">
      <c r="A34" t="s">
        <v>2305</v>
      </c>
      <c r="B34">
        <f>MATCH(A34,Ref!$C$2:$C$478,0)</f>
        <v>40</v>
      </c>
      <c r="C34">
        <v>40</v>
      </c>
      <c r="D34">
        <f t="shared" si="0"/>
        <v>1</v>
      </c>
      <c r="E34">
        <f t="shared" si="1"/>
        <v>1</v>
      </c>
      <c r="F34">
        <f t="shared" si="2"/>
        <v>0</v>
      </c>
    </row>
    <row r="35" spans="1:6" x14ac:dyDescent="0.25">
      <c r="A35" t="s">
        <v>528</v>
      </c>
      <c r="B35">
        <f>MATCH(A35,Ref!$C$2:$C$478,0)</f>
        <v>41</v>
      </c>
      <c r="C35">
        <v>41</v>
      </c>
      <c r="D35">
        <f t="shared" si="0"/>
        <v>1</v>
      </c>
      <c r="E35">
        <f t="shared" si="1"/>
        <v>1</v>
      </c>
      <c r="F35">
        <f t="shared" si="2"/>
        <v>0</v>
      </c>
    </row>
    <row r="36" spans="1:6" x14ac:dyDescent="0.25">
      <c r="A36" t="s">
        <v>529</v>
      </c>
      <c r="B36">
        <f>MATCH(A36,Ref!$C$2:$C$478,0)</f>
        <v>44</v>
      </c>
      <c r="C36">
        <v>44</v>
      </c>
      <c r="D36">
        <f t="shared" si="0"/>
        <v>1</v>
      </c>
      <c r="E36">
        <f t="shared" si="1"/>
        <v>1</v>
      </c>
      <c r="F36">
        <f t="shared" si="2"/>
        <v>0</v>
      </c>
    </row>
    <row r="37" spans="1:6" x14ac:dyDescent="0.25">
      <c r="A37" t="s">
        <v>530</v>
      </c>
      <c r="B37">
        <f>MATCH(A37,Ref!$C$2:$C$478,0)</f>
        <v>45</v>
      </c>
      <c r="C37">
        <v>45</v>
      </c>
      <c r="D37">
        <f t="shared" si="0"/>
        <v>1</v>
      </c>
      <c r="E37">
        <f t="shared" si="1"/>
        <v>1</v>
      </c>
      <c r="F37">
        <f t="shared" si="2"/>
        <v>0</v>
      </c>
    </row>
    <row r="38" spans="1:6" x14ac:dyDescent="0.25">
      <c r="A38" t="s">
        <v>531</v>
      </c>
      <c r="B38">
        <f>MATCH(A38,Ref!$C$2:$C$478,0)</f>
        <v>46</v>
      </c>
      <c r="C38">
        <v>46</v>
      </c>
      <c r="D38">
        <f t="shared" si="0"/>
        <v>1</v>
      </c>
      <c r="E38">
        <f t="shared" si="1"/>
        <v>1</v>
      </c>
      <c r="F38">
        <f t="shared" si="2"/>
        <v>0</v>
      </c>
    </row>
    <row r="39" spans="1:6" x14ac:dyDescent="0.25">
      <c r="A39" t="s">
        <v>532</v>
      </c>
      <c r="B39">
        <f>MATCH(A39,Ref!$C$2:$C$478,0)</f>
        <v>47</v>
      </c>
      <c r="C39">
        <v>47</v>
      </c>
      <c r="D39">
        <f t="shared" si="0"/>
        <v>1</v>
      </c>
      <c r="E39">
        <f t="shared" si="1"/>
        <v>1</v>
      </c>
      <c r="F39">
        <f t="shared" si="2"/>
        <v>0</v>
      </c>
    </row>
    <row r="40" spans="1:6" x14ac:dyDescent="0.25">
      <c r="A40" t="s">
        <v>533</v>
      </c>
      <c r="B40">
        <f>MATCH(A40,Ref!$C$2:$C$478,0)</f>
        <v>48</v>
      </c>
      <c r="C40">
        <v>48</v>
      </c>
      <c r="D40">
        <f t="shared" si="0"/>
        <v>1</v>
      </c>
      <c r="E40">
        <f t="shared" si="1"/>
        <v>1</v>
      </c>
      <c r="F40">
        <f t="shared" si="2"/>
        <v>0</v>
      </c>
    </row>
    <row r="41" spans="1:6" x14ac:dyDescent="0.25">
      <c r="A41" t="s">
        <v>534</v>
      </c>
      <c r="B41">
        <f>MATCH(A41,Ref!$C$2:$C$478,0)</f>
        <v>49</v>
      </c>
      <c r="C41">
        <v>49</v>
      </c>
      <c r="D41">
        <f t="shared" si="0"/>
        <v>1</v>
      </c>
      <c r="E41">
        <f t="shared" si="1"/>
        <v>1</v>
      </c>
      <c r="F41">
        <f t="shared" si="2"/>
        <v>0</v>
      </c>
    </row>
    <row r="42" spans="1:6" x14ac:dyDescent="0.25">
      <c r="A42" t="s">
        <v>2304</v>
      </c>
      <c r="B42">
        <f>MATCH(A42,Ref!$C$2:$C$478,0)</f>
        <v>43</v>
      </c>
      <c r="C42">
        <v>43</v>
      </c>
      <c r="D42">
        <f t="shared" si="0"/>
        <v>1</v>
      </c>
      <c r="E42">
        <f t="shared" si="1"/>
        <v>1</v>
      </c>
      <c r="F42">
        <f t="shared" si="2"/>
        <v>0</v>
      </c>
    </row>
    <row r="43" spans="1:6" x14ac:dyDescent="0.25">
      <c r="A43" t="s">
        <v>2303</v>
      </c>
      <c r="B43">
        <f>MATCH(A43,Ref!$C$2:$C$478,0)</f>
        <v>65</v>
      </c>
      <c r="C43">
        <v>65</v>
      </c>
      <c r="D43">
        <f t="shared" si="0"/>
        <v>1</v>
      </c>
      <c r="E43">
        <f t="shared" si="1"/>
        <v>1</v>
      </c>
      <c r="F43">
        <f t="shared" si="2"/>
        <v>0</v>
      </c>
    </row>
    <row r="44" spans="1:6" x14ac:dyDescent="0.25">
      <c r="A44" t="s">
        <v>2310</v>
      </c>
      <c r="B44">
        <f>MATCH(A44,Ref!$C$2:$C$478,0)</f>
        <v>50</v>
      </c>
      <c r="C44">
        <v>50</v>
      </c>
      <c r="D44">
        <f t="shared" si="0"/>
        <v>1</v>
      </c>
      <c r="E44">
        <f t="shared" si="1"/>
        <v>1</v>
      </c>
      <c r="F44">
        <f t="shared" si="2"/>
        <v>0</v>
      </c>
    </row>
    <row r="45" spans="1:6" x14ac:dyDescent="0.25">
      <c r="A45" t="s">
        <v>2343</v>
      </c>
      <c r="B45">
        <f>MATCH(A45,Ref!$C$2:$C$478,0)</f>
        <v>423</v>
      </c>
      <c r="C45">
        <v>423</v>
      </c>
      <c r="D45">
        <f t="shared" si="0"/>
        <v>1</v>
      </c>
      <c r="E45">
        <f t="shared" si="1"/>
        <v>1</v>
      </c>
      <c r="F45">
        <f t="shared" si="2"/>
        <v>0</v>
      </c>
    </row>
    <row r="46" spans="1:6" x14ac:dyDescent="0.25">
      <c r="A46" t="s">
        <v>539</v>
      </c>
      <c r="B46">
        <f>MATCH(A46,Ref!$C$2:$C$478,0)</f>
        <v>55</v>
      </c>
      <c r="C46">
        <v>55</v>
      </c>
      <c r="D46">
        <f t="shared" si="0"/>
        <v>1</v>
      </c>
      <c r="E46">
        <f t="shared" si="1"/>
        <v>1</v>
      </c>
      <c r="F46">
        <f t="shared" si="2"/>
        <v>0</v>
      </c>
    </row>
    <row r="47" spans="1:6" x14ac:dyDescent="0.25">
      <c r="A47" t="s">
        <v>540</v>
      </c>
      <c r="B47">
        <f>MATCH(A47,Ref!$C$2:$C$478,0)</f>
        <v>56</v>
      </c>
      <c r="C47">
        <v>56</v>
      </c>
      <c r="D47">
        <f t="shared" si="0"/>
        <v>1</v>
      </c>
      <c r="E47">
        <f t="shared" si="1"/>
        <v>1</v>
      </c>
      <c r="F47">
        <f t="shared" si="2"/>
        <v>0</v>
      </c>
    </row>
    <row r="48" spans="1:6" x14ac:dyDescent="0.25">
      <c r="A48" t="s">
        <v>2302</v>
      </c>
      <c r="B48">
        <f>MATCH(A48,Ref!$C$2:$C$478,0)</f>
        <v>62</v>
      </c>
      <c r="C48">
        <v>62</v>
      </c>
      <c r="D48">
        <f t="shared" si="0"/>
        <v>1</v>
      </c>
      <c r="E48">
        <f t="shared" si="1"/>
        <v>1</v>
      </c>
      <c r="F48">
        <f t="shared" si="2"/>
        <v>0</v>
      </c>
    </row>
    <row r="49" spans="1:6" x14ac:dyDescent="0.25">
      <c r="A49" t="s">
        <v>2311</v>
      </c>
      <c r="B49">
        <f>MATCH(A49,Ref!$C$2:$C$478,0)</f>
        <v>61</v>
      </c>
      <c r="C49">
        <v>61</v>
      </c>
      <c r="D49">
        <f t="shared" si="0"/>
        <v>1</v>
      </c>
      <c r="E49">
        <f t="shared" si="1"/>
        <v>1</v>
      </c>
      <c r="F49">
        <f t="shared" si="2"/>
        <v>0</v>
      </c>
    </row>
    <row r="50" spans="1:6" x14ac:dyDescent="0.25">
      <c r="A50" t="s">
        <v>2312</v>
      </c>
      <c r="B50">
        <f>MATCH(A50,Ref!$C$2:$C$478,0)</f>
        <v>63</v>
      </c>
      <c r="C50">
        <v>63</v>
      </c>
      <c r="D50">
        <f t="shared" si="0"/>
        <v>1</v>
      </c>
      <c r="E50">
        <f t="shared" si="1"/>
        <v>1</v>
      </c>
      <c r="F50">
        <f t="shared" si="2"/>
        <v>0</v>
      </c>
    </row>
    <row r="51" spans="1:6" x14ac:dyDescent="0.25">
      <c r="A51" t="s">
        <v>2301</v>
      </c>
      <c r="B51">
        <f>MATCH(A51,Ref!$C$2:$C$478,0)</f>
        <v>70</v>
      </c>
      <c r="C51">
        <v>70</v>
      </c>
      <c r="D51">
        <f t="shared" si="0"/>
        <v>1</v>
      </c>
      <c r="E51">
        <f t="shared" si="1"/>
        <v>1</v>
      </c>
      <c r="F51">
        <f t="shared" si="2"/>
        <v>0</v>
      </c>
    </row>
    <row r="52" spans="1:6" x14ac:dyDescent="0.25">
      <c r="A52" t="s">
        <v>545</v>
      </c>
      <c r="B52">
        <f>MATCH(A52,Ref!$C$2:$C$478,0)</f>
        <v>71</v>
      </c>
      <c r="C52">
        <v>71</v>
      </c>
      <c r="D52">
        <f t="shared" si="0"/>
        <v>1</v>
      </c>
      <c r="E52">
        <f t="shared" si="1"/>
        <v>1</v>
      </c>
      <c r="F52">
        <f t="shared" si="2"/>
        <v>0</v>
      </c>
    </row>
    <row r="53" spans="1:6" x14ac:dyDescent="0.25">
      <c r="A53" t="s">
        <v>546</v>
      </c>
      <c r="B53">
        <f>MATCH(A53,Ref!$C$2:$C$478,0)</f>
        <v>72</v>
      </c>
      <c r="C53">
        <v>72</v>
      </c>
      <c r="D53">
        <f t="shared" si="0"/>
        <v>1</v>
      </c>
      <c r="E53">
        <f t="shared" si="1"/>
        <v>1</v>
      </c>
      <c r="F53">
        <f t="shared" si="2"/>
        <v>0</v>
      </c>
    </row>
    <row r="54" spans="1:6" x14ac:dyDescent="0.25">
      <c r="A54" t="s">
        <v>2206</v>
      </c>
      <c r="B54">
        <f>MATCH(A54,Ref!$C$2:$C$478,0)</f>
        <v>75</v>
      </c>
      <c r="C54">
        <v>75</v>
      </c>
      <c r="D54">
        <f t="shared" si="0"/>
        <v>1</v>
      </c>
      <c r="E54">
        <f t="shared" si="1"/>
        <v>1</v>
      </c>
      <c r="F54">
        <f t="shared" si="2"/>
        <v>0</v>
      </c>
    </row>
    <row r="55" spans="1:6" x14ac:dyDescent="0.25">
      <c r="A55" t="s">
        <v>548</v>
      </c>
      <c r="B55">
        <f>MATCH(A55,Ref!$C$2:$C$478,0)</f>
        <v>76</v>
      </c>
      <c r="C55">
        <v>76</v>
      </c>
      <c r="D55">
        <f t="shared" si="0"/>
        <v>1</v>
      </c>
      <c r="E55">
        <f t="shared" si="1"/>
        <v>1</v>
      </c>
      <c r="F55">
        <f t="shared" si="2"/>
        <v>0</v>
      </c>
    </row>
    <row r="56" spans="1:6" x14ac:dyDescent="0.25">
      <c r="A56" t="s">
        <v>549</v>
      </c>
      <c r="B56">
        <f>MATCH(A56,Ref!$C$2:$C$478,0)</f>
        <v>77</v>
      </c>
      <c r="C56">
        <v>77</v>
      </c>
      <c r="D56">
        <f t="shared" si="0"/>
        <v>1</v>
      </c>
      <c r="E56">
        <f t="shared" si="1"/>
        <v>1</v>
      </c>
      <c r="F56">
        <f t="shared" si="2"/>
        <v>0</v>
      </c>
    </row>
    <row r="57" spans="1:6" x14ac:dyDescent="0.25">
      <c r="A57" t="s">
        <v>550</v>
      </c>
      <c r="B57">
        <f>MATCH(A57,Ref!$C$2:$C$478,0)</f>
        <v>79</v>
      </c>
      <c r="C57">
        <v>79</v>
      </c>
      <c r="D57">
        <f t="shared" si="0"/>
        <v>1</v>
      </c>
      <c r="E57">
        <f t="shared" si="1"/>
        <v>1</v>
      </c>
      <c r="F57">
        <f t="shared" si="2"/>
        <v>0</v>
      </c>
    </row>
    <row r="58" spans="1:6" x14ac:dyDescent="0.25">
      <c r="A58" t="s">
        <v>2207</v>
      </c>
      <c r="B58">
        <f>MATCH(A58,Ref!$C$2:$C$478,0)</f>
        <v>80</v>
      </c>
      <c r="C58">
        <v>80</v>
      </c>
      <c r="D58">
        <f t="shared" si="0"/>
        <v>1</v>
      </c>
      <c r="E58">
        <f t="shared" si="1"/>
        <v>1</v>
      </c>
      <c r="F58">
        <f t="shared" si="2"/>
        <v>0</v>
      </c>
    </row>
    <row r="59" spans="1:6" x14ac:dyDescent="0.25">
      <c r="A59" t="s">
        <v>2299</v>
      </c>
      <c r="B59">
        <f>MATCH(A59,Ref!$C$2:$C$478,0)</f>
        <v>81</v>
      </c>
      <c r="C59">
        <v>81</v>
      </c>
      <c r="D59">
        <f t="shared" si="0"/>
        <v>1</v>
      </c>
      <c r="E59">
        <f t="shared" si="1"/>
        <v>1</v>
      </c>
      <c r="F59">
        <f t="shared" si="2"/>
        <v>0</v>
      </c>
    </row>
    <row r="60" spans="1:6" x14ac:dyDescent="0.25">
      <c r="A60" t="s">
        <v>2300</v>
      </c>
      <c r="B60">
        <f>MATCH(A60,Ref!$C$2:$C$478,0)</f>
        <v>83</v>
      </c>
      <c r="C60">
        <v>83</v>
      </c>
      <c r="D60">
        <f t="shared" si="0"/>
        <v>1</v>
      </c>
      <c r="E60">
        <f t="shared" si="1"/>
        <v>1</v>
      </c>
      <c r="F60">
        <f t="shared" si="2"/>
        <v>0</v>
      </c>
    </row>
    <row r="61" spans="1:6" x14ac:dyDescent="0.25">
      <c r="A61" t="s">
        <v>554</v>
      </c>
      <c r="B61">
        <f>MATCH(A61,Ref!$C$2:$C$478,0)</f>
        <v>82</v>
      </c>
      <c r="C61">
        <v>82</v>
      </c>
      <c r="D61">
        <f t="shared" si="0"/>
        <v>1</v>
      </c>
      <c r="E61">
        <f t="shared" si="1"/>
        <v>1</v>
      </c>
      <c r="F61">
        <f t="shared" si="2"/>
        <v>0</v>
      </c>
    </row>
    <row r="62" spans="1:6" x14ac:dyDescent="0.25">
      <c r="A62" t="s">
        <v>555</v>
      </c>
      <c r="B62">
        <f>MATCH(A62,Ref!$C$2:$C$478,0)</f>
        <v>85</v>
      </c>
      <c r="C62">
        <v>85</v>
      </c>
      <c r="D62">
        <f t="shared" si="0"/>
        <v>1</v>
      </c>
      <c r="E62">
        <f t="shared" si="1"/>
        <v>1</v>
      </c>
      <c r="F62">
        <f t="shared" si="2"/>
        <v>0</v>
      </c>
    </row>
    <row r="63" spans="1:6" x14ac:dyDescent="0.25">
      <c r="A63" t="s">
        <v>2208</v>
      </c>
      <c r="B63">
        <f>MATCH(A63,Ref!$C$2:$C$478,0)</f>
        <v>88</v>
      </c>
      <c r="C63">
        <v>88</v>
      </c>
      <c r="D63">
        <f t="shared" si="0"/>
        <v>1</v>
      </c>
      <c r="E63">
        <f t="shared" si="1"/>
        <v>1</v>
      </c>
      <c r="F63">
        <f t="shared" si="2"/>
        <v>0</v>
      </c>
    </row>
    <row r="64" spans="1:6" x14ac:dyDescent="0.25">
      <c r="A64" t="s">
        <v>557</v>
      </c>
      <c r="B64">
        <f>MATCH(A64,Ref!$C$2:$C$478,0)</f>
        <v>89</v>
      </c>
      <c r="C64">
        <v>89</v>
      </c>
      <c r="D64">
        <f t="shared" si="0"/>
        <v>1</v>
      </c>
      <c r="E64">
        <f t="shared" si="1"/>
        <v>1</v>
      </c>
      <c r="F64">
        <f t="shared" si="2"/>
        <v>0</v>
      </c>
    </row>
    <row r="65" spans="1:6" x14ac:dyDescent="0.25">
      <c r="A65" t="s">
        <v>558</v>
      </c>
      <c r="B65">
        <f>MATCH(A65,Ref!$C$2:$C$478,0)</f>
        <v>91</v>
      </c>
      <c r="C65">
        <v>91</v>
      </c>
      <c r="D65">
        <f t="shared" si="0"/>
        <v>1</v>
      </c>
      <c r="E65">
        <f t="shared" si="1"/>
        <v>1</v>
      </c>
      <c r="F65">
        <f t="shared" si="2"/>
        <v>0</v>
      </c>
    </row>
    <row r="66" spans="1:6" x14ac:dyDescent="0.25">
      <c r="A66" t="s">
        <v>2209</v>
      </c>
      <c r="B66">
        <f>MATCH(A66,Ref!$C$2:$C$478,0)</f>
        <v>92</v>
      </c>
      <c r="C66">
        <v>92</v>
      </c>
      <c r="D66">
        <f t="shared" si="0"/>
        <v>1</v>
      </c>
      <c r="E66">
        <f t="shared" si="1"/>
        <v>1</v>
      </c>
      <c r="F66">
        <f t="shared" si="2"/>
        <v>0</v>
      </c>
    </row>
    <row r="67" spans="1:6" x14ac:dyDescent="0.25">
      <c r="A67" t="s">
        <v>560</v>
      </c>
      <c r="B67">
        <f>MATCH(A67,Ref!$C$2:$C$478,0)</f>
        <v>93</v>
      </c>
      <c r="C67">
        <v>93</v>
      </c>
      <c r="D67">
        <f t="shared" si="0"/>
        <v>1</v>
      </c>
      <c r="E67">
        <f t="shared" si="1"/>
        <v>1</v>
      </c>
      <c r="F67">
        <f t="shared" si="2"/>
        <v>0</v>
      </c>
    </row>
    <row r="68" spans="1:6" x14ac:dyDescent="0.25">
      <c r="A68" t="s">
        <v>561</v>
      </c>
      <c r="B68">
        <f>MATCH(A68,Ref!$C$2:$C$478,0)</f>
        <v>95</v>
      </c>
      <c r="C68">
        <v>95</v>
      </c>
      <c r="D68">
        <f t="shared" ref="D68:D131" si="3">IF(ISNA(B68),0,1)</f>
        <v>1</v>
      </c>
      <c r="E68">
        <f t="shared" ref="E68:E131" si="4">IF(ISNA(C68),0,1)</f>
        <v>1</v>
      </c>
      <c r="F68">
        <f t="shared" ref="F68:F131" si="5">IF(AND(D68=0,E68=1),1,0)</f>
        <v>0</v>
      </c>
    </row>
    <row r="69" spans="1:6" x14ac:dyDescent="0.25">
      <c r="A69" t="s">
        <v>2253</v>
      </c>
      <c r="B69">
        <f>MATCH(A69,Ref!$C$2:$C$478,0)</f>
        <v>51</v>
      </c>
      <c r="C69">
        <v>51</v>
      </c>
      <c r="D69">
        <f t="shared" si="3"/>
        <v>1</v>
      </c>
      <c r="E69">
        <f t="shared" si="4"/>
        <v>1</v>
      </c>
      <c r="F69">
        <f t="shared" si="5"/>
        <v>0</v>
      </c>
    </row>
    <row r="70" spans="1:6" x14ac:dyDescent="0.25">
      <c r="A70" t="s">
        <v>2254</v>
      </c>
      <c r="B70">
        <f>MATCH(A70,Ref!$C$2:$C$478,0)</f>
        <v>52</v>
      </c>
      <c r="C70">
        <v>52</v>
      </c>
      <c r="D70">
        <f t="shared" si="3"/>
        <v>1</v>
      </c>
      <c r="E70">
        <f t="shared" si="4"/>
        <v>1</v>
      </c>
      <c r="F70">
        <f t="shared" si="5"/>
        <v>0</v>
      </c>
    </row>
    <row r="71" spans="1:6" x14ac:dyDescent="0.25">
      <c r="A71" t="s">
        <v>2255</v>
      </c>
      <c r="B71">
        <f>MATCH(A71,Ref!$C$2:$C$478,0)</f>
        <v>54</v>
      </c>
      <c r="C71">
        <v>54</v>
      </c>
      <c r="D71">
        <f t="shared" si="3"/>
        <v>1</v>
      </c>
      <c r="E71">
        <f t="shared" si="4"/>
        <v>1</v>
      </c>
      <c r="F71">
        <f t="shared" si="5"/>
        <v>0</v>
      </c>
    </row>
    <row r="72" spans="1:6" x14ac:dyDescent="0.25">
      <c r="A72" t="s">
        <v>2322</v>
      </c>
      <c r="B72">
        <f>MATCH(A72,Ref!$C$2:$C$478,0)</f>
        <v>339</v>
      </c>
      <c r="C72">
        <v>339</v>
      </c>
      <c r="D72">
        <f t="shared" si="3"/>
        <v>1</v>
      </c>
      <c r="E72">
        <f t="shared" si="4"/>
        <v>1</v>
      </c>
      <c r="F72">
        <f t="shared" si="5"/>
        <v>0</v>
      </c>
    </row>
    <row r="73" spans="1:6" x14ac:dyDescent="0.25">
      <c r="A73" t="s">
        <v>566</v>
      </c>
      <c r="B73">
        <f>MATCH(A73,Ref!$C$2:$C$478,0)</f>
        <v>98</v>
      </c>
      <c r="C73">
        <v>98</v>
      </c>
      <c r="D73">
        <f t="shared" si="3"/>
        <v>1</v>
      </c>
      <c r="E73">
        <f t="shared" si="4"/>
        <v>1</v>
      </c>
      <c r="F73">
        <f t="shared" si="5"/>
        <v>0</v>
      </c>
    </row>
    <row r="74" spans="1:6" x14ac:dyDescent="0.25">
      <c r="A74" t="s">
        <v>567</v>
      </c>
      <c r="B74">
        <f>MATCH(A74,Ref!$C$2:$C$478,0)</f>
        <v>99</v>
      </c>
      <c r="C74">
        <v>99</v>
      </c>
      <c r="D74">
        <f t="shared" si="3"/>
        <v>1</v>
      </c>
      <c r="E74">
        <f t="shared" si="4"/>
        <v>1</v>
      </c>
      <c r="F74">
        <f t="shared" si="5"/>
        <v>0</v>
      </c>
    </row>
    <row r="75" spans="1:6" x14ac:dyDescent="0.25">
      <c r="A75" t="s">
        <v>568</v>
      </c>
      <c r="B75">
        <f>MATCH(A75,Ref!$C$2:$C$478,0)</f>
        <v>100</v>
      </c>
      <c r="C75">
        <v>100</v>
      </c>
      <c r="D75">
        <f t="shared" si="3"/>
        <v>1</v>
      </c>
      <c r="E75">
        <f t="shared" si="4"/>
        <v>1</v>
      </c>
      <c r="F75">
        <f t="shared" si="5"/>
        <v>0</v>
      </c>
    </row>
    <row r="76" spans="1:6" x14ac:dyDescent="0.25">
      <c r="A76" t="s">
        <v>569</v>
      </c>
      <c r="B76">
        <f>MATCH(A76,Ref!$C$2:$C$478,0)</f>
        <v>101</v>
      </c>
      <c r="C76">
        <v>101</v>
      </c>
      <c r="D76">
        <f t="shared" si="3"/>
        <v>1</v>
      </c>
      <c r="E76">
        <f t="shared" si="4"/>
        <v>1</v>
      </c>
      <c r="F76">
        <f t="shared" si="5"/>
        <v>0</v>
      </c>
    </row>
    <row r="77" spans="1:6" x14ac:dyDescent="0.25">
      <c r="A77" t="s">
        <v>2210</v>
      </c>
      <c r="B77">
        <f>MATCH(A77,Ref!$C$2:$C$478,0)</f>
        <v>102</v>
      </c>
      <c r="C77">
        <v>102</v>
      </c>
      <c r="D77">
        <f t="shared" si="3"/>
        <v>1</v>
      </c>
      <c r="E77">
        <f t="shared" si="4"/>
        <v>1</v>
      </c>
      <c r="F77">
        <f t="shared" si="5"/>
        <v>0</v>
      </c>
    </row>
    <row r="78" spans="1:6" x14ac:dyDescent="0.25">
      <c r="A78" t="s">
        <v>571</v>
      </c>
      <c r="B78">
        <f>MATCH(A78,Ref!$C$2:$C$478,0)</f>
        <v>104</v>
      </c>
      <c r="C78">
        <v>104</v>
      </c>
      <c r="D78">
        <f t="shared" si="3"/>
        <v>1</v>
      </c>
      <c r="E78">
        <f t="shared" si="4"/>
        <v>1</v>
      </c>
      <c r="F78">
        <f t="shared" si="5"/>
        <v>0</v>
      </c>
    </row>
    <row r="79" spans="1:6" x14ac:dyDescent="0.25">
      <c r="A79" t="s">
        <v>572</v>
      </c>
      <c r="B79">
        <f>MATCH(A79,Ref!$C$2:$C$478,0)</f>
        <v>105</v>
      </c>
      <c r="C79">
        <v>105</v>
      </c>
      <c r="D79">
        <f t="shared" si="3"/>
        <v>1</v>
      </c>
      <c r="E79">
        <f t="shared" si="4"/>
        <v>1</v>
      </c>
      <c r="F79">
        <f t="shared" si="5"/>
        <v>0</v>
      </c>
    </row>
    <row r="80" spans="1:6" x14ac:dyDescent="0.25">
      <c r="A80" t="s">
        <v>2298</v>
      </c>
      <c r="B80">
        <f>MATCH(A80,Ref!$C$2:$C$478,0)</f>
        <v>107</v>
      </c>
      <c r="C80">
        <v>107</v>
      </c>
      <c r="D80">
        <f t="shared" si="3"/>
        <v>1</v>
      </c>
      <c r="E80">
        <f t="shared" si="4"/>
        <v>1</v>
      </c>
      <c r="F80">
        <f t="shared" si="5"/>
        <v>0</v>
      </c>
    </row>
    <row r="81" spans="1:6" x14ac:dyDescent="0.25">
      <c r="A81" t="s">
        <v>574</v>
      </c>
      <c r="B81">
        <f>MATCH(A81,Ref!$C$2:$C$478,0)</f>
        <v>109</v>
      </c>
      <c r="C81">
        <v>109</v>
      </c>
      <c r="D81">
        <f t="shared" si="3"/>
        <v>1</v>
      </c>
      <c r="E81">
        <f t="shared" si="4"/>
        <v>1</v>
      </c>
      <c r="F81">
        <f t="shared" si="5"/>
        <v>0</v>
      </c>
    </row>
    <row r="82" spans="1:6" x14ac:dyDescent="0.25">
      <c r="A82" t="s">
        <v>575</v>
      </c>
      <c r="B82">
        <f>MATCH(A82,Ref!$C$2:$C$478,0)</f>
        <v>110</v>
      </c>
      <c r="C82">
        <v>110</v>
      </c>
      <c r="D82">
        <f t="shared" si="3"/>
        <v>1</v>
      </c>
      <c r="E82">
        <f t="shared" si="4"/>
        <v>1</v>
      </c>
      <c r="F82">
        <f t="shared" si="5"/>
        <v>0</v>
      </c>
    </row>
    <row r="83" spans="1:6" x14ac:dyDescent="0.25">
      <c r="A83" t="s">
        <v>576</v>
      </c>
      <c r="B83">
        <f>MATCH(A83,Ref!$C$2:$C$478,0)</f>
        <v>111</v>
      </c>
      <c r="C83">
        <v>111</v>
      </c>
      <c r="D83">
        <f t="shared" si="3"/>
        <v>1</v>
      </c>
      <c r="E83">
        <f t="shared" si="4"/>
        <v>1</v>
      </c>
      <c r="F83">
        <f t="shared" si="5"/>
        <v>0</v>
      </c>
    </row>
    <row r="84" spans="1:6" x14ac:dyDescent="0.25">
      <c r="A84" t="s">
        <v>577</v>
      </c>
      <c r="B84">
        <f>MATCH(A84,Ref!$C$2:$C$478,0)</f>
        <v>112</v>
      </c>
      <c r="C84">
        <v>112</v>
      </c>
      <c r="D84">
        <f t="shared" si="3"/>
        <v>1</v>
      </c>
      <c r="E84">
        <f t="shared" si="4"/>
        <v>1</v>
      </c>
      <c r="F84">
        <f t="shared" si="5"/>
        <v>0</v>
      </c>
    </row>
    <row r="85" spans="1:6" x14ac:dyDescent="0.25">
      <c r="A85" t="s">
        <v>2294</v>
      </c>
      <c r="B85">
        <f>MATCH(A85,Ref!$C$2:$C$478,0)</f>
        <v>116</v>
      </c>
      <c r="C85">
        <v>116</v>
      </c>
      <c r="D85">
        <f t="shared" si="3"/>
        <v>1</v>
      </c>
      <c r="E85">
        <f t="shared" si="4"/>
        <v>1</v>
      </c>
      <c r="F85">
        <f t="shared" si="5"/>
        <v>0</v>
      </c>
    </row>
    <row r="86" spans="1:6" x14ac:dyDescent="0.25">
      <c r="A86" t="s">
        <v>2295</v>
      </c>
      <c r="B86">
        <f>MATCH(A86,Ref!$C$2:$C$478,0)</f>
        <v>117</v>
      </c>
      <c r="C86">
        <v>117</v>
      </c>
      <c r="D86">
        <f t="shared" si="3"/>
        <v>1</v>
      </c>
      <c r="E86">
        <f t="shared" si="4"/>
        <v>1</v>
      </c>
      <c r="F86">
        <f t="shared" si="5"/>
        <v>0</v>
      </c>
    </row>
    <row r="87" spans="1:6" x14ac:dyDescent="0.25">
      <c r="A87" t="s">
        <v>2296</v>
      </c>
      <c r="B87">
        <f>MATCH(A87,Ref!$C$2:$C$478,0)</f>
        <v>118</v>
      </c>
      <c r="C87">
        <v>118</v>
      </c>
      <c r="D87">
        <f t="shared" si="3"/>
        <v>1</v>
      </c>
      <c r="E87">
        <f t="shared" si="4"/>
        <v>1</v>
      </c>
      <c r="F87">
        <f t="shared" si="5"/>
        <v>0</v>
      </c>
    </row>
    <row r="88" spans="1:6" x14ac:dyDescent="0.25">
      <c r="A88" t="s">
        <v>2297</v>
      </c>
      <c r="B88">
        <f>MATCH(A88,Ref!$C$2:$C$478,0)</f>
        <v>119</v>
      </c>
      <c r="C88">
        <v>119</v>
      </c>
      <c r="D88">
        <f t="shared" si="3"/>
        <v>1</v>
      </c>
      <c r="E88">
        <f t="shared" si="4"/>
        <v>1</v>
      </c>
      <c r="F88">
        <f t="shared" si="5"/>
        <v>0</v>
      </c>
    </row>
    <row r="89" spans="1:6" x14ac:dyDescent="0.25">
      <c r="A89" t="s">
        <v>582</v>
      </c>
      <c r="B89">
        <f>MATCH(A89,Ref!$C$2:$C$478,0)</f>
        <v>113</v>
      </c>
      <c r="C89">
        <v>113</v>
      </c>
      <c r="D89">
        <f t="shared" si="3"/>
        <v>1</v>
      </c>
      <c r="E89">
        <f t="shared" si="4"/>
        <v>1</v>
      </c>
      <c r="F89">
        <f t="shared" si="5"/>
        <v>0</v>
      </c>
    </row>
    <row r="90" spans="1:6" x14ac:dyDescent="0.25">
      <c r="A90" t="s">
        <v>2334</v>
      </c>
      <c r="B90">
        <f>MATCH(A90,Ref!$C$2:$C$478,0)</f>
        <v>371</v>
      </c>
      <c r="C90">
        <v>371</v>
      </c>
      <c r="D90">
        <f t="shared" si="3"/>
        <v>1</v>
      </c>
      <c r="E90">
        <f t="shared" si="4"/>
        <v>1</v>
      </c>
      <c r="F90">
        <f t="shared" si="5"/>
        <v>0</v>
      </c>
    </row>
    <row r="91" spans="1:6" x14ac:dyDescent="0.25">
      <c r="A91" t="s">
        <v>584</v>
      </c>
      <c r="B91">
        <f>MATCH(A91,Ref!$C$2:$C$478,0)</f>
        <v>120</v>
      </c>
      <c r="C91">
        <v>120</v>
      </c>
      <c r="D91">
        <f t="shared" si="3"/>
        <v>1</v>
      </c>
      <c r="E91">
        <f t="shared" si="4"/>
        <v>1</v>
      </c>
      <c r="F91">
        <f t="shared" si="5"/>
        <v>0</v>
      </c>
    </row>
    <row r="92" spans="1:6" x14ac:dyDescent="0.25">
      <c r="A92" t="s">
        <v>2313</v>
      </c>
      <c r="B92">
        <f>MATCH(A92,Ref!$C$2:$C$478,0)</f>
        <v>115</v>
      </c>
      <c r="C92">
        <v>115</v>
      </c>
      <c r="D92">
        <f t="shared" si="3"/>
        <v>1</v>
      </c>
      <c r="E92">
        <f t="shared" si="4"/>
        <v>1</v>
      </c>
      <c r="F92">
        <f t="shared" si="5"/>
        <v>0</v>
      </c>
    </row>
    <row r="93" spans="1:6" x14ac:dyDescent="0.25">
      <c r="A93" t="s">
        <v>586</v>
      </c>
      <c r="B93">
        <f>MATCH(A93,Ref!$C$2:$C$478,0)</f>
        <v>122</v>
      </c>
      <c r="C93">
        <v>122</v>
      </c>
      <c r="D93">
        <f t="shared" si="3"/>
        <v>1</v>
      </c>
      <c r="E93">
        <f t="shared" si="4"/>
        <v>1</v>
      </c>
      <c r="F93">
        <f t="shared" si="5"/>
        <v>0</v>
      </c>
    </row>
    <row r="94" spans="1:6" x14ac:dyDescent="0.25">
      <c r="A94" t="s">
        <v>2314</v>
      </c>
      <c r="B94">
        <f>MATCH(A94,Ref!$C$2:$C$478,0)</f>
        <v>124</v>
      </c>
      <c r="C94">
        <v>124</v>
      </c>
      <c r="D94">
        <f t="shared" si="3"/>
        <v>1</v>
      </c>
      <c r="E94">
        <f t="shared" si="4"/>
        <v>1</v>
      </c>
      <c r="F94">
        <f t="shared" si="5"/>
        <v>0</v>
      </c>
    </row>
    <row r="95" spans="1:6" x14ac:dyDescent="0.25">
      <c r="A95" t="s">
        <v>588</v>
      </c>
      <c r="B95">
        <f>MATCH(A95,Ref!$C$2:$C$478,0)</f>
        <v>123</v>
      </c>
      <c r="C95">
        <v>123</v>
      </c>
      <c r="D95">
        <f t="shared" si="3"/>
        <v>1</v>
      </c>
      <c r="E95">
        <f t="shared" si="4"/>
        <v>1</v>
      </c>
      <c r="F95">
        <f t="shared" si="5"/>
        <v>0</v>
      </c>
    </row>
    <row r="96" spans="1:6" x14ac:dyDescent="0.25">
      <c r="A96" t="s">
        <v>2292</v>
      </c>
      <c r="B96">
        <f>MATCH(A96,Ref!$C$2:$C$478,0)</f>
        <v>126</v>
      </c>
      <c r="C96">
        <v>126</v>
      </c>
      <c r="D96">
        <f t="shared" si="3"/>
        <v>1</v>
      </c>
      <c r="E96">
        <f t="shared" si="4"/>
        <v>1</v>
      </c>
      <c r="F96">
        <f t="shared" si="5"/>
        <v>0</v>
      </c>
    </row>
    <row r="97" spans="1:6" x14ac:dyDescent="0.25">
      <c r="A97" t="s">
        <v>2293</v>
      </c>
      <c r="B97">
        <f>MATCH(A97,Ref!$C$2:$C$478,0)</f>
        <v>128</v>
      </c>
      <c r="C97">
        <v>128</v>
      </c>
      <c r="D97">
        <f t="shared" si="3"/>
        <v>1</v>
      </c>
      <c r="E97">
        <f t="shared" si="4"/>
        <v>1</v>
      </c>
      <c r="F97">
        <f t="shared" si="5"/>
        <v>0</v>
      </c>
    </row>
    <row r="98" spans="1:6" x14ac:dyDescent="0.25">
      <c r="A98" t="s">
        <v>591</v>
      </c>
      <c r="B98">
        <f>MATCH(A98,Ref!$C$2:$C$478,0)</f>
        <v>127</v>
      </c>
      <c r="C98">
        <v>127</v>
      </c>
      <c r="D98">
        <f t="shared" si="3"/>
        <v>1</v>
      </c>
      <c r="E98">
        <f t="shared" si="4"/>
        <v>1</v>
      </c>
      <c r="F98">
        <f t="shared" si="5"/>
        <v>0</v>
      </c>
    </row>
    <row r="99" spans="1:6" x14ac:dyDescent="0.25">
      <c r="A99" t="s">
        <v>592</v>
      </c>
      <c r="B99">
        <f>MATCH(A99,Ref!$C$2:$C$478,0)</f>
        <v>125</v>
      </c>
      <c r="C99">
        <v>125</v>
      </c>
      <c r="D99">
        <f t="shared" si="3"/>
        <v>1</v>
      </c>
      <c r="E99">
        <f t="shared" si="4"/>
        <v>1</v>
      </c>
      <c r="F99">
        <f t="shared" si="5"/>
        <v>0</v>
      </c>
    </row>
    <row r="100" spans="1:6" x14ac:dyDescent="0.25">
      <c r="A100" t="s">
        <v>2291</v>
      </c>
      <c r="B100">
        <f>MATCH(A100,Ref!$C$2:$C$478,0)</f>
        <v>129</v>
      </c>
      <c r="C100">
        <v>129</v>
      </c>
      <c r="D100">
        <f t="shared" si="3"/>
        <v>1</v>
      </c>
      <c r="E100">
        <f t="shared" si="4"/>
        <v>1</v>
      </c>
      <c r="F100">
        <f t="shared" si="5"/>
        <v>0</v>
      </c>
    </row>
    <row r="101" spans="1:6" x14ac:dyDescent="0.25">
      <c r="A101" t="s">
        <v>2211</v>
      </c>
      <c r="B101">
        <f>MATCH(A101,Ref!$C$2:$C$478,0)</f>
        <v>130</v>
      </c>
      <c r="C101">
        <v>130</v>
      </c>
      <c r="D101">
        <f t="shared" si="3"/>
        <v>1</v>
      </c>
      <c r="E101">
        <f t="shared" si="4"/>
        <v>1</v>
      </c>
      <c r="F101">
        <f t="shared" si="5"/>
        <v>0</v>
      </c>
    </row>
    <row r="102" spans="1:6" x14ac:dyDescent="0.25">
      <c r="A102" t="s">
        <v>595</v>
      </c>
      <c r="B102">
        <f>MATCH(A102,Ref!$C$2:$C$478,0)</f>
        <v>131</v>
      </c>
      <c r="C102">
        <v>131</v>
      </c>
      <c r="D102">
        <f t="shared" si="3"/>
        <v>1</v>
      </c>
      <c r="E102">
        <f t="shared" si="4"/>
        <v>1</v>
      </c>
      <c r="F102">
        <f t="shared" si="5"/>
        <v>0</v>
      </c>
    </row>
    <row r="103" spans="1:6" x14ac:dyDescent="0.25">
      <c r="A103" t="s">
        <v>2212</v>
      </c>
      <c r="B103">
        <f>MATCH(A103,Ref!$C$2:$C$478,0)</f>
        <v>133</v>
      </c>
      <c r="C103">
        <v>133</v>
      </c>
      <c r="D103">
        <f t="shared" si="3"/>
        <v>1</v>
      </c>
      <c r="E103">
        <f t="shared" si="4"/>
        <v>1</v>
      </c>
      <c r="F103">
        <f t="shared" si="5"/>
        <v>0</v>
      </c>
    </row>
    <row r="104" spans="1:6" x14ac:dyDescent="0.25">
      <c r="A104" t="s">
        <v>597</v>
      </c>
      <c r="B104">
        <f>MATCH(A104,Ref!$C$2:$C$478,0)</f>
        <v>134</v>
      </c>
      <c r="C104">
        <v>134</v>
      </c>
      <c r="D104">
        <f t="shared" si="3"/>
        <v>1</v>
      </c>
      <c r="E104">
        <f t="shared" si="4"/>
        <v>1</v>
      </c>
      <c r="F104">
        <f t="shared" si="5"/>
        <v>0</v>
      </c>
    </row>
    <row r="105" spans="1:6" x14ac:dyDescent="0.25">
      <c r="A105" t="s">
        <v>2290</v>
      </c>
      <c r="B105">
        <f>MATCH(A105,Ref!$C$2:$C$478,0)</f>
        <v>138</v>
      </c>
      <c r="C105">
        <v>138</v>
      </c>
      <c r="D105">
        <f t="shared" si="3"/>
        <v>1</v>
      </c>
      <c r="E105">
        <f t="shared" si="4"/>
        <v>1</v>
      </c>
      <c r="F105">
        <f t="shared" si="5"/>
        <v>0</v>
      </c>
    </row>
    <row r="106" spans="1:6" x14ac:dyDescent="0.25">
      <c r="A106" t="s">
        <v>2289</v>
      </c>
      <c r="B106">
        <f>MATCH(A106,Ref!$C$2:$C$478,0)</f>
        <v>141</v>
      </c>
      <c r="C106">
        <v>141</v>
      </c>
      <c r="D106">
        <f t="shared" si="3"/>
        <v>1</v>
      </c>
      <c r="E106">
        <f t="shared" si="4"/>
        <v>1</v>
      </c>
      <c r="F106">
        <f t="shared" si="5"/>
        <v>0</v>
      </c>
    </row>
    <row r="107" spans="1:6" x14ac:dyDescent="0.25">
      <c r="A107" t="s">
        <v>863</v>
      </c>
      <c r="B107">
        <f>MATCH(A107,Ref!$C$2:$C$478,0)</f>
        <v>135</v>
      </c>
      <c r="C107">
        <v>135</v>
      </c>
      <c r="D107">
        <f t="shared" si="3"/>
        <v>1</v>
      </c>
      <c r="E107">
        <f t="shared" si="4"/>
        <v>1</v>
      </c>
      <c r="F107">
        <f t="shared" si="5"/>
        <v>0</v>
      </c>
    </row>
    <row r="108" spans="1:6" x14ac:dyDescent="0.25">
      <c r="A108" t="s">
        <v>601</v>
      </c>
      <c r="B108">
        <f>MATCH(A108,Ref!$C$2:$C$478,0)</f>
        <v>137</v>
      </c>
      <c r="C108">
        <v>137</v>
      </c>
      <c r="D108">
        <f t="shared" si="3"/>
        <v>1</v>
      </c>
      <c r="E108">
        <f t="shared" si="4"/>
        <v>1</v>
      </c>
      <c r="F108">
        <f t="shared" si="5"/>
        <v>0</v>
      </c>
    </row>
    <row r="109" spans="1:6" x14ac:dyDescent="0.25">
      <c r="A109" t="s">
        <v>602</v>
      </c>
      <c r="B109">
        <f>MATCH(A109,Ref!$C$2:$C$478,0)</f>
        <v>139</v>
      </c>
      <c r="C109">
        <v>139</v>
      </c>
      <c r="D109">
        <f t="shared" si="3"/>
        <v>1</v>
      </c>
      <c r="E109">
        <f t="shared" si="4"/>
        <v>1</v>
      </c>
      <c r="F109">
        <f t="shared" si="5"/>
        <v>0</v>
      </c>
    </row>
    <row r="110" spans="1:6" x14ac:dyDescent="0.25">
      <c r="A110" t="s">
        <v>603</v>
      </c>
      <c r="B110">
        <f>MATCH(A110,Ref!$C$2:$C$478,0)</f>
        <v>140</v>
      </c>
      <c r="C110">
        <v>140</v>
      </c>
      <c r="D110">
        <f t="shared" si="3"/>
        <v>1</v>
      </c>
      <c r="E110">
        <f t="shared" si="4"/>
        <v>1</v>
      </c>
      <c r="F110">
        <f t="shared" si="5"/>
        <v>0</v>
      </c>
    </row>
    <row r="111" spans="1:6" x14ac:dyDescent="0.25">
      <c r="A111" t="s">
        <v>2213</v>
      </c>
      <c r="B111">
        <f>MATCH(A111,Ref!$C$2:$C$478,0)</f>
        <v>142</v>
      </c>
      <c r="C111">
        <v>142</v>
      </c>
      <c r="D111">
        <f t="shared" si="3"/>
        <v>1</v>
      </c>
      <c r="E111">
        <f t="shared" si="4"/>
        <v>1</v>
      </c>
      <c r="F111">
        <f t="shared" si="5"/>
        <v>0</v>
      </c>
    </row>
    <row r="112" spans="1:6" x14ac:dyDescent="0.25">
      <c r="A112" t="s">
        <v>605</v>
      </c>
      <c r="B112">
        <f>MATCH(A112,Ref!$C$2:$C$478,0)</f>
        <v>143</v>
      </c>
      <c r="C112">
        <v>143</v>
      </c>
      <c r="D112">
        <f t="shared" si="3"/>
        <v>1</v>
      </c>
      <c r="E112">
        <f t="shared" si="4"/>
        <v>1</v>
      </c>
      <c r="F112">
        <f t="shared" si="5"/>
        <v>0</v>
      </c>
    </row>
    <row r="113" spans="1:6" x14ac:dyDescent="0.25">
      <c r="A113" t="s">
        <v>606</v>
      </c>
      <c r="B113">
        <f>MATCH(A113,Ref!$C$2:$C$478,0)</f>
        <v>145</v>
      </c>
      <c r="C113">
        <v>145</v>
      </c>
      <c r="D113">
        <f t="shared" si="3"/>
        <v>1</v>
      </c>
      <c r="E113">
        <f t="shared" si="4"/>
        <v>1</v>
      </c>
      <c r="F113">
        <f t="shared" si="5"/>
        <v>0</v>
      </c>
    </row>
    <row r="114" spans="1:6" x14ac:dyDescent="0.25">
      <c r="A114" t="s">
        <v>607</v>
      </c>
      <c r="B114">
        <f>MATCH(A114,Ref!$C$2:$C$478,0)</f>
        <v>146</v>
      </c>
      <c r="C114">
        <v>146</v>
      </c>
      <c r="D114">
        <f t="shared" si="3"/>
        <v>1</v>
      </c>
      <c r="E114">
        <f t="shared" si="4"/>
        <v>1</v>
      </c>
      <c r="F114">
        <f t="shared" si="5"/>
        <v>0</v>
      </c>
    </row>
    <row r="115" spans="1:6" x14ac:dyDescent="0.25">
      <c r="A115" t="s">
        <v>608</v>
      </c>
      <c r="B115">
        <f>MATCH(A115,Ref!$C$2:$C$478,0)</f>
        <v>147</v>
      </c>
      <c r="C115">
        <v>147</v>
      </c>
      <c r="D115">
        <f t="shared" si="3"/>
        <v>1</v>
      </c>
      <c r="E115">
        <f t="shared" si="4"/>
        <v>1</v>
      </c>
      <c r="F115">
        <f t="shared" si="5"/>
        <v>0</v>
      </c>
    </row>
    <row r="116" spans="1:6" x14ac:dyDescent="0.25">
      <c r="A116" t="s">
        <v>609</v>
      </c>
      <c r="B116">
        <f>MATCH(A116,Ref!$C$2:$C$478,0)</f>
        <v>152</v>
      </c>
      <c r="C116">
        <v>152</v>
      </c>
      <c r="D116">
        <f t="shared" si="3"/>
        <v>1</v>
      </c>
      <c r="E116">
        <f t="shared" si="4"/>
        <v>1</v>
      </c>
      <c r="F116">
        <f t="shared" si="5"/>
        <v>0</v>
      </c>
    </row>
    <row r="117" spans="1:6" x14ac:dyDescent="0.25">
      <c r="A117" t="s">
        <v>610</v>
      </c>
      <c r="B117">
        <f>MATCH(A117,Ref!$C$2:$C$478,0)</f>
        <v>153</v>
      </c>
      <c r="C117">
        <v>153</v>
      </c>
      <c r="D117">
        <f t="shared" si="3"/>
        <v>1</v>
      </c>
      <c r="E117">
        <f t="shared" si="4"/>
        <v>1</v>
      </c>
      <c r="F117">
        <f t="shared" si="5"/>
        <v>0</v>
      </c>
    </row>
    <row r="118" spans="1:6" x14ac:dyDescent="0.25">
      <c r="A118" t="s">
        <v>611</v>
      </c>
      <c r="B118">
        <f>MATCH(A118,Ref!$C$2:$C$478,0)</f>
        <v>154</v>
      </c>
      <c r="C118">
        <v>154</v>
      </c>
      <c r="D118">
        <f t="shared" si="3"/>
        <v>1</v>
      </c>
      <c r="E118">
        <f t="shared" si="4"/>
        <v>1</v>
      </c>
      <c r="F118">
        <f t="shared" si="5"/>
        <v>0</v>
      </c>
    </row>
    <row r="119" spans="1:6" x14ac:dyDescent="0.25">
      <c r="A119" t="s">
        <v>612</v>
      </c>
      <c r="B119">
        <f>MATCH(A119,Ref!$C$2:$C$478,0)</f>
        <v>155</v>
      </c>
      <c r="C119">
        <v>155</v>
      </c>
      <c r="D119">
        <f t="shared" si="3"/>
        <v>1</v>
      </c>
      <c r="E119">
        <f t="shared" si="4"/>
        <v>1</v>
      </c>
      <c r="F119">
        <f t="shared" si="5"/>
        <v>0</v>
      </c>
    </row>
    <row r="120" spans="1:6" x14ac:dyDescent="0.25">
      <c r="A120" t="s">
        <v>613</v>
      </c>
      <c r="B120">
        <f>MATCH(A120,Ref!$C$2:$C$478,0)</f>
        <v>157</v>
      </c>
      <c r="C120">
        <v>157</v>
      </c>
      <c r="D120">
        <f t="shared" si="3"/>
        <v>1</v>
      </c>
      <c r="E120">
        <f t="shared" si="4"/>
        <v>1</v>
      </c>
      <c r="F120">
        <f t="shared" si="5"/>
        <v>0</v>
      </c>
    </row>
    <row r="121" spans="1:6" x14ac:dyDescent="0.25">
      <c r="A121" t="s">
        <v>614</v>
      </c>
      <c r="B121">
        <f>MATCH(A121,Ref!$C$2:$C$478,0)</f>
        <v>158</v>
      </c>
      <c r="C121">
        <v>158</v>
      </c>
      <c r="D121">
        <f t="shared" si="3"/>
        <v>1</v>
      </c>
      <c r="E121">
        <f t="shared" si="4"/>
        <v>1</v>
      </c>
      <c r="F121">
        <f t="shared" si="5"/>
        <v>0</v>
      </c>
    </row>
    <row r="122" spans="1:6" x14ac:dyDescent="0.25">
      <c r="A122" t="s">
        <v>615</v>
      </c>
      <c r="B122">
        <f>MATCH(A122,Ref!$C$2:$C$478,0)</f>
        <v>160</v>
      </c>
      <c r="C122">
        <v>160</v>
      </c>
      <c r="D122">
        <f t="shared" si="3"/>
        <v>1</v>
      </c>
      <c r="E122">
        <f t="shared" si="4"/>
        <v>1</v>
      </c>
      <c r="F122">
        <f t="shared" si="5"/>
        <v>0</v>
      </c>
    </row>
    <row r="123" spans="1:6" x14ac:dyDescent="0.25">
      <c r="A123" t="s">
        <v>616</v>
      </c>
      <c r="B123">
        <f>MATCH(A123,Ref!$C$2:$C$478,0)</f>
        <v>161</v>
      </c>
      <c r="C123">
        <v>161</v>
      </c>
      <c r="D123">
        <f t="shared" si="3"/>
        <v>1</v>
      </c>
      <c r="E123">
        <f t="shared" si="4"/>
        <v>1</v>
      </c>
      <c r="F123">
        <f t="shared" si="5"/>
        <v>0</v>
      </c>
    </row>
    <row r="124" spans="1:6" x14ac:dyDescent="0.25">
      <c r="A124" t="s">
        <v>617</v>
      </c>
      <c r="B124">
        <f>MATCH(A124,Ref!$C$2:$C$478,0)</f>
        <v>164</v>
      </c>
      <c r="C124">
        <v>164</v>
      </c>
      <c r="D124">
        <f t="shared" si="3"/>
        <v>1</v>
      </c>
      <c r="E124">
        <f t="shared" si="4"/>
        <v>1</v>
      </c>
      <c r="F124">
        <f t="shared" si="5"/>
        <v>0</v>
      </c>
    </row>
    <row r="125" spans="1:6" x14ac:dyDescent="0.25">
      <c r="A125" t="s">
        <v>2288</v>
      </c>
      <c r="B125">
        <f>MATCH(A125,Ref!$C$2:$C$478,0)</f>
        <v>163</v>
      </c>
      <c r="C125">
        <v>163</v>
      </c>
      <c r="D125">
        <f t="shared" si="3"/>
        <v>1</v>
      </c>
      <c r="E125">
        <f t="shared" si="4"/>
        <v>1</v>
      </c>
      <c r="F125">
        <f t="shared" si="5"/>
        <v>0</v>
      </c>
    </row>
    <row r="126" spans="1:6" x14ac:dyDescent="0.25">
      <c r="A126" t="s">
        <v>619</v>
      </c>
      <c r="B126">
        <f>MATCH(A126,Ref!$C$2:$C$478,0)</f>
        <v>165</v>
      </c>
      <c r="C126">
        <v>165</v>
      </c>
      <c r="D126">
        <f t="shared" si="3"/>
        <v>1</v>
      </c>
      <c r="E126">
        <f t="shared" si="4"/>
        <v>1</v>
      </c>
      <c r="F126">
        <f t="shared" si="5"/>
        <v>0</v>
      </c>
    </row>
    <row r="127" spans="1:6" x14ac:dyDescent="0.25">
      <c r="A127" t="s">
        <v>620</v>
      </c>
      <c r="B127">
        <f>MATCH(A127,Ref!$C$2:$C$478,0)</f>
        <v>167</v>
      </c>
      <c r="C127">
        <v>167</v>
      </c>
      <c r="D127">
        <f t="shared" si="3"/>
        <v>1</v>
      </c>
      <c r="E127">
        <f t="shared" si="4"/>
        <v>1</v>
      </c>
      <c r="F127">
        <f t="shared" si="5"/>
        <v>0</v>
      </c>
    </row>
    <row r="128" spans="1:6" x14ac:dyDescent="0.25">
      <c r="A128" t="s">
        <v>2214</v>
      </c>
      <c r="B128">
        <f>MATCH(A128,Ref!$C$2:$C$478,0)</f>
        <v>166</v>
      </c>
      <c r="C128">
        <v>166</v>
      </c>
      <c r="D128">
        <f t="shared" si="3"/>
        <v>1</v>
      </c>
      <c r="E128">
        <f t="shared" si="4"/>
        <v>1</v>
      </c>
      <c r="F128">
        <f t="shared" si="5"/>
        <v>0</v>
      </c>
    </row>
    <row r="129" spans="1:6" x14ac:dyDescent="0.25">
      <c r="A129" t="s">
        <v>1855</v>
      </c>
      <c r="B129">
        <f>MATCH(A129,Ref!$C$2:$C$478,0)</f>
        <v>171</v>
      </c>
      <c r="C129">
        <v>171</v>
      </c>
      <c r="D129">
        <f t="shared" si="3"/>
        <v>1</v>
      </c>
      <c r="E129">
        <f t="shared" si="4"/>
        <v>1</v>
      </c>
      <c r="F129">
        <f t="shared" si="5"/>
        <v>0</v>
      </c>
    </row>
    <row r="130" spans="1:6" x14ac:dyDescent="0.25">
      <c r="A130" t="s">
        <v>623</v>
      </c>
      <c r="B130">
        <f>MATCH(A130,Ref!$C$2:$C$478,0)</f>
        <v>168</v>
      </c>
      <c r="C130">
        <v>168</v>
      </c>
      <c r="D130">
        <f t="shared" si="3"/>
        <v>1</v>
      </c>
      <c r="E130">
        <f t="shared" si="4"/>
        <v>1</v>
      </c>
      <c r="F130">
        <f t="shared" si="5"/>
        <v>0</v>
      </c>
    </row>
    <row r="131" spans="1:6" x14ac:dyDescent="0.25">
      <c r="A131" t="s">
        <v>2215</v>
      </c>
      <c r="B131">
        <f>MATCH(A131,Ref!$C$2:$C$478,0)</f>
        <v>169</v>
      </c>
      <c r="C131">
        <v>169</v>
      </c>
      <c r="D131">
        <f t="shared" si="3"/>
        <v>1</v>
      </c>
      <c r="E131">
        <f t="shared" si="4"/>
        <v>1</v>
      </c>
      <c r="F131">
        <f t="shared" si="5"/>
        <v>0</v>
      </c>
    </row>
    <row r="132" spans="1:6" x14ac:dyDescent="0.25">
      <c r="A132" t="s">
        <v>625</v>
      </c>
      <c r="B132">
        <f>MATCH(A132,Ref!$C$2:$C$478,0)</f>
        <v>172</v>
      </c>
      <c r="C132">
        <v>172</v>
      </c>
      <c r="D132">
        <f t="shared" ref="D132:D195" si="6">IF(ISNA(B132),0,1)</f>
        <v>1</v>
      </c>
      <c r="E132">
        <f t="shared" ref="E132:E195" si="7">IF(ISNA(C132),0,1)</f>
        <v>1</v>
      </c>
      <c r="F132">
        <f t="shared" ref="F132:F195" si="8">IF(AND(D132=0,E132=1),1,0)</f>
        <v>0</v>
      </c>
    </row>
    <row r="133" spans="1:6" x14ac:dyDescent="0.25">
      <c r="A133" t="s">
        <v>626</v>
      </c>
      <c r="B133">
        <f>MATCH(A133,Ref!$C$2:$C$478,0)</f>
        <v>173</v>
      </c>
      <c r="C133">
        <v>173</v>
      </c>
      <c r="D133">
        <f t="shared" si="6"/>
        <v>1</v>
      </c>
      <c r="E133">
        <f t="shared" si="7"/>
        <v>1</v>
      </c>
      <c r="F133">
        <f t="shared" si="8"/>
        <v>0</v>
      </c>
    </row>
    <row r="134" spans="1:6" x14ac:dyDescent="0.25">
      <c r="A134" t="s">
        <v>2216</v>
      </c>
      <c r="B134">
        <f>MATCH(A134,Ref!$C$2:$C$478,0)</f>
        <v>174</v>
      </c>
      <c r="C134">
        <v>174</v>
      </c>
      <c r="D134">
        <f t="shared" si="6"/>
        <v>1</v>
      </c>
      <c r="E134">
        <f t="shared" si="7"/>
        <v>1</v>
      </c>
      <c r="F134">
        <f t="shared" si="8"/>
        <v>0</v>
      </c>
    </row>
    <row r="135" spans="1:6" x14ac:dyDescent="0.25">
      <c r="A135" t="s">
        <v>628</v>
      </c>
      <c r="B135">
        <f>MATCH(A135,Ref!$C$2:$C$478,0)</f>
        <v>175</v>
      </c>
      <c r="C135">
        <v>175</v>
      </c>
      <c r="D135">
        <f t="shared" si="6"/>
        <v>1</v>
      </c>
      <c r="E135">
        <f t="shared" si="7"/>
        <v>1</v>
      </c>
      <c r="F135">
        <f t="shared" si="8"/>
        <v>0</v>
      </c>
    </row>
    <row r="136" spans="1:6" x14ac:dyDescent="0.25">
      <c r="A136" t="s">
        <v>629</v>
      </c>
      <c r="B136">
        <f>MATCH(A136,Ref!$C$2:$C$478,0)</f>
        <v>176</v>
      </c>
      <c r="C136">
        <v>176</v>
      </c>
      <c r="D136">
        <f t="shared" si="6"/>
        <v>1</v>
      </c>
      <c r="E136">
        <f t="shared" si="7"/>
        <v>1</v>
      </c>
      <c r="F136">
        <f t="shared" si="8"/>
        <v>0</v>
      </c>
    </row>
    <row r="137" spans="1:6" x14ac:dyDescent="0.25">
      <c r="A137" t="s">
        <v>2217</v>
      </c>
      <c r="B137">
        <f>MATCH(A137,Ref!$C$2:$C$478,0)</f>
        <v>177</v>
      </c>
      <c r="C137">
        <v>177</v>
      </c>
      <c r="D137">
        <f t="shared" si="6"/>
        <v>1</v>
      </c>
      <c r="E137">
        <f t="shared" si="7"/>
        <v>1</v>
      </c>
      <c r="F137">
        <f t="shared" si="8"/>
        <v>0</v>
      </c>
    </row>
    <row r="138" spans="1:6" x14ac:dyDescent="0.25">
      <c r="A138" t="s">
        <v>631</v>
      </c>
      <c r="B138">
        <f>MATCH(A138,Ref!$C$2:$C$478,0)</f>
        <v>178</v>
      </c>
      <c r="C138">
        <v>178</v>
      </c>
      <c r="D138">
        <f t="shared" si="6"/>
        <v>1</v>
      </c>
      <c r="E138">
        <f t="shared" si="7"/>
        <v>1</v>
      </c>
      <c r="F138">
        <f t="shared" si="8"/>
        <v>0</v>
      </c>
    </row>
    <row r="139" spans="1:6" x14ac:dyDescent="0.25">
      <c r="A139" t="s">
        <v>632</v>
      </c>
      <c r="B139">
        <f>MATCH(A139,Ref!$C$2:$C$478,0)</f>
        <v>179</v>
      </c>
      <c r="C139">
        <v>179</v>
      </c>
      <c r="D139">
        <f t="shared" si="6"/>
        <v>1</v>
      </c>
      <c r="E139">
        <f t="shared" si="7"/>
        <v>1</v>
      </c>
      <c r="F139">
        <f t="shared" si="8"/>
        <v>0</v>
      </c>
    </row>
    <row r="140" spans="1:6" x14ac:dyDescent="0.25">
      <c r="A140" t="s">
        <v>2218</v>
      </c>
      <c r="B140">
        <f>MATCH(A140,Ref!$C$2:$C$478,0)</f>
        <v>180</v>
      </c>
      <c r="C140">
        <v>180</v>
      </c>
      <c r="D140">
        <f t="shared" si="6"/>
        <v>1</v>
      </c>
      <c r="E140">
        <f t="shared" si="7"/>
        <v>1</v>
      </c>
      <c r="F140">
        <f t="shared" si="8"/>
        <v>0</v>
      </c>
    </row>
    <row r="141" spans="1:6" x14ac:dyDescent="0.25">
      <c r="A141" t="s">
        <v>634</v>
      </c>
      <c r="B141">
        <f>MATCH(A141,Ref!$C$2:$C$478,0)</f>
        <v>181</v>
      </c>
      <c r="C141">
        <v>181</v>
      </c>
      <c r="D141">
        <f t="shared" si="6"/>
        <v>1</v>
      </c>
      <c r="E141">
        <f t="shared" si="7"/>
        <v>1</v>
      </c>
      <c r="F141">
        <f t="shared" si="8"/>
        <v>0</v>
      </c>
    </row>
    <row r="142" spans="1:6" x14ac:dyDescent="0.25">
      <c r="A142" t="s">
        <v>2219</v>
      </c>
      <c r="B142">
        <f>MATCH(A142,Ref!$C$2:$C$478,0)</f>
        <v>182</v>
      </c>
      <c r="C142">
        <v>182</v>
      </c>
      <c r="D142">
        <f t="shared" si="6"/>
        <v>1</v>
      </c>
      <c r="E142">
        <f t="shared" si="7"/>
        <v>1</v>
      </c>
      <c r="F142">
        <f t="shared" si="8"/>
        <v>0</v>
      </c>
    </row>
    <row r="143" spans="1:6" x14ac:dyDescent="0.25">
      <c r="A143" t="s">
        <v>636</v>
      </c>
      <c r="B143">
        <f>MATCH(A143,Ref!$C$2:$C$478,0)</f>
        <v>183</v>
      </c>
      <c r="C143">
        <v>183</v>
      </c>
      <c r="D143">
        <f t="shared" si="6"/>
        <v>1</v>
      </c>
      <c r="E143">
        <f t="shared" si="7"/>
        <v>1</v>
      </c>
      <c r="F143">
        <f t="shared" si="8"/>
        <v>0</v>
      </c>
    </row>
    <row r="144" spans="1:6" x14ac:dyDescent="0.25">
      <c r="A144" t="s">
        <v>637</v>
      </c>
      <c r="B144">
        <f>MATCH(A144,Ref!$C$2:$C$478,0)</f>
        <v>186</v>
      </c>
      <c r="C144">
        <v>186</v>
      </c>
      <c r="D144">
        <f t="shared" si="6"/>
        <v>1</v>
      </c>
      <c r="E144">
        <f t="shared" si="7"/>
        <v>1</v>
      </c>
      <c r="F144">
        <f t="shared" si="8"/>
        <v>0</v>
      </c>
    </row>
    <row r="145" spans="1:6" x14ac:dyDescent="0.25">
      <c r="A145" t="s">
        <v>2220</v>
      </c>
      <c r="B145">
        <f>MATCH(A145,Ref!$C$2:$C$478,0)</f>
        <v>187</v>
      </c>
      <c r="C145">
        <v>187</v>
      </c>
      <c r="D145">
        <f t="shared" si="6"/>
        <v>1</v>
      </c>
      <c r="E145">
        <f t="shared" si="7"/>
        <v>1</v>
      </c>
      <c r="F145">
        <f t="shared" si="8"/>
        <v>0</v>
      </c>
    </row>
    <row r="146" spans="1:6" x14ac:dyDescent="0.25">
      <c r="A146" t="s">
        <v>2287</v>
      </c>
      <c r="B146">
        <f>MATCH(A146,Ref!$C$2:$C$478,0)</f>
        <v>188</v>
      </c>
      <c r="C146">
        <v>188</v>
      </c>
      <c r="D146">
        <f t="shared" si="6"/>
        <v>1</v>
      </c>
      <c r="E146">
        <f t="shared" si="7"/>
        <v>1</v>
      </c>
      <c r="F146">
        <f t="shared" si="8"/>
        <v>0</v>
      </c>
    </row>
    <row r="147" spans="1:6" x14ac:dyDescent="0.25">
      <c r="A147" t="s">
        <v>2286</v>
      </c>
      <c r="B147">
        <f>MATCH(A147,Ref!$C$2:$C$478,0)</f>
        <v>189</v>
      </c>
      <c r="C147">
        <v>189</v>
      </c>
      <c r="D147">
        <f t="shared" si="6"/>
        <v>1</v>
      </c>
      <c r="E147">
        <f t="shared" si="7"/>
        <v>1</v>
      </c>
      <c r="F147">
        <f t="shared" si="8"/>
        <v>0</v>
      </c>
    </row>
    <row r="148" spans="1:6" x14ac:dyDescent="0.25">
      <c r="A148" t="s">
        <v>641</v>
      </c>
      <c r="B148">
        <f>MATCH(A148,Ref!$C$2:$C$478,0)</f>
        <v>191</v>
      </c>
      <c r="C148">
        <v>191</v>
      </c>
      <c r="D148">
        <f t="shared" si="6"/>
        <v>1</v>
      </c>
      <c r="E148">
        <f t="shared" si="7"/>
        <v>1</v>
      </c>
      <c r="F148">
        <f t="shared" si="8"/>
        <v>0</v>
      </c>
    </row>
    <row r="149" spans="1:6" x14ac:dyDescent="0.25">
      <c r="A149" t="s">
        <v>642</v>
      </c>
      <c r="B149">
        <f>MATCH(A149,Ref!$C$2:$C$478,0)</f>
        <v>192</v>
      </c>
      <c r="C149">
        <v>192</v>
      </c>
      <c r="D149">
        <f t="shared" si="6"/>
        <v>1</v>
      </c>
      <c r="E149">
        <f t="shared" si="7"/>
        <v>1</v>
      </c>
      <c r="F149">
        <f t="shared" si="8"/>
        <v>0</v>
      </c>
    </row>
    <row r="150" spans="1:6" x14ac:dyDescent="0.25">
      <c r="A150" t="s">
        <v>643</v>
      </c>
      <c r="B150">
        <f>MATCH(A150,Ref!$C$2:$C$478,0)</f>
        <v>193</v>
      </c>
      <c r="C150">
        <v>193</v>
      </c>
      <c r="D150">
        <f t="shared" si="6"/>
        <v>1</v>
      </c>
      <c r="E150">
        <f t="shared" si="7"/>
        <v>1</v>
      </c>
      <c r="F150">
        <f t="shared" si="8"/>
        <v>0</v>
      </c>
    </row>
    <row r="151" spans="1:6" x14ac:dyDescent="0.25">
      <c r="A151" t="s">
        <v>644</v>
      </c>
      <c r="B151">
        <f>MATCH(A151,Ref!$C$2:$C$478,0)</f>
        <v>195</v>
      </c>
      <c r="C151">
        <v>195</v>
      </c>
      <c r="D151">
        <f t="shared" si="6"/>
        <v>1</v>
      </c>
      <c r="E151">
        <f t="shared" si="7"/>
        <v>1</v>
      </c>
      <c r="F151">
        <f t="shared" si="8"/>
        <v>0</v>
      </c>
    </row>
    <row r="152" spans="1:6" x14ac:dyDescent="0.25">
      <c r="A152" t="s">
        <v>645</v>
      </c>
      <c r="B152">
        <f>MATCH(A152,Ref!$C$2:$C$478,0)</f>
        <v>198</v>
      </c>
      <c r="C152">
        <v>198</v>
      </c>
      <c r="D152">
        <f t="shared" si="6"/>
        <v>1</v>
      </c>
      <c r="E152">
        <f t="shared" si="7"/>
        <v>1</v>
      </c>
      <c r="F152">
        <f t="shared" si="8"/>
        <v>0</v>
      </c>
    </row>
    <row r="153" spans="1:6" x14ac:dyDescent="0.25">
      <c r="A153" t="s">
        <v>646</v>
      </c>
      <c r="B153">
        <f>MATCH(A153,Ref!$C$2:$C$478,0)</f>
        <v>200</v>
      </c>
      <c r="C153">
        <v>200</v>
      </c>
      <c r="D153">
        <f t="shared" si="6"/>
        <v>1</v>
      </c>
      <c r="E153">
        <f t="shared" si="7"/>
        <v>1</v>
      </c>
      <c r="F153">
        <f t="shared" si="8"/>
        <v>0</v>
      </c>
    </row>
    <row r="154" spans="1:6" x14ac:dyDescent="0.25">
      <c r="A154" t="s">
        <v>647</v>
      </c>
      <c r="B154">
        <f>MATCH(A154,Ref!$C$2:$C$478,0)</f>
        <v>201</v>
      </c>
      <c r="C154">
        <v>201</v>
      </c>
      <c r="D154">
        <f t="shared" si="6"/>
        <v>1</v>
      </c>
      <c r="E154">
        <f t="shared" si="7"/>
        <v>1</v>
      </c>
      <c r="F154">
        <f t="shared" si="8"/>
        <v>0</v>
      </c>
    </row>
    <row r="155" spans="1:6" x14ac:dyDescent="0.25">
      <c r="A155" t="s">
        <v>2221</v>
      </c>
      <c r="B155">
        <f>MATCH(A155,Ref!$C$2:$C$478,0)</f>
        <v>202</v>
      </c>
      <c r="C155">
        <v>202</v>
      </c>
      <c r="D155">
        <f t="shared" si="6"/>
        <v>1</v>
      </c>
      <c r="E155">
        <f t="shared" si="7"/>
        <v>1</v>
      </c>
      <c r="F155">
        <f t="shared" si="8"/>
        <v>0</v>
      </c>
    </row>
    <row r="156" spans="1:6" x14ac:dyDescent="0.25">
      <c r="A156" t="s">
        <v>2315</v>
      </c>
      <c r="B156">
        <f>MATCH(A156,Ref!$C$2:$C$478,0)</f>
        <v>203</v>
      </c>
      <c r="C156">
        <v>203</v>
      </c>
      <c r="D156">
        <f t="shared" si="6"/>
        <v>1</v>
      </c>
      <c r="E156">
        <f t="shared" si="7"/>
        <v>1</v>
      </c>
      <c r="F156">
        <f t="shared" si="8"/>
        <v>0</v>
      </c>
    </row>
    <row r="157" spans="1:6" x14ac:dyDescent="0.25">
      <c r="A157" t="s">
        <v>650</v>
      </c>
      <c r="B157">
        <f>MATCH(A157,Ref!$C$2:$C$478,0)</f>
        <v>204</v>
      </c>
      <c r="C157">
        <v>204</v>
      </c>
      <c r="D157">
        <f t="shared" si="6"/>
        <v>1</v>
      </c>
      <c r="E157">
        <f t="shared" si="7"/>
        <v>1</v>
      </c>
      <c r="F157">
        <f t="shared" si="8"/>
        <v>0</v>
      </c>
    </row>
    <row r="158" spans="1:6" x14ac:dyDescent="0.25">
      <c r="A158" t="s">
        <v>651</v>
      </c>
      <c r="B158">
        <f>MATCH(A158,Ref!$C$2:$C$478,0)</f>
        <v>207</v>
      </c>
      <c r="C158">
        <v>207</v>
      </c>
      <c r="D158">
        <f t="shared" si="6"/>
        <v>1</v>
      </c>
      <c r="E158">
        <f t="shared" si="7"/>
        <v>1</v>
      </c>
      <c r="F158">
        <f t="shared" si="8"/>
        <v>0</v>
      </c>
    </row>
    <row r="159" spans="1:6" x14ac:dyDescent="0.25">
      <c r="A159" t="s">
        <v>652</v>
      </c>
      <c r="B159">
        <f>MATCH(A159,Ref!$C$2:$C$478,0)</f>
        <v>209</v>
      </c>
      <c r="C159">
        <v>209</v>
      </c>
      <c r="D159">
        <f t="shared" si="6"/>
        <v>1</v>
      </c>
      <c r="E159">
        <f t="shared" si="7"/>
        <v>1</v>
      </c>
      <c r="F159">
        <f t="shared" si="8"/>
        <v>0</v>
      </c>
    </row>
    <row r="160" spans="1:6" x14ac:dyDescent="0.25">
      <c r="A160" t="s">
        <v>2283</v>
      </c>
      <c r="B160">
        <f>MATCH(A160,Ref!$C$2:$C$478,0)</f>
        <v>213</v>
      </c>
      <c r="C160">
        <v>213</v>
      </c>
      <c r="D160">
        <f t="shared" si="6"/>
        <v>1</v>
      </c>
      <c r="E160">
        <f t="shared" si="7"/>
        <v>1</v>
      </c>
      <c r="F160">
        <f t="shared" si="8"/>
        <v>0</v>
      </c>
    </row>
    <row r="161" spans="1:6" x14ac:dyDescent="0.25">
      <c r="A161" t="s">
        <v>2284</v>
      </c>
      <c r="B161">
        <f>MATCH(A161,Ref!$C$2:$C$478,0)</f>
        <v>212</v>
      </c>
      <c r="C161">
        <v>212</v>
      </c>
      <c r="D161">
        <f t="shared" si="6"/>
        <v>1</v>
      </c>
      <c r="E161">
        <f t="shared" si="7"/>
        <v>1</v>
      </c>
      <c r="F161">
        <f t="shared" si="8"/>
        <v>0</v>
      </c>
    </row>
    <row r="162" spans="1:6" x14ac:dyDescent="0.25">
      <c r="A162" t="s">
        <v>2285</v>
      </c>
      <c r="B162">
        <f>MATCH(A162,Ref!$C$2:$C$478,0)</f>
        <v>210</v>
      </c>
      <c r="C162">
        <v>210</v>
      </c>
      <c r="D162">
        <f t="shared" si="6"/>
        <v>1</v>
      </c>
      <c r="E162">
        <f t="shared" si="7"/>
        <v>1</v>
      </c>
      <c r="F162">
        <f t="shared" si="8"/>
        <v>0</v>
      </c>
    </row>
    <row r="163" spans="1:6" x14ac:dyDescent="0.25">
      <c r="A163" t="s">
        <v>2282</v>
      </c>
      <c r="B163">
        <f>MATCH(A163,Ref!$C$2:$C$478,0)</f>
        <v>206</v>
      </c>
      <c r="C163">
        <v>206</v>
      </c>
      <c r="D163">
        <f t="shared" si="6"/>
        <v>1</v>
      </c>
      <c r="E163">
        <f t="shared" si="7"/>
        <v>1</v>
      </c>
      <c r="F163">
        <f t="shared" si="8"/>
        <v>0</v>
      </c>
    </row>
    <row r="164" spans="1:6" x14ac:dyDescent="0.25">
      <c r="A164" t="s">
        <v>1917</v>
      </c>
      <c r="B164">
        <f>MATCH(A164,Ref!$C$2:$C$478,0)</f>
        <v>227</v>
      </c>
      <c r="C164">
        <v>227</v>
      </c>
      <c r="D164">
        <f t="shared" si="6"/>
        <v>1</v>
      </c>
      <c r="E164">
        <f t="shared" si="7"/>
        <v>1</v>
      </c>
      <c r="F164">
        <f t="shared" si="8"/>
        <v>0</v>
      </c>
    </row>
    <row r="165" spans="1:6" x14ac:dyDescent="0.25">
      <c r="A165" t="s">
        <v>658</v>
      </c>
      <c r="B165">
        <f>MATCH(A165,Ref!$C$2:$C$478,0)</f>
        <v>215</v>
      </c>
      <c r="C165">
        <v>215</v>
      </c>
      <c r="D165">
        <f t="shared" si="6"/>
        <v>1</v>
      </c>
      <c r="E165">
        <f t="shared" si="7"/>
        <v>1</v>
      </c>
      <c r="F165">
        <f t="shared" si="8"/>
        <v>0</v>
      </c>
    </row>
    <row r="166" spans="1:6" x14ac:dyDescent="0.25">
      <c r="A166" t="s">
        <v>659</v>
      </c>
      <c r="B166">
        <f>MATCH(A166,Ref!$C$2:$C$478,0)</f>
        <v>217</v>
      </c>
      <c r="C166">
        <v>217</v>
      </c>
      <c r="D166">
        <f t="shared" si="6"/>
        <v>1</v>
      </c>
      <c r="E166">
        <f t="shared" si="7"/>
        <v>1</v>
      </c>
      <c r="F166">
        <f t="shared" si="8"/>
        <v>0</v>
      </c>
    </row>
    <row r="167" spans="1:6" x14ac:dyDescent="0.25">
      <c r="A167" t="s">
        <v>660</v>
      </c>
      <c r="B167">
        <f>MATCH(A167,Ref!$C$2:$C$478,0)</f>
        <v>219</v>
      </c>
      <c r="C167">
        <v>219</v>
      </c>
      <c r="D167">
        <f t="shared" si="6"/>
        <v>1</v>
      </c>
      <c r="E167">
        <f t="shared" si="7"/>
        <v>1</v>
      </c>
      <c r="F167">
        <f t="shared" si="8"/>
        <v>0</v>
      </c>
    </row>
    <row r="168" spans="1:6" x14ac:dyDescent="0.25">
      <c r="A168" t="s">
        <v>661</v>
      </c>
      <c r="B168">
        <f>MATCH(A168,Ref!$C$2:$C$478,0)</f>
        <v>220</v>
      </c>
      <c r="C168">
        <v>220</v>
      </c>
      <c r="D168">
        <f t="shared" si="6"/>
        <v>1</v>
      </c>
      <c r="E168">
        <f t="shared" si="7"/>
        <v>1</v>
      </c>
      <c r="F168">
        <f t="shared" si="8"/>
        <v>0</v>
      </c>
    </row>
    <row r="169" spans="1:6" x14ac:dyDescent="0.25">
      <c r="A169" t="s">
        <v>662</v>
      </c>
      <c r="B169">
        <f>MATCH(A169,Ref!$C$2:$C$478,0)</f>
        <v>221</v>
      </c>
      <c r="C169">
        <v>221</v>
      </c>
      <c r="D169">
        <f t="shared" si="6"/>
        <v>1</v>
      </c>
      <c r="E169">
        <f t="shared" si="7"/>
        <v>1</v>
      </c>
      <c r="F169">
        <f t="shared" si="8"/>
        <v>0</v>
      </c>
    </row>
    <row r="170" spans="1:6" x14ac:dyDescent="0.25">
      <c r="A170" t="s">
        <v>663</v>
      </c>
      <c r="B170">
        <f>MATCH(A170,Ref!$C$2:$C$478,0)</f>
        <v>222</v>
      </c>
      <c r="C170">
        <v>222</v>
      </c>
      <c r="D170">
        <f t="shared" si="6"/>
        <v>1</v>
      </c>
      <c r="E170">
        <f t="shared" si="7"/>
        <v>1</v>
      </c>
      <c r="F170">
        <f t="shared" si="8"/>
        <v>0</v>
      </c>
    </row>
    <row r="171" spans="1:6" x14ac:dyDescent="0.25">
      <c r="A171" t="s">
        <v>664</v>
      </c>
      <c r="B171">
        <f>MATCH(A171,Ref!$C$2:$C$478,0)</f>
        <v>226</v>
      </c>
      <c r="C171">
        <v>226</v>
      </c>
      <c r="D171">
        <f t="shared" si="6"/>
        <v>1</v>
      </c>
      <c r="E171">
        <f t="shared" si="7"/>
        <v>1</v>
      </c>
      <c r="F171">
        <f t="shared" si="8"/>
        <v>0</v>
      </c>
    </row>
    <row r="172" spans="1:6" x14ac:dyDescent="0.25">
      <c r="A172" t="s">
        <v>2222</v>
      </c>
      <c r="B172">
        <f>MATCH(A172,Ref!$C$2:$C$478,0)</f>
        <v>228</v>
      </c>
      <c r="C172">
        <v>228</v>
      </c>
      <c r="D172">
        <f t="shared" si="6"/>
        <v>1</v>
      </c>
      <c r="E172">
        <f t="shared" si="7"/>
        <v>1</v>
      </c>
      <c r="F172">
        <f t="shared" si="8"/>
        <v>0</v>
      </c>
    </row>
    <row r="173" spans="1:6" x14ac:dyDescent="0.25">
      <c r="A173" t="s">
        <v>2382</v>
      </c>
      <c r="B173">
        <f>MATCH(A173,Ref!$C$2:$C$478,0)</f>
        <v>224</v>
      </c>
      <c r="C173">
        <v>224</v>
      </c>
      <c r="D173">
        <f t="shared" si="6"/>
        <v>1</v>
      </c>
      <c r="E173">
        <f t="shared" si="7"/>
        <v>1</v>
      </c>
      <c r="F173">
        <f t="shared" si="8"/>
        <v>0</v>
      </c>
    </row>
    <row r="174" spans="1:6" x14ac:dyDescent="0.25">
      <c r="A174" t="s">
        <v>667</v>
      </c>
      <c r="B174">
        <f>MATCH(A174,Ref!$C$2:$C$478,0)</f>
        <v>229</v>
      </c>
      <c r="C174">
        <v>229</v>
      </c>
      <c r="D174">
        <f t="shared" si="6"/>
        <v>1</v>
      </c>
      <c r="E174">
        <f t="shared" si="7"/>
        <v>1</v>
      </c>
      <c r="F174">
        <f t="shared" si="8"/>
        <v>0</v>
      </c>
    </row>
    <row r="175" spans="1:6" x14ac:dyDescent="0.25">
      <c r="A175" t="s">
        <v>668</v>
      </c>
      <c r="B175">
        <f>MATCH(A175,Ref!$C$2:$C$478,0)</f>
        <v>230</v>
      </c>
      <c r="C175">
        <v>230</v>
      </c>
      <c r="D175">
        <f t="shared" si="6"/>
        <v>1</v>
      </c>
      <c r="E175">
        <f t="shared" si="7"/>
        <v>1</v>
      </c>
      <c r="F175">
        <f t="shared" si="8"/>
        <v>0</v>
      </c>
    </row>
    <row r="176" spans="1:6" x14ac:dyDescent="0.25">
      <c r="A176" t="s">
        <v>2317</v>
      </c>
      <c r="B176">
        <f>MATCH(A176,Ref!$C$2:$C$478,0)</f>
        <v>232</v>
      </c>
      <c r="C176">
        <v>232</v>
      </c>
      <c r="D176">
        <f t="shared" si="6"/>
        <v>1</v>
      </c>
      <c r="E176">
        <f t="shared" si="7"/>
        <v>1</v>
      </c>
      <c r="F176">
        <f t="shared" si="8"/>
        <v>0</v>
      </c>
    </row>
    <row r="177" spans="1:6" x14ac:dyDescent="0.25">
      <c r="A177" t="s">
        <v>2318</v>
      </c>
      <c r="B177">
        <f>MATCH(A177,Ref!$C$2:$C$478,0)</f>
        <v>233</v>
      </c>
      <c r="C177">
        <v>233</v>
      </c>
      <c r="D177">
        <f t="shared" si="6"/>
        <v>1</v>
      </c>
      <c r="E177">
        <f t="shared" si="7"/>
        <v>1</v>
      </c>
      <c r="F177">
        <f t="shared" si="8"/>
        <v>0</v>
      </c>
    </row>
    <row r="178" spans="1:6" x14ac:dyDescent="0.25">
      <c r="A178" t="s">
        <v>671</v>
      </c>
      <c r="B178">
        <f>MATCH(A178,Ref!$C$2:$C$478,0)</f>
        <v>235</v>
      </c>
      <c r="C178">
        <v>235</v>
      </c>
      <c r="D178">
        <f t="shared" si="6"/>
        <v>1</v>
      </c>
      <c r="E178">
        <f t="shared" si="7"/>
        <v>1</v>
      </c>
      <c r="F178">
        <f t="shared" si="8"/>
        <v>0</v>
      </c>
    </row>
    <row r="179" spans="1:6" x14ac:dyDescent="0.25">
      <c r="A179" t="s">
        <v>2223</v>
      </c>
      <c r="B179">
        <f>MATCH(A179,Ref!$C$2:$C$478,0)</f>
        <v>234</v>
      </c>
      <c r="C179">
        <v>234</v>
      </c>
      <c r="D179">
        <f t="shared" si="6"/>
        <v>1</v>
      </c>
      <c r="E179">
        <f t="shared" si="7"/>
        <v>1</v>
      </c>
      <c r="F179">
        <f t="shared" si="8"/>
        <v>0</v>
      </c>
    </row>
    <row r="180" spans="1:6" x14ac:dyDescent="0.25">
      <c r="A180" t="s">
        <v>673</v>
      </c>
      <c r="B180">
        <f>MATCH(A180,Ref!$C$2:$C$478,0)</f>
        <v>241</v>
      </c>
      <c r="C180">
        <v>241</v>
      </c>
      <c r="D180">
        <f t="shared" si="6"/>
        <v>1</v>
      </c>
      <c r="E180">
        <f t="shared" si="7"/>
        <v>1</v>
      </c>
      <c r="F180">
        <f t="shared" si="8"/>
        <v>0</v>
      </c>
    </row>
    <row r="181" spans="1:6" x14ac:dyDescent="0.25">
      <c r="A181" t="s">
        <v>674</v>
      </c>
      <c r="B181">
        <f>MATCH(A181,Ref!$C$2:$C$478,0)</f>
        <v>242</v>
      </c>
      <c r="C181">
        <v>242</v>
      </c>
      <c r="D181">
        <f t="shared" si="6"/>
        <v>1</v>
      </c>
      <c r="E181">
        <f t="shared" si="7"/>
        <v>1</v>
      </c>
      <c r="F181">
        <f t="shared" si="8"/>
        <v>0</v>
      </c>
    </row>
    <row r="182" spans="1:6" x14ac:dyDescent="0.25">
      <c r="A182" t="s">
        <v>1036</v>
      </c>
      <c r="B182">
        <f>MATCH(A182,Ref!$C$2:$C$478,0)</f>
        <v>243</v>
      </c>
      <c r="C182">
        <v>243</v>
      </c>
      <c r="D182">
        <f t="shared" si="6"/>
        <v>1</v>
      </c>
      <c r="E182">
        <f t="shared" si="7"/>
        <v>1</v>
      </c>
      <c r="F182">
        <f t="shared" si="8"/>
        <v>0</v>
      </c>
    </row>
    <row r="183" spans="1:6" x14ac:dyDescent="0.25">
      <c r="A183" t="s">
        <v>676</v>
      </c>
      <c r="B183">
        <f>MATCH(A183,Ref!$C$2:$C$478,0)</f>
        <v>246</v>
      </c>
      <c r="C183">
        <v>246</v>
      </c>
      <c r="D183">
        <f t="shared" si="6"/>
        <v>1</v>
      </c>
      <c r="E183">
        <f t="shared" si="7"/>
        <v>1</v>
      </c>
      <c r="F183">
        <f t="shared" si="8"/>
        <v>0</v>
      </c>
    </row>
    <row r="184" spans="1:6" x14ac:dyDescent="0.25">
      <c r="A184" t="s">
        <v>2320</v>
      </c>
      <c r="B184">
        <f>MATCH(A184,Ref!$C$2:$C$478,0)</f>
        <v>247</v>
      </c>
      <c r="C184">
        <v>247</v>
      </c>
      <c r="D184">
        <f t="shared" si="6"/>
        <v>1</v>
      </c>
      <c r="E184">
        <f t="shared" si="7"/>
        <v>1</v>
      </c>
      <c r="F184">
        <f t="shared" si="8"/>
        <v>0</v>
      </c>
    </row>
    <row r="185" spans="1:6" x14ac:dyDescent="0.25">
      <c r="A185" t="s">
        <v>2224</v>
      </c>
      <c r="B185">
        <f>MATCH(A185,Ref!$C$2:$C$478,0)</f>
        <v>245</v>
      </c>
      <c r="C185">
        <v>245</v>
      </c>
      <c r="D185">
        <f t="shared" si="6"/>
        <v>1</v>
      </c>
      <c r="E185">
        <f t="shared" si="7"/>
        <v>1</v>
      </c>
      <c r="F185">
        <f t="shared" si="8"/>
        <v>0</v>
      </c>
    </row>
    <row r="186" spans="1:6" x14ac:dyDescent="0.25">
      <c r="A186" t="s">
        <v>869</v>
      </c>
      <c r="B186">
        <f>MATCH(A186,Ref!$C$2:$C$478,0)</f>
        <v>248</v>
      </c>
      <c r="C186">
        <v>248</v>
      </c>
      <c r="D186">
        <f t="shared" si="6"/>
        <v>1</v>
      </c>
      <c r="E186">
        <f t="shared" si="7"/>
        <v>1</v>
      </c>
      <c r="F186">
        <f t="shared" si="8"/>
        <v>0</v>
      </c>
    </row>
    <row r="187" spans="1:6" x14ac:dyDescent="0.25">
      <c r="A187" t="s">
        <v>680</v>
      </c>
      <c r="B187">
        <f>MATCH(A187,Ref!$C$2:$C$478,0)</f>
        <v>249</v>
      </c>
      <c r="C187">
        <v>249</v>
      </c>
      <c r="D187">
        <f t="shared" si="6"/>
        <v>1</v>
      </c>
      <c r="E187">
        <f t="shared" si="7"/>
        <v>1</v>
      </c>
      <c r="F187">
        <f t="shared" si="8"/>
        <v>0</v>
      </c>
    </row>
    <row r="188" spans="1:6" x14ac:dyDescent="0.25">
      <c r="A188" t="s">
        <v>2225</v>
      </c>
      <c r="B188">
        <f>MATCH(A188,Ref!$C$2:$C$478,0)</f>
        <v>250</v>
      </c>
      <c r="C188">
        <v>250</v>
      </c>
      <c r="D188">
        <f t="shared" si="6"/>
        <v>1</v>
      </c>
      <c r="E188">
        <f t="shared" si="7"/>
        <v>1</v>
      </c>
      <c r="F188">
        <f t="shared" si="8"/>
        <v>0</v>
      </c>
    </row>
    <row r="189" spans="1:6" x14ac:dyDescent="0.25">
      <c r="A189" t="s">
        <v>2226</v>
      </c>
      <c r="B189">
        <f>MATCH(A189,Ref!$C$2:$C$478,0)</f>
        <v>251</v>
      </c>
      <c r="C189">
        <v>251</v>
      </c>
      <c r="D189">
        <f t="shared" si="6"/>
        <v>1</v>
      </c>
      <c r="E189">
        <f t="shared" si="7"/>
        <v>1</v>
      </c>
      <c r="F189">
        <f t="shared" si="8"/>
        <v>0</v>
      </c>
    </row>
    <row r="190" spans="1:6" x14ac:dyDescent="0.25">
      <c r="A190" t="s">
        <v>2227</v>
      </c>
      <c r="B190">
        <f>MATCH(A190,Ref!$C$2:$C$478,0)</f>
        <v>252</v>
      </c>
      <c r="C190">
        <v>252</v>
      </c>
      <c r="D190">
        <f t="shared" si="6"/>
        <v>1</v>
      </c>
      <c r="E190">
        <f t="shared" si="7"/>
        <v>1</v>
      </c>
      <c r="F190">
        <f t="shared" si="8"/>
        <v>0</v>
      </c>
    </row>
    <row r="191" spans="1:6" x14ac:dyDescent="0.25">
      <c r="A191" t="s">
        <v>684</v>
      </c>
      <c r="B191">
        <f>MATCH(A191,Ref!$C$2:$C$478,0)</f>
        <v>253</v>
      </c>
      <c r="C191">
        <v>253</v>
      </c>
      <c r="D191">
        <f t="shared" si="6"/>
        <v>1</v>
      </c>
      <c r="E191">
        <f t="shared" si="7"/>
        <v>1</v>
      </c>
      <c r="F191">
        <f t="shared" si="8"/>
        <v>0</v>
      </c>
    </row>
    <row r="192" spans="1:6" x14ac:dyDescent="0.25">
      <c r="A192" t="s">
        <v>2281</v>
      </c>
      <c r="B192">
        <f>MATCH(A192,Ref!$C$2:$C$478,0)</f>
        <v>244</v>
      </c>
      <c r="C192">
        <v>244</v>
      </c>
      <c r="D192">
        <f t="shared" si="6"/>
        <v>1</v>
      </c>
      <c r="E192">
        <f t="shared" si="7"/>
        <v>1</v>
      </c>
      <c r="F192">
        <f t="shared" si="8"/>
        <v>0</v>
      </c>
    </row>
    <row r="193" spans="1:6" x14ac:dyDescent="0.25">
      <c r="A193" t="s">
        <v>2321</v>
      </c>
      <c r="B193">
        <f>MATCH(A193,Ref!$C$2:$C$478,0)</f>
        <v>254</v>
      </c>
      <c r="C193">
        <v>254</v>
      </c>
      <c r="D193">
        <f t="shared" si="6"/>
        <v>1</v>
      </c>
      <c r="E193">
        <f t="shared" si="7"/>
        <v>1</v>
      </c>
      <c r="F193">
        <f t="shared" si="8"/>
        <v>0</v>
      </c>
    </row>
    <row r="194" spans="1:6" x14ac:dyDescent="0.25">
      <c r="A194" t="s">
        <v>2319</v>
      </c>
      <c r="B194">
        <f>MATCH(A194,Ref!$C$2:$C$478,0)</f>
        <v>236</v>
      </c>
      <c r="C194">
        <v>236</v>
      </c>
      <c r="D194">
        <f t="shared" si="6"/>
        <v>1</v>
      </c>
      <c r="E194">
        <f t="shared" si="7"/>
        <v>1</v>
      </c>
      <c r="F194">
        <f t="shared" si="8"/>
        <v>0</v>
      </c>
    </row>
    <row r="195" spans="1:6" x14ac:dyDescent="0.25">
      <c r="A195" t="s">
        <v>2228</v>
      </c>
      <c r="B195">
        <f>MATCH(A195,Ref!$C$2:$C$478,0)</f>
        <v>257</v>
      </c>
      <c r="C195">
        <v>257</v>
      </c>
      <c r="D195">
        <f t="shared" si="6"/>
        <v>1</v>
      </c>
      <c r="E195">
        <f t="shared" si="7"/>
        <v>1</v>
      </c>
      <c r="F195">
        <f t="shared" si="8"/>
        <v>0</v>
      </c>
    </row>
    <row r="196" spans="1:6" x14ac:dyDescent="0.25">
      <c r="A196" t="s">
        <v>2278</v>
      </c>
      <c r="B196">
        <f>MATCH(A196,Ref!$C$2:$C$478,0)</f>
        <v>290</v>
      </c>
      <c r="C196">
        <v>290</v>
      </c>
      <c r="D196">
        <f t="shared" ref="D196:D259" si="9">IF(ISNA(B196),0,1)</f>
        <v>1</v>
      </c>
      <c r="E196">
        <f t="shared" ref="E196:E259" si="10">IF(ISNA(C196),0,1)</f>
        <v>1</v>
      </c>
      <c r="F196">
        <f t="shared" ref="F196:F259" si="11">IF(AND(D196=0,E196=1),1,0)</f>
        <v>0</v>
      </c>
    </row>
    <row r="197" spans="1:6" x14ac:dyDescent="0.25">
      <c r="A197" t="s">
        <v>2277</v>
      </c>
      <c r="B197">
        <f>MATCH(A197,Ref!$C$2:$C$478,0)</f>
        <v>283</v>
      </c>
      <c r="C197">
        <v>283</v>
      </c>
      <c r="D197">
        <f t="shared" si="9"/>
        <v>1</v>
      </c>
      <c r="E197">
        <f t="shared" si="10"/>
        <v>1</v>
      </c>
      <c r="F197">
        <f t="shared" si="11"/>
        <v>0</v>
      </c>
    </row>
    <row r="198" spans="1:6" x14ac:dyDescent="0.25">
      <c r="A198" t="s">
        <v>2279</v>
      </c>
      <c r="B198">
        <f>MATCH(A198,Ref!$C$2:$C$478,0)</f>
        <v>291</v>
      </c>
      <c r="C198">
        <v>291</v>
      </c>
      <c r="D198">
        <f t="shared" si="9"/>
        <v>1</v>
      </c>
      <c r="E198">
        <f t="shared" si="10"/>
        <v>1</v>
      </c>
      <c r="F198">
        <f t="shared" si="11"/>
        <v>0</v>
      </c>
    </row>
    <row r="199" spans="1:6" x14ac:dyDescent="0.25">
      <c r="A199" t="s">
        <v>2280</v>
      </c>
      <c r="B199">
        <f>MATCH(A199,Ref!$C$2:$C$478,0)</f>
        <v>293</v>
      </c>
      <c r="C199">
        <v>293</v>
      </c>
      <c r="D199">
        <f t="shared" si="9"/>
        <v>1</v>
      </c>
      <c r="E199">
        <f t="shared" si="10"/>
        <v>1</v>
      </c>
      <c r="F199">
        <f t="shared" si="11"/>
        <v>0</v>
      </c>
    </row>
    <row r="200" spans="1:6" x14ac:dyDescent="0.25">
      <c r="A200" t="s">
        <v>693</v>
      </c>
      <c r="B200">
        <f>MATCH(A200,Ref!$C$2:$C$478,0)</f>
        <v>259</v>
      </c>
      <c r="C200">
        <v>259</v>
      </c>
      <c r="D200">
        <f t="shared" si="9"/>
        <v>1</v>
      </c>
      <c r="E200">
        <f t="shared" si="10"/>
        <v>1</v>
      </c>
      <c r="F200">
        <f t="shared" si="11"/>
        <v>0</v>
      </c>
    </row>
    <row r="201" spans="1:6" x14ac:dyDescent="0.25">
      <c r="A201" t="s">
        <v>2273</v>
      </c>
      <c r="B201">
        <f>MATCH(A201,Ref!$C$2:$C$478,0)</f>
        <v>275</v>
      </c>
      <c r="C201">
        <v>275</v>
      </c>
      <c r="D201">
        <f t="shared" si="9"/>
        <v>1</v>
      </c>
      <c r="E201">
        <f t="shared" si="10"/>
        <v>1</v>
      </c>
      <c r="F201">
        <f t="shared" si="11"/>
        <v>0</v>
      </c>
    </row>
    <row r="202" spans="1:6" x14ac:dyDescent="0.25">
      <c r="A202" t="s">
        <v>2274</v>
      </c>
      <c r="B202">
        <f>MATCH(A202,Ref!$C$2:$C$478,0)</f>
        <v>276</v>
      </c>
      <c r="C202">
        <v>276</v>
      </c>
      <c r="D202">
        <f t="shared" si="9"/>
        <v>1</v>
      </c>
      <c r="E202">
        <f t="shared" si="10"/>
        <v>1</v>
      </c>
      <c r="F202">
        <f t="shared" si="11"/>
        <v>0</v>
      </c>
    </row>
    <row r="203" spans="1:6" x14ac:dyDescent="0.25">
      <c r="A203" t="s">
        <v>2275</v>
      </c>
      <c r="B203">
        <f>MATCH(A203,Ref!$C$2:$C$478,0)</f>
        <v>277</v>
      </c>
      <c r="C203">
        <v>277</v>
      </c>
      <c r="D203">
        <f t="shared" si="9"/>
        <v>1</v>
      </c>
      <c r="E203">
        <f t="shared" si="10"/>
        <v>1</v>
      </c>
      <c r="F203">
        <f t="shared" si="11"/>
        <v>0</v>
      </c>
    </row>
    <row r="204" spans="1:6" x14ac:dyDescent="0.25">
      <c r="A204" t="s">
        <v>2276</v>
      </c>
      <c r="B204">
        <f>MATCH(A204,Ref!$C$2:$C$478,0)</f>
        <v>288</v>
      </c>
      <c r="C204">
        <v>288</v>
      </c>
      <c r="D204">
        <f t="shared" si="9"/>
        <v>1</v>
      </c>
      <c r="E204">
        <f t="shared" si="10"/>
        <v>1</v>
      </c>
      <c r="F204">
        <f t="shared" si="11"/>
        <v>0</v>
      </c>
    </row>
    <row r="205" spans="1:6" x14ac:dyDescent="0.25">
      <c r="A205" t="s">
        <v>1952</v>
      </c>
      <c r="B205">
        <f>MATCH(A205,Ref!$C$2:$C$478,0)</f>
        <v>262</v>
      </c>
      <c r="C205">
        <v>262</v>
      </c>
      <c r="D205">
        <f t="shared" si="9"/>
        <v>1</v>
      </c>
      <c r="E205">
        <f t="shared" si="10"/>
        <v>1</v>
      </c>
      <c r="F205">
        <f t="shared" si="11"/>
        <v>0</v>
      </c>
    </row>
    <row r="206" spans="1:6" x14ac:dyDescent="0.25">
      <c r="A206" t="s">
        <v>699</v>
      </c>
      <c r="B206">
        <f>MATCH(A206,Ref!$C$2:$C$478,0)</f>
        <v>260</v>
      </c>
      <c r="C206">
        <v>260</v>
      </c>
      <c r="D206">
        <f t="shared" si="9"/>
        <v>1</v>
      </c>
      <c r="E206">
        <f t="shared" si="10"/>
        <v>1</v>
      </c>
      <c r="F206">
        <f t="shared" si="11"/>
        <v>0</v>
      </c>
    </row>
    <row r="207" spans="1:6" x14ac:dyDescent="0.25">
      <c r="A207" t="s">
        <v>700</v>
      </c>
      <c r="B207">
        <f>MATCH(A207,Ref!$C$2:$C$478,0)</f>
        <v>263</v>
      </c>
      <c r="C207">
        <v>263</v>
      </c>
      <c r="D207">
        <f t="shared" si="9"/>
        <v>1</v>
      </c>
      <c r="E207">
        <f t="shared" si="10"/>
        <v>1</v>
      </c>
      <c r="F207">
        <f t="shared" si="11"/>
        <v>0</v>
      </c>
    </row>
    <row r="208" spans="1:6" x14ac:dyDescent="0.25">
      <c r="A208" t="s">
        <v>701</v>
      </c>
      <c r="B208">
        <f>MATCH(A208,Ref!$C$2:$C$478,0)</f>
        <v>265</v>
      </c>
      <c r="C208">
        <v>265</v>
      </c>
      <c r="D208">
        <f t="shared" si="9"/>
        <v>1</v>
      </c>
      <c r="E208">
        <f t="shared" si="10"/>
        <v>1</v>
      </c>
      <c r="F208">
        <f t="shared" si="11"/>
        <v>0</v>
      </c>
    </row>
    <row r="209" spans="1:6" x14ac:dyDescent="0.25">
      <c r="A209" t="s">
        <v>702</v>
      </c>
      <c r="B209">
        <f>MATCH(A209,Ref!$C$2:$C$478,0)</f>
        <v>266</v>
      </c>
      <c r="C209">
        <v>266</v>
      </c>
      <c r="D209">
        <f t="shared" si="9"/>
        <v>1</v>
      </c>
      <c r="E209">
        <f t="shared" si="10"/>
        <v>1</v>
      </c>
      <c r="F209">
        <f t="shared" si="11"/>
        <v>0</v>
      </c>
    </row>
    <row r="210" spans="1:6" x14ac:dyDescent="0.25">
      <c r="A210" t="s">
        <v>2229</v>
      </c>
      <c r="B210">
        <f>MATCH(A210,Ref!$C$2:$C$478,0)</f>
        <v>267</v>
      </c>
      <c r="C210">
        <v>267</v>
      </c>
      <c r="D210">
        <f t="shared" si="9"/>
        <v>1</v>
      </c>
      <c r="E210">
        <f t="shared" si="10"/>
        <v>1</v>
      </c>
      <c r="F210">
        <f t="shared" si="11"/>
        <v>0</v>
      </c>
    </row>
    <row r="211" spans="1:6" x14ac:dyDescent="0.25">
      <c r="A211" t="s">
        <v>704</v>
      </c>
      <c r="B211">
        <f>MATCH(A211,Ref!$C$2:$C$478,0)</f>
        <v>268</v>
      </c>
      <c r="C211">
        <v>268</v>
      </c>
      <c r="D211">
        <f t="shared" si="9"/>
        <v>1</v>
      </c>
      <c r="E211">
        <f t="shared" si="10"/>
        <v>1</v>
      </c>
      <c r="F211">
        <f t="shared" si="11"/>
        <v>0</v>
      </c>
    </row>
    <row r="212" spans="1:6" x14ac:dyDescent="0.25">
      <c r="A212" t="s">
        <v>705</v>
      </c>
      <c r="B212">
        <f>MATCH(A212,Ref!$C$2:$C$478,0)</f>
        <v>271</v>
      </c>
      <c r="C212">
        <v>271</v>
      </c>
      <c r="D212">
        <f t="shared" si="9"/>
        <v>1</v>
      </c>
      <c r="E212">
        <f t="shared" si="10"/>
        <v>1</v>
      </c>
      <c r="F212">
        <f t="shared" si="11"/>
        <v>0</v>
      </c>
    </row>
    <row r="213" spans="1:6" x14ac:dyDescent="0.25">
      <c r="A213" t="s">
        <v>2230</v>
      </c>
      <c r="B213">
        <f>MATCH(A213,Ref!$C$2:$C$478,0)</f>
        <v>272</v>
      </c>
      <c r="C213">
        <v>272</v>
      </c>
      <c r="D213">
        <f t="shared" si="9"/>
        <v>1</v>
      </c>
      <c r="E213">
        <f t="shared" si="10"/>
        <v>1</v>
      </c>
      <c r="F213">
        <f t="shared" si="11"/>
        <v>0</v>
      </c>
    </row>
    <row r="214" spans="1:6" x14ac:dyDescent="0.25">
      <c r="A214" t="s">
        <v>707</v>
      </c>
      <c r="B214">
        <f>MATCH(A214,Ref!$C$2:$C$478,0)</f>
        <v>273</v>
      </c>
      <c r="C214">
        <v>273</v>
      </c>
      <c r="D214">
        <f t="shared" si="9"/>
        <v>1</v>
      </c>
      <c r="E214">
        <f t="shared" si="10"/>
        <v>1</v>
      </c>
      <c r="F214">
        <f t="shared" si="11"/>
        <v>0</v>
      </c>
    </row>
    <row r="215" spans="1:6" x14ac:dyDescent="0.25">
      <c r="A215" t="s">
        <v>2231</v>
      </c>
      <c r="B215">
        <f>MATCH(A215,Ref!$C$2:$C$478,0)</f>
        <v>274</v>
      </c>
      <c r="C215">
        <v>274</v>
      </c>
      <c r="D215">
        <f t="shared" si="9"/>
        <v>1</v>
      </c>
      <c r="E215">
        <f t="shared" si="10"/>
        <v>1</v>
      </c>
      <c r="F215">
        <f t="shared" si="11"/>
        <v>0</v>
      </c>
    </row>
    <row r="216" spans="1:6" x14ac:dyDescent="0.25">
      <c r="A216" t="s">
        <v>709</v>
      </c>
      <c r="B216">
        <f>MATCH(A216,Ref!$C$2:$C$478,0)</f>
        <v>278</v>
      </c>
      <c r="C216">
        <v>278</v>
      </c>
      <c r="D216">
        <f t="shared" si="9"/>
        <v>1</v>
      </c>
      <c r="E216">
        <f t="shared" si="10"/>
        <v>1</v>
      </c>
      <c r="F216">
        <f t="shared" si="11"/>
        <v>0</v>
      </c>
    </row>
    <row r="217" spans="1:6" x14ac:dyDescent="0.25">
      <c r="A217" t="s">
        <v>710</v>
      </c>
      <c r="B217">
        <f>MATCH(A217,Ref!$C$2:$C$478,0)</f>
        <v>284</v>
      </c>
      <c r="C217">
        <v>284</v>
      </c>
      <c r="D217">
        <f t="shared" si="9"/>
        <v>1</v>
      </c>
      <c r="E217">
        <f t="shared" si="10"/>
        <v>1</v>
      </c>
      <c r="F217">
        <f t="shared" si="11"/>
        <v>0</v>
      </c>
    </row>
    <row r="218" spans="1:6" x14ac:dyDescent="0.25">
      <c r="A218" t="s">
        <v>711</v>
      </c>
      <c r="B218">
        <f>MATCH(A218,Ref!$C$2:$C$478,0)</f>
        <v>285</v>
      </c>
      <c r="C218">
        <v>285</v>
      </c>
      <c r="D218">
        <f t="shared" si="9"/>
        <v>1</v>
      </c>
      <c r="E218">
        <f t="shared" si="10"/>
        <v>1</v>
      </c>
      <c r="F218">
        <f t="shared" si="11"/>
        <v>0</v>
      </c>
    </row>
    <row r="219" spans="1:6" x14ac:dyDescent="0.25">
      <c r="A219" t="s">
        <v>712</v>
      </c>
      <c r="B219">
        <f>MATCH(A219,Ref!$C$2:$C$478,0)</f>
        <v>286</v>
      </c>
      <c r="C219">
        <v>286</v>
      </c>
      <c r="D219">
        <f t="shared" si="9"/>
        <v>1</v>
      </c>
      <c r="E219">
        <f t="shared" si="10"/>
        <v>1</v>
      </c>
      <c r="F219">
        <f t="shared" si="11"/>
        <v>0</v>
      </c>
    </row>
    <row r="220" spans="1:6" x14ac:dyDescent="0.25">
      <c r="A220" t="s">
        <v>713</v>
      </c>
      <c r="B220">
        <f>MATCH(A220,Ref!$C$2:$C$478,0)</f>
        <v>287</v>
      </c>
      <c r="C220">
        <v>287</v>
      </c>
      <c r="D220">
        <f t="shared" si="9"/>
        <v>1</v>
      </c>
      <c r="E220">
        <f t="shared" si="10"/>
        <v>1</v>
      </c>
      <c r="F220">
        <f t="shared" si="11"/>
        <v>0</v>
      </c>
    </row>
    <row r="221" spans="1:6" x14ac:dyDescent="0.25">
      <c r="A221" t="s">
        <v>714</v>
      </c>
      <c r="B221">
        <f>MATCH(A221,Ref!$C$2:$C$478,0)</f>
        <v>289</v>
      </c>
      <c r="C221">
        <v>289</v>
      </c>
      <c r="D221">
        <f t="shared" si="9"/>
        <v>1</v>
      </c>
      <c r="E221">
        <f t="shared" si="10"/>
        <v>1</v>
      </c>
      <c r="F221">
        <f t="shared" si="11"/>
        <v>0</v>
      </c>
    </row>
    <row r="222" spans="1:6" x14ac:dyDescent="0.25">
      <c r="A222" t="s">
        <v>715</v>
      </c>
      <c r="B222">
        <f>MATCH(A222,Ref!$C$2:$C$478,0)</f>
        <v>292</v>
      </c>
      <c r="C222">
        <v>292</v>
      </c>
      <c r="D222">
        <f t="shared" si="9"/>
        <v>1</v>
      </c>
      <c r="E222">
        <f t="shared" si="10"/>
        <v>1</v>
      </c>
      <c r="F222">
        <f t="shared" si="11"/>
        <v>0</v>
      </c>
    </row>
    <row r="223" spans="1:6" x14ac:dyDescent="0.25">
      <c r="A223" t="s">
        <v>716</v>
      </c>
      <c r="B223">
        <f>MATCH(A223,Ref!$C$2:$C$478,0)</f>
        <v>296</v>
      </c>
      <c r="C223">
        <v>296</v>
      </c>
      <c r="D223">
        <f t="shared" si="9"/>
        <v>1</v>
      </c>
      <c r="E223">
        <f t="shared" si="10"/>
        <v>1</v>
      </c>
      <c r="F223">
        <f t="shared" si="11"/>
        <v>0</v>
      </c>
    </row>
    <row r="224" spans="1:6" x14ac:dyDescent="0.25">
      <c r="A224" t="s">
        <v>2272</v>
      </c>
      <c r="B224">
        <f>MATCH(A224,Ref!$C$2:$C$478,0)</f>
        <v>295</v>
      </c>
      <c r="C224">
        <v>295</v>
      </c>
      <c r="D224">
        <f t="shared" si="9"/>
        <v>1</v>
      </c>
      <c r="E224">
        <f t="shared" si="10"/>
        <v>1</v>
      </c>
      <c r="F224">
        <f t="shared" si="11"/>
        <v>0</v>
      </c>
    </row>
    <row r="225" spans="1:6" x14ac:dyDescent="0.25">
      <c r="A225" t="s">
        <v>718</v>
      </c>
      <c r="B225">
        <f>MATCH(A225,Ref!$C$2:$C$478,0)</f>
        <v>297</v>
      </c>
      <c r="C225">
        <v>297</v>
      </c>
      <c r="D225">
        <f t="shared" si="9"/>
        <v>1</v>
      </c>
      <c r="E225">
        <f t="shared" si="10"/>
        <v>1</v>
      </c>
      <c r="F225">
        <f t="shared" si="11"/>
        <v>0</v>
      </c>
    </row>
    <row r="226" spans="1:6" x14ac:dyDescent="0.25">
      <c r="A226" t="s">
        <v>719</v>
      </c>
      <c r="B226">
        <f>MATCH(A226,Ref!$C$2:$C$478,0)</f>
        <v>298</v>
      </c>
      <c r="C226">
        <v>298</v>
      </c>
      <c r="D226">
        <f t="shared" si="9"/>
        <v>1</v>
      </c>
      <c r="E226">
        <f t="shared" si="10"/>
        <v>1</v>
      </c>
      <c r="F226">
        <f t="shared" si="11"/>
        <v>0</v>
      </c>
    </row>
    <row r="227" spans="1:6" x14ac:dyDescent="0.25">
      <c r="A227" t="s">
        <v>720</v>
      </c>
      <c r="B227">
        <f>MATCH(A227,Ref!$C$2:$C$478,0)</f>
        <v>300</v>
      </c>
      <c r="C227">
        <v>300</v>
      </c>
      <c r="D227">
        <f t="shared" si="9"/>
        <v>1</v>
      </c>
      <c r="E227">
        <f t="shared" si="10"/>
        <v>1</v>
      </c>
      <c r="F227">
        <f t="shared" si="11"/>
        <v>0</v>
      </c>
    </row>
    <row r="228" spans="1:6" x14ac:dyDescent="0.25">
      <c r="A228" t="s">
        <v>2232</v>
      </c>
      <c r="B228">
        <f>MATCH(A228,Ref!$C$2:$C$478,0)</f>
        <v>301</v>
      </c>
      <c r="C228">
        <v>301</v>
      </c>
      <c r="D228">
        <f t="shared" si="9"/>
        <v>1</v>
      </c>
      <c r="E228">
        <f t="shared" si="10"/>
        <v>1</v>
      </c>
      <c r="F228">
        <f t="shared" si="11"/>
        <v>0</v>
      </c>
    </row>
    <row r="229" spans="1:6" x14ac:dyDescent="0.25">
      <c r="A229" t="s">
        <v>1078</v>
      </c>
      <c r="B229">
        <f>MATCH(A229,Ref!$C$2:$C$478,0)</f>
        <v>303</v>
      </c>
      <c r="C229">
        <v>303</v>
      </c>
      <c r="D229">
        <f t="shared" si="9"/>
        <v>1</v>
      </c>
      <c r="E229">
        <f t="shared" si="10"/>
        <v>1</v>
      </c>
      <c r="F229">
        <f t="shared" si="11"/>
        <v>0</v>
      </c>
    </row>
    <row r="230" spans="1:6" x14ac:dyDescent="0.25">
      <c r="A230" t="s">
        <v>723</v>
      </c>
      <c r="B230">
        <f>MATCH(A230,Ref!$C$2:$C$478,0)</f>
        <v>304</v>
      </c>
      <c r="C230">
        <v>304</v>
      </c>
      <c r="D230">
        <f t="shared" si="9"/>
        <v>1</v>
      </c>
      <c r="E230">
        <f t="shared" si="10"/>
        <v>1</v>
      </c>
      <c r="F230">
        <f t="shared" si="11"/>
        <v>0</v>
      </c>
    </row>
    <row r="231" spans="1:6" x14ac:dyDescent="0.25">
      <c r="A231" t="s">
        <v>2233</v>
      </c>
      <c r="B231">
        <f>MATCH(A231,Ref!$C$2:$C$478,0)</f>
        <v>305</v>
      </c>
      <c r="C231">
        <v>305</v>
      </c>
      <c r="D231">
        <f t="shared" si="9"/>
        <v>1</v>
      </c>
      <c r="E231">
        <f t="shared" si="10"/>
        <v>1</v>
      </c>
      <c r="F231">
        <f t="shared" si="11"/>
        <v>0</v>
      </c>
    </row>
    <row r="232" spans="1:6" x14ac:dyDescent="0.25">
      <c r="A232" t="s">
        <v>725</v>
      </c>
      <c r="B232">
        <f>MATCH(A232,Ref!$C$2:$C$478,0)</f>
        <v>306</v>
      </c>
      <c r="C232">
        <v>306</v>
      </c>
      <c r="D232">
        <f t="shared" si="9"/>
        <v>1</v>
      </c>
      <c r="E232">
        <f t="shared" si="10"/>
        <v>1</v>
      </c>
      <c r="F232">
        <f t="shared" si="11"/>
        <v>0</v>
      </c>
    </row>
    <row r="233" spans="1:6" x14ac:dyDescent="0.25">
      <c r="A233" t="s">
        <v>726</v>
      </c>
      <c r="B233">
        <f>MATCH(A233,Ref!$C$2:$C$478,0)</f>
        <v>307</v>
      </c>
      <c r="C233">
        <v>307</v>
      </c>
      <c r="D233">
        <f t="shared" si="9"/>
        <v>1</v>
      </c>
      <c r="E233">
        <f t="shared" si="10"/>
        <v>1</v>
      </c>
      <c r="F233">
        <f t="shared" si="11"/>
        <v>0</v>
      </c>
    </row>
    <row r="234" spans="1:6" x14ac:dyDescent="0.25">
      <c r="A234" t="s">
        <v>727</v>
      </c>
      <c r="B234">
        <f>MATCH(A234,Ref!$C$2:$C$478,0)</f>
        <v>308</v>
      </c>
      <c r="C234">
        <v>308</v>
      </c>
      <c r="D234">
        <f t="shared" si="9"/>
        <v>1</v>
      </c>
      <c r="E234">
        <f t="shared" si="10"/>
        <v>1</v>
      </c>
      <c r="F234">
        <f t="shared" si="11"/>
        <v>0</v>
      </c>
    </row>
    <row r="235" spans="1:6" x14ac:dyDescent="0.25">
      <c r="A235" t="s">
        <v>2234</v>
      </c>
      <c r="B235">
        <f>MATCH(A235,Ref!$C$2:$C$478,0)</f>
        <v>309</v>
      </c>
      <c r="C235">
        <v>309</v>
      </c>
      <c r="D235">
        <f t="shared" si="9"/>
        <v>1</v>
      </c>
      <c r="E235">
        <f t="shared" si="10"/>
        <v>1</v>
      </c>
      <c r="F235">
        <f t="shared" si="11"/>
        <v>0</v>
      </c>
    </row>
    <row r="236" spans="1:6" x14ac:dyDescent="0.25">
      <c r="A236" t="s">
        <v>729</v>
      </c>
      <c r="B236">
        <f>MATCH(A236,Ref!$C$2:$C$478,0)</f>
        <v>310</v>
      </c>
      <c r="C236">
        <v>310</v>
      </c>
      <c r="D236">
        <f t="shared" si="9"/>
        <v>1</v>
      </c>
      <c r="E236">
        <f t="shared" si="10"/>
        <v>1</v>
      </c>
      <c r="F236">
        <f t="shared" si="11"/>
        <v>0</v>
      </c>
    </row>
    <row r="237" spans="1:6" x14ac:dyDescent="0.25">
      <c r="A237" t="s">
        <v>1181</v>
      </c>
      <c r="B237">
        <f>MATCH(A237,Ref!$C$2:$C$478,0)</f>
        <v>312</v>
      </c>
      <c r="C237">
        <v>312</v>
      </c>
      <c r="D237">
        <f t="shared" si="9"/>
        <v>1</v>
      </c>
      <c r="E237">
        <f t="shared" si="10"/>
        <v>1</v>
      </c>
      <c r="F237">
        <f t="shared" si="11"/>
        <v>0</v>
      </c>
    </row>
    <row r="238" spans="1:6" x14ac:dyDescent="0.25">
      <c r="A238" t="s">
        <v>2235</v>
      </c>
      <c r="B238">
        <f>MATCH(A238,Ref!$C$2:$C$478,0)</f>
        <v>311</v>
      </c>
      <c r="C238">
        <v>311</v>
      </c>
      <c r="D238">
        <f t="shared" si="9"/>
        <v>1</v>
      </c>
      <c r="E238">
        <f t="shared" si="10"/>
        <v>1</v>
      </c>
      <c r="F238">
        <f t="shared" si="11"/>
        <v>0</v>
      </c>
    </row>
    <row r="239" spans="1:6" x14ac:dyDescent="0.25">
      <c r="A239" t="s">
        <v>732</v>
      </c>
      <c r="B239">
        <f>MATCH(A239,Ref!$C$2:$C$478,0)</f>
        <v>313</v>
      </c>
      <c r="C239">
        <v>313</v>
      </c>
      <c r="D239">
        <f t="shared" si="9"/>
        <v>1</v>
      </c>
      <c r="E239">
        <f t="shared" si="10"/>
        <v>1</v>
      </c>
      <c r="F239">
        <f t="shared" si="11"/>
        <v>0</v>
      </c>
    </row>
    <row r="240" spans="1:6" x14ac:dyDescent="0.25">
      <c r="A240" t="s">
        <v>733</v>
      </c>
      <c r="B240">
        <f>MATCH(A240,Ref!$C$2:$C$478,0)</f>
        <v>316</v>
      </c>
      <c r="C240">
        <v>316</v>
      </c>
      <c r="D240">
        <f t="shared" si="9"/>
        <v>1</v>
      </c>
      <c r="E240">
        <f t="shared" si="10"/>
        <v>1</v>
      </c>
      <c r="F240">
        <f t="shared" si="11"/>
        <v>0</v>
      </c>
    </row>
    <row r="241" spans="1:6" x14ac:dyDescent="0.25">
      <c r="A241" t="s">
        <v>734</v>
      </c>
      <c r="B241">
        <f>MATCH(A241,Ref!$C$2:$C$478,0)</f>
        <v>317</v>
      </c>
      <c r="C241">
        <v>317</v>
      </c>
      <c r="D241">
        <f t="shared" si="9"/>
        <v>1</v>
      </c>
      <c r="E241">
        <f t="shared" si="10"/>
        <v>1</v>
      </c>
      <c r="F241">
        <f t="shared" si="11"/>
        <v>0</v>
      </c>
    </row>
    <row r="242" spans="1:6" x14ac:dyDescent="0.25">
      <c r="A242" t="s">
        <v>2236</v>
      </c>
      <c r="B242">
        <f>MATCH(A242,Ref!$C$2:$C$478,0)</f>
        <v>318</v>
      </c>
      <c r="C242">
        <v>318</v>
      </c>
      <c r="D242">
        <f t="shared" si="9"/>
        <v>1</v>
      </c>
      <c r="E242">
        <f t="shared" si="10"/>
        <v>1</v>
      </c>
      <c r="F242">
        <f t="shared" si="11"/>
        <v>0</v>
      </c>
    </row>
    <row r="243" spans="1:6" x14ac:dyDescent="0.25">
      <c r="A243" t="s">
        <v>736</v>
      </c>
      <c r="B243">
        <f>MATCH(A243,Ref!$C$2:$C$478,0)</f>
        <v>319</v>
      </c>
      <c r="C243">
        <v>319</v>
      </c>
      <c r="D243">
        <f t="shared" si="9"/>
        <v>1</v>
      </c>
      <c r="E243">
        <f t="shared" si="10"/>
        <v>1</v>
      </c>
      <c r="F243">
        <f t="shared" si="11"/>
        <v>0</v>
      </c>
    </row>
    <row r="244" spans="1:6" x14ac:dyDescent="0.25">
      <c r="A244" t="s">
        <v>737</v>
      </c>
      <c r="B244">
        <f>MATCH(A244,Ref!$C$2:$C$478,0)</f>
        <v>321</v>
      </c>
      <c r="C244">
        <v>321</v>
      </c>
      <c r="D244">
        <f t="shared" si="9"/>
        <v>1</v>
      </c>
      <c r="E244">
        <f t="shared" si="10"/>
        <v>1</v>
      </c>
      <c r="F244">
        <f t="shared" si="11"/>
        <v>0</v>
      </c>
    </row>
    <row r="245" spans="1:6" x14ac:dyDescent="0.25">
      <c r="A245" t="s">
        <v>738</v>
      </c>
      <c r="B245">
        <f>MATCH(A245,Ref!$C$2:$C$478,0)</f>
        <v>322</v>
      </c>
      <c r="C245">
        <v>322</v>
      </c>
      <c r="D245">
        <f t="shared" si="9"/>
        <v>1</v>
      </c>
      <c r="E245">
        <f t="shared" si="10"/>
        <v>1</v>
      </c>
      <c r="F245">
        <f t="shared" si="11"/>
        <v>0</v>
      </c>
    </row>
    <row r="246" spans="1:6" x14ac:dyDescent="0.25">
      <c r="A246" t="s">
        <v>739</v>
      </c>
      <c r="B246">
        <f>MATCH(A246,Ref!$C$2:$C$478,0)</f>
        <v>323</v>
      </c>
      <c r="C246">
        <v>323</v>
      </c>
      <c r="D246">
        <f t="shared" si="9"/>
        <v>1</v>
      </c>
      <c r="E246">
        <f t="shared" si="10"/>
        <v>1</v>
      </c>
      <c r="F246">
        <f t="shared" si="11"/>
        <v>0</v>
      </c>
    </row>
    <row r="247" spans="1:6" x14ac:dyDescent="0.25">
      <c r="A247" t="s">
        <v>740</v>
      </c>
      <c r="B247">
        <f>MATCH(A247,Ref!$C$2:$C$478,0)</f>
        <v>324</v>
      </c>
      <c r="C247">
        <v>324</v>
      </c>
      <c r="D247">
        <f t="shared" si="9"/>
        <v>1</v>
      </c>
      <c r="E247">
        <f t="shared" si="10"/>
        <v>1</v>
      </c>
      <c r="F247">
        <f t="shared" si="11"/>
        <v>0</v>
      </c>
    </row>
    <row r="248" spans="1:6" x14ac:dyDescent="0.25">
      <c r="A248" t="s">
        <v>741</v>
      </c>
      <c r="B248">
        <f>MATCH(A248,Ref!$C$2:$C$478,0)</f>
        <v>325</v>
      </c>
      <c r="C248">
        <v>325</v>
      </c>
      <c r="D248">
        <f t="shared" si="9"/>
        <v>1</v>
      </c>
      <c r="E248">
        <f t="shared" si="10"/>
        <v>1</v>
      </c>
      <c r="F248">
        <f t="shared" si="11"/>
        <v>0</v>
      </c>
    </row>
    <row r="249" spans="1:6" x14ac:dyDescent="0.25">
      <c r="A249" t="s">
        <v>742</v>
      </c>
      <c r="B249">
        <f>MATCH(A249,Ref!$C$2:$C$478,0)</f>
        <v>326</v>
      </c>
      <c r="C249">
        <v>326</v>
      </c>
      <c r="D249">
        <f t="shared" si="9"/>
        <v>1</v>
      </c>
      <c r="E249">
        <f t="shared" si="10"/>
        <v>1</v>
      </c>
      <c r="F249">
        <f t="shared" si="11"/>
        <v>0</v>
      </c>
    </row>
    <row r="250" spans="1:6" x14ac:dyDescent="0.25">
      <c r="A250" t="s">
        <v>743</v>
      </c>
      <c r="B250">
        <f>MATCH(A250,Ref!$C$2:$C$478,0)</f>
        <v>329</v>
      </c>
      <c r="C250">
        <v>329</v>
      </c>
      <c r="D250">
        <f t="shared" si="9"/>
        <v>1</v>
      </c>
      <c r="E250">
        <f t="shared" si="10"/>
        <v>1</v>
      </c>
      <c r="F250">
        <f t="shared" si="11"/>
        <v>0</v>
      </c>
    </row>
    <row r="251" spans="1:6" x14ac:dyDescent="0.25">
      <c r="A251" t="s">
        <v>744</v>
      </c>
      <c r="B251">
        <f>MATCH(A251,Ref!$C$2:$C$478,0)</f>
        <v>330</v>
      </c>
      <c r="C251">
        <v>330</v>
      </c>
      <c r="D251">
        <f t="shared" si="9"/>
        <v>1</v>
      </c>
      <c r="E251">
        <f t="shared" si="10"/>
        <v>1</v>
      </c>
      <c r="F251">
        <f t="shared" si="11"/>
        <v>0</v>
      </c>
    </row>
    <row r="252" spans="1:6" x14ac:dyDescent="0.25">
      <c r="A252" t="s">
        <v>745</v>
      </c>
      <c r="B252">
        <f>MATCH(A252,Ref!$C$2:$C$478,0)</f>
        <v>331</v>
      </c>
      <c r="C252">
        <v>331</v>
      </c>
      <c r="D252">
        <f t="shared" si="9"/>
        <v>1</v>
      </c>
      <c r="E252">
        <f t="shared" si="10"/>
        <v>1</v>
      </c>
      <c r="F252">
        <f t="shared" si="11"/>
        <v>0</v>
      </c>
    </row>
    <row r="253" spans="1:6" x14ac:dyDescent="0.25">
      <c r="A253" t="s">
        <v>746</v>
      </c>
      <c r="B253">
        <f>MATCH(A253,Ref!$C$2:$C$478,0)</f>
        <v>332</v>
      </c>
      <c r="C253">
        <v>332</v>
      </c>
      <c r="D253">
        <f t="shared" si="9"/>
        <v>1</v>
      </c>
      <c r="E253">
        <f t="shared" si="10"/>
        <v>1</v>
      </c>
      <c r="F253">
        <f t="shared" si="11"/>
        <v>0</v>
      </c>
    </row>
    <row r="254" spans="1:6" x14ac:dyDescent="0.25">
      <c r="A254" t="s">
        <v>747</v>
      </c>
      <c r="B254">
        <f>MATCH(A254,Ref!$C$2:$C$478,0)</f>
        <v>335</v>
      </c>
      <c r="C254">
        <v>335</v>
      </c>
      <c r="D254">
        <f t="shared" si="9"/>
        <v>1</v>
      </c>
      <c r="E254">
        <f t="shared" si="10"/>
        <v>1</v>
      </c>
      <c r="F254">
        <f t="shared" si="11"/>
        <v>0</v>
      </c>
    </row>
    <row r="255" spans="1:6" x14ac:dyDescent="0.25">
      <c r="A255" t="s">
        <v>748</v>
      </c>
      <c r="B255">
        <f>MATCH(A255,Ref!$C$2:$C$478,0)</f>
        <v>338</v>
      </c>
      <c r="C255">
        <v>338</v>
      </c>
      <c r="D255">
        <f t="shared" si="9"/>
        <v>1</v>
      </c>
      <c r="E255">
        <f t="shared" si="10"/>
        <v>1</v>
      </c>
      <c r="F255">
        <f t="shared" si="11"/>
        <v>0</v>
      </c>
    </row>
    <row r="256" spans="1:6" x14ac:dyDescent="0.25">
      <c r="A256" t="s">
        <v>2328</v>
      </c>
      <c r="B256">
        <f>MATCH(A256,Ref!$C$2:$C$478,0)</f>
        <v>362</v>
      </c>
      <c r="C256">
        <v>362</v>
      </c>
      <c r="D256">
        <f t="shared" si="9"/>
        <v>1</v>
      </c>
      <c r="E256">
        <f t="shared" si="10"/>
        <v>1</v>
      </c>
      <c r="F256">
        <f t="shared" si="11"/>
        <v>0</v>
      </c>
    </row>
    <row r="257" spans="1:6" x14ac:dyDescent="0.25">
      <c r="A257" t="s">
        <v>2330</v>
      </c>
      <c r="B257">
        <f>MATCH(A257,Ref!$C$2:$C$478,0)</f>
        <v>365</v>
      </c>
      <c r="C257">
        <v>365</v>
      </c>
      <c r="D257">
        <f t="shared" si="9"/>
        <v>1</v>
      </c>
      <c r="E257">
        <f t="shared" si="10"/>
        <v>1</v>
      </c>
      <c r="F257">
        <f t="shared" si="11"/>
        <v>0</v>
      </c>
    </row>
    <row r="258" spans="1:6" x14ac:dyDescent="0.25">
      <c r="A258" t="s">
        <v>2333</v>
      </c>
      <c r="B258">
        <f>MATCH(A258,Ref!$C$2:$C$478,0)</f>
        <v>370</v>
      </c>
      <c r="C258">
        <v>370</v>
      </c>
      <c r="D258">
        <f t="shared" si="9"/>
        <v>1</v>
      </c>
      <c r="E258">
        <f t="shared" si="10"/>
        <v>1</v>
      </c>
      <c r="F258">
        <f t="shared" si="11"/>
        <v>0</v>
      </c>
    </row>
    <row r="259" spans="1:6" x14ac:dyDescent="0.25">
      <c r="A259" t="s">
        <v>752</v>
      </c>
      <c r="B259">
        <f>MATCH(A259,Ref!$C$2:$C$478,0)</f>
        <v>340</v>
      </c>
      <c r="C259">
        <v>340</v>
      </c>
      <c r="D259">
        <f t="shared" si="9"/>
        <v>1</v>
      </c>
      <c r="E259">
        <f t="shared" si="10"/>
        <v>1</v>
      </c>
      <c r="F259">
        <f t="shared" si="11"/>
        <v>0</v>
      </c>
    </row>
    <row r="260" spans="1:6" x14ac:dyDescent="0.25">
      <c r="A260" t="s">
        <v>2248</v>
      </c>
      <c r="B260">
        <f>MATCH(A260,Ref!$C$2:$C$478,0)</f>
        <v>346</v>
      </c>
      <c r="C260">
        <v>346</v>
      </c>
      <c r="D260">
        <f t="shared" ref="D260:D323" si="12">IF(ISNA(B260),0,1)</f>
        <v>1</v>
      </c>
      <c r="E260">
        <f t="shared" ref="E260:E323" si="13">IF(ISNA(C260),0,1)</f>
        <v>1</v>
      </c>
      <c r="F260">
        <f t="shared" ref="F260:F323" si="14">IF(AND(D260=0,E260=1),1,0)</f>
        <v>0</v>
      </c>
    </row>
    <row r="261" spans="1:6" x14ac:dyDescent="0.25">
      <c r="A261" t="s">
        <v>754</v>
      </c>
      <c r="B261">
        <f>MATCH(A261,Ref!$C$2:$C$478,0)</f>
        <v>347</v>
      </c>
      <c r="C261">
        <v>347</v>
      </c>
      <c r="D261">
        <f t="shared" si="12"/>
        <v>1</v>
      </c>
      <c r="E261">
        <f t="shared" si="13"/>
        <v>1</v>
      </c>
      <c r="F261">
        <f t="shared" si="14"/>
        <v>0</v>
      </c>
    </row>
    <row r="262" spans="1:6" x14ac:dyDescent="0.25">
      <c r="A262" t="s">
        <v>755</v>
      </c>
      <c r="B262">
        <f>MATCH(A262,Ref!$C$2:$C$478,0)</f>
        <v>349</v>
      </c>
      <c r="C262">
        <v>349</v>
      </c>
      <c r="D262">
        <f t="shared" si="12"/>
        <v>1</v>
      </c>
      <c r="E262">
        <f t="shared" si="13"/>
        <v>1</v>
      </c>
      <c r="F262">
        <f t="shared" si="14"/>
        <v>0</v>
      </c>
    </row>
    <row r="263" spans="1:6" x14ac:dyDescent="0.25">
      <c r="A263" t="s">
        <v>2237</v>
      </c>
      <c r="B263">
        <f>MATCH(A263,Ref!$C$2:$C$478,0)</f>
        <v>348</v>
      </c>
      <c r="C263">
        <v>348</v>
      </c>
      <c r="D263">
        <f t="shared" si="12"/>
        <v>1</v>
      </c>
      <c r="E263">
        <f t="shared" si="13"/>
        <v>1</v>
      </c>
      <c r="F263">
        <f t="shared" si="14"/>
        <v>0</v>
      </c>
    </row>
    <row r="264" spans="1:6" x14ac:dyDescent="0.25">
      <c r="A264" t="s">
        <v>757</v>
      </c>
      <c r="B264">
        <f>MATCH(A264,Ref!$C$2:$C$478,0)</f>
        <v>350</v>
      </c>
      <c r="C264">
        <v>350</v>
      </c>
      <c r="D264">
        <f t="shared" si="12"/>
        <v>1</v>
      </c>
      <c r="E264">
        <f t="shared" si="13"/>
        <v>1</v>
      </c>
      <c r="F264">
        <f t="shared" si="14"/>
        <v>0</v>
      </c>
    </row>
    <row r="265" spans="1:6" x14ac:dyDescent="0.25">
      <c r="A265" t="s">
        <v>2238</v>
      </c>
      <c r="B265">
        <f>MATCH(A265,Ref!$C$2:$C$478,0)</f>
        <v>351</v>
      </c>
      <c r="C265">
        <v>351</v>
      </c>
      <c r="D265">
        <f t="shared" si="12"/>
        <v>1</v>
      </c>
      <c r="E265">
        <f t="shared" si="13"/>
        <v>1</v>
      </c>
      <c r="F265">
        <f t="shared" si="14"/>
        <v>0</v>
      </c>
    </row>
    <row r="266" spans="1:6" x14ac:dyDescent="0.25">
      <c r="A266" t="s">
        <v>2342</v>
      </c>
      <c r="B266">
        <f>MATCH(A266,Ref!$C$2:$C$478,0)</f>
        <v>420</v>
      </c>
      <c r="C266">
        <v>420</v>
      </c>
      <c r="D266">
        <f t="shared" si="12"/>
        <v>1</v>
      </c>
      <c r="E266">
        <f t="shared" si="13"/>
        <v>1</v>
      </c>
      <c r="F266">
        <f t="shared" si="14"/>
        <v>0</v>
      </c>
    </row>
    <row r="267" spans="1:6" x14ac:dyDescent="0.25">
      <c r="A267" t="s">
        <v>760</v>
      </c>
      <c r="B267">
        <f>MATCH(A267,Ref!$C$2:$C$478,0)</f>
        <v>352</v>
      </c>
      <c r="C267">
        <v>352</v>
      </c>
      <c r="D267">
        <f t="shared" si="12"/>
        <v>1</v>
      </c>
      <c r="E267">
        <f t="shared" si="13"/>
        <v>1</v>
      </c>
      <c r="F267">
        <f t="shared" si="14"/>
        <v>0</v>
      </c>
    </row>
    <row r="268" spans="1:6" x14ac:dyDescent="0.25">
      <c r="A268" t="s">
        <v>2239</v>
      </c>
      <c r="B268">
        <f>MATCH(A268,Ref!$C$2:$C$478,0)</f>
        <v>354</v>
      </c>
      <c r="C268">
        <v>354</v>
      </c>
      <c r="D268">
        <f t="shared" si="12"/>
        <v>1</v>
      </c>
      <c r="E268">
        <f t="shared" si="13"/>
        <v>1</v>
      </c>
      <c r="F268">
        <f t="shared" si="14"/>
        <v>0</v>
      </c>
    </row>
    <row r="269" spans="1:6" x14ac:dyDescent="0.25">
      <c r="A269" t="s">
        <v>2329</v>
      </c>
      <c r="B269">
        <f>MATCH(A269,Ref!$C$2:$C$478,0)</f>
        <v>363</v>
      </c>
      <c r="C269">
        <v>363</v>
      </c>
      <c r="D269">
        <f t="shared" si="12"/>
        <v>1</v>
      </c>
      <c r="E269">
        <f t="shared" si="13"/>
        <v>1</v>
      </c>
      <c r="F269">
        <f t="shared" si="14"/>
        <v>0</v>
      </c>
    </row>
    <row r="270" spans="1:6" x14ac:dyDescent="0.25">
      <c r="A270" t="s">
        <v>2332</v>
      </c>
      <c r="B270">
        <f>MATCH(A270,Ref!$C$2:$C$478,0)</f>
        <v>368</v>
      </c>
      <c r="C270">
        <v>368</v>
      </c>
      <c r="D270">
        <f t="shared" si="12"/>
        <v>1</v>
      </c>
      <c r="E270">
        <f t="shared" si="13"/>
        <v>1</v>
      </c>
      <c r="F270">
        <f t="shared" si="14"/>
        <v>0</v>
      </c>
    </row>
    <row r="271" spans="1:6" x14ac:dyDescent="0.25">
      <c r="A271" t="s">
        <v>2331</v>
      </c>
      <c r="B271">
        <f>MATCH(A271,Ref!$C$2:$C$478,0)</f>
        <v>367</v>
      </c>
      <c r="C271">
        <v>367</v>
      </c>
      <c r="D271">
        <f t="shared" si="12"/>
        <v>1</v>
      </c>
      <c r="E271">
        <f t="shared" si="13"/>
        <v>1</v>
      </c>
      <c r="F271">
        <f t="shared" si="14"/>
        <v>0</v>
      </c>
    </row>
    <row r="272" spans="1:6" x14ac:dyDescent="0.25">
      <c r="A272" t="s">
        <v>765</v>
      </c>
      <c r="B272">
        <f>MATCH(A272,Ref!$C$2:$C$478,0)</f>
        <v>356</v>
      </c>
      <c r="C272">
        <v>356</v>
      </c>
      <c r="D272">
        <f t="shared" si="12"/>
        <v>1</v>
      </c>
      <c r="E272">
        <f t="shared" si="13"/>
        <v>1</v>
      </c>
      <c r="F272">
        <f t="shared" si="14"/>
        <v>0</v>
      </c>
    </row>
    <row r="273" spans="1:6" x14ac:dyDescent="0.25">
      <c r="A273" t="s">
        <v>766</v>
      </c>
      <c r="B273">
        <f>MATCH(A273,Ref!$C$2:$C$478,0)</f>
        <v>357</v>
      </c>
      <c r="C273">
        <v>357</v>
      </c>
      <c r="D273">
        <f t="shared" si="12"/>
        <v>1</v>
      </c>
      <c r="E273">
        <f t="shared" si="13"/>
        <v>1</v>
      </c>
      <c r="F273">
        <f t="shared" si="14"/>
        <v>0</v>
      </c>
    </row>
    <row r="274" spans="1:6" x14ac:dyDescent="0.25">
      <c r="A274" t="s">
        <v>2339</v>
      </c>
      <c r="B274">
        <f>MATCH(A274,Ref!$C$2:$C$478,0)</f>
        <v>385</v>
      </c>
      <c r="C274">
        <v>385</v>
      </c>
      <c r="D274">
        <f t="shared" si="12"/>
        <v>1</v>
      </c>
      <c r="E274">
        <f t="shared" si="13"/>
        <v>1</v>
      </c>
      <c r="F274">
        <f t="shared" si="14"/>
        <v>0</v>
      </c>
    </row>
    <row r="275" spans="1:6" x14ac:dyDescent="0.25">
      <c r="A275" t="s">
        <v>768</v>
      </c>
      <c r="B275">
        <f>MATCH(A275,Ref!$C$2:$C$478,0)</f>
        <v>359</v>
      </c>
      <c r="C275">
        <v>359</v>
      </c>
      <c r="D275">
        <f t="shared" si="12"/>
        <v>1</v>
      </c>
      <c r="E275">
        <f t="shared" si="13"/>
        <v>1</v>
      </c>
      <c r="F275">
        <f t="shared" si="14"/>
        <v>0</v>
      </c>
    </row>
    <row r="276" spans="1:6" x14ac:dyDescent="0.25">
      <c r="A276" t="s">
        <v>2335</v>
      </c>
      <c r="B276">
        <f>MATCH(A276,Ref!$C$2:$C$478,0)</f>
        <v>373</v>
      </c>
      <c r="C276">
        <v>373</v>
      </c>
      <c r="D276">
        <f t="shared" si="12"/>
        <v>1</v>
      </c>
      <c r="E276">
        <f t="shared" si="13"/>
        <v>1</v>
      </c>
      <c r="F276">
        <f t="shared" si="14"/>
        <v>0</v>
      </c>
    </row>
    <row r="277" spans="1:6" x14ac:dyDescent="0.25">
      <c r="A277" t="s">
        <v>770</v>
      </c>
      <c r="B277">
        <f>MATCH(A277,Ref!$C$2:$C$478,0)</f>
        <v>360</v>
      </c>
      <c r="C277">
        <v>360</v>
      </c>
      <c r="D277">
        <f t="shared" si="12"/>
        <v>1</v>
      </c>
      <c r="E277">
        <f t="shared" si="13"/>
        <v>1</v>
      </c>
      <c r="F277">
        <f t="shared" si="14"/>
        <v>0</v>
      </c>
    </row>
    <row r="278" spans="1:6" x14ac:dyDescent="0.25">
      <c r="A278" t="s">
        <v>771</v>
      </c>
      <c r="B278">
        <f>MATCH(A278,Ref!$C$2:$C$478,0)</f>
        <v>361</v>
      </c>
      <c r="C278">
        <v>361</v>
      </c>
      <c r="D278">
        <f t="shared" si="12"/>
        <v>1</v>
      </c>
      <c r="E278">
        <f t="shared" si="13"/>
        <v>1</v>
      </c>
      <c r="F278">
        <f t="shared" si="14"/>
        <v>0</v>
      </c>
    </row>
    <row r="279" spans="1:6" x14ac:dyDescent="0.25">
      <c r="A279" t="s">
        <v>772</v>
      </c>
      <c r="B279">
        <f>MATCH(A279,Ref!$C$2:$C$478,0)</f>
        <v>364</v>
      </c>
      <c r="C279">
        <v>364</v>
      </c>
      <c r="D279">
        <f t="shared" si="12"/>
        <v>1</v>
      </c>
      <c r="E279">
        <f t="shared" si="13"/>
        <v>1</v>
      </c>
      <c r="F279">
        <f t="shared" si="14"/>
        <v>0</v>
      </c>
    </row>
    <row r="280" spans="1:6" x14ac:dyDescent="0.25">
      <c r="A280" t="s">
        <v>773</v>
      </c>
      <c r="B280">
        <f>MATCH(A280,Ref!$C$2:$C$478,0)</f>
        <v>366</v>
      </c>
      <c r="C280">
        <v>366</v>
      </c>
      <c r="D280">
        <f t="shared" si="12"/>
        <v>1</v>
      </c>
      <c r="E280">
        <f t="shared" si="13"/>
        <v>1</v>
      </c>
      <c r="F280">
        <f t="shared" si="14"/>
        <v>0</v>
      </c>
    </row>
    <row r="281" spans="1:6" x14ac:dyDescent="0.25">
      <c r="A281" t="s">
        <v>2336</v>
      </c>
      <c r="B281">
        <f>MATCH(A281,Ref!$C$2:$C$478,0)</f>
        <v>374</v>
      </c>
      <c r="C281">
        <v>374</v>
      </c>
      <c r="D281">
        <f t="shared" si="12"/>
        <v>1</v>
      </c>
      <c r="E281">
        <f t="shared" si="13"/>
        <v>1</v>
      </c>
      <c r="F281">
        <f t="shared" si="14"/>
        <v>0</v>
      </c>
    </row>
    <row r="282" spans="1:6" x14ac:dyDescent="0.25">
      <c r="A282" t="s">
        <v>1762</v>
      </c>
      <c r="B282">
        <f>MATCH(A282,Ref!$C$2:$C$478,0)</f>
        <v>372</v>
      </c>
      <c r="C282">
        <v>372</v>
      </c>
      <c r="D282">
        <f t="shared" si="12"/>
        <v>1</v>
      </c>
      <c r="E282">
        <f t="shared" si="13"/>
        <v>1</v>
      </c>
      <c r="F282">
        <f t="shared" si="14"/>
        <v>0</v>
      </c>
    </row>
    <row r="283" spans="1:6" x14ac:dyDescent="0.25">
      <c r="A283" t="s">
        <v>776</v>
      </c>
      <c r="B283">
        <f>MATCH(A283,Ref!$C$2:$C$478,0)</f>
        <v>375</v>
      </c>
      <c r="C283">
        <v>375</v>
      </c>
      <c r="D283">
        <f t="shared" si="12"/>
        <v>1</v>
      </c>
      <c r="E283">
        <f t="shared" si="13"/>
        <v>1</v>
      </c>
      <c r="F283">
        <f t="shared" si="14"/>
        <v>0</v>
      </c>
    </row>
    <row r="284" spans="1:6" x14ac:dyDescent="0.25">
      <c r="A284" t="s">
        <v>871</v>
      </c>
      <c r="B284">
        <f>MATCH(A284,Ref!$C$2:$C$478,0)</f>
        <v>379</v>
      </c>
      <c r="C284">
        <v>379</v>
      </c>
      <c r="D284">
        <f t="shared" si="12"/>
        <v>1</v>
      </c>
      <c r="E284">
        <f t="shared" si="13"/>
        <v>1</v>
      </c>
      <c r="F284">
        <f t="shared" si="14"/>
        <v>0</v>
      </c>
    </row>
    <row r="285" spans="1:6" x14ac:dyDescent="0.25">
      <c r="A285" t="s">
        <v>2337</v>
      </c>
      <c r="B285">
        <f>MATCH(A285,Ref!$C$2:$C$478,0)</f>
        <v>380</v>
      </c>
      <c r="C285">
        <v>380</v>
      </c>
      <c r="D285">
        <f t="shared" si="12"/>
        <v>1</v>
      </c>
      <c r="E285">
        <f t="shared" si="13"/>
        <v>1</v>
      </c>
      <c r="F285">
        <f t="shared" si="14"/>
        <v>0</v>
      </c>
    </row>
    <row r="286" spans="1:6" x14ac:dyDescent="0.25">
      <c r="A286" t="s">
        <v>2323</v>
      </c>
      <c r="B286">
        <f>MATCH(A286,Ref!$C$2:$C$478,0)</f>
        <v>341</v>
      </c>
      <c r="C286">
        <v>341</v>
      </c>
      <c r="D286">
        <f t="shared" si="12"/>
        <v>1</v>
      </c>
      <c r="E286">
        <f t="shared" si="13"/>
        <v>1</v>
      </c>
      <c r="F286">
        <f t="shared" si="14"/>
        <v>0</v>
      </c>
    </row>
    <row r="287" spans="1:6" x14ac:dyDescent="0.25">
      <c r="A287" t="s">
        <v>2338</v>
      </c>
      <c r="B287">
        <f>MATCH(A287,Ref!$C$2:$C$478,0)</f>
        <v>381</v>
      </c>
      <c r="C287">
        <v>381</v>
      </c>
      <c r="D287">
        <f t="shared" si="12"/>
        <v>1</v>
      </c>
      <c r="E287">
        <f t="shared" si="13"/>
        <v>1</v>
      </c>
      <c r="F287">
        <f t="shared" si="14"/>
        <v>0</v>
      </c>
    </row>
    <row r="288" spans="1:6" x14ac:dyDescent="0.25">
      <c r="A288" t="s">
        <v>2324</v>
      </c>
      <c r="B288">
        <f>MATCH(A288,Ref!$C$2:$C$478,0)</f>
        <v>342</v>
      </c>
      <c r="C288">
        <v>342</v>
      </c>
      <c r="D288">
        <f t="shared" si="12"/>
        <v>1</v>
      </c>
      <c r="E288">
        <f t="shared" si="13"/>
        <v>1</v>
      </c>
      <c r="F288">
        <f t="shared" si="14"/>
        <v>0</v>
      </c>
    </row>
    <row r="289" spans="1:6" x14ac:dyDescent="0.25">
      <c r="A289" t="s">
        <v>2325</v>
      </c>
      <c r="B289">
        <f>MATCH(A289,Ref!$C$2:$C$478,0)</f>
        <v>343</v>
      </c>
      <c r="C289">
        <v>343</v>
      </c>
      <c r="D289">
        <f t="shared" si="12"/>
        <v>1</v>
      </c>
      <c r="E289">
        <f t="shared" si="13"/>
        <v>1</v>
      </c>
      <c r="F289">
        <f t="shared" si="14"/>
        <v>0</v>
      </c>
    </row>
    <row r="290" spans="1:6" x14ac:dyDescent="0.25">
      <c r="A290" t="s">
        <v>2326</v>
      </c>
      <c r="B290">
        <f>MATCH(A290,Ref!$C$2:$C$478,0)</f>
        <v>344</v>
      </c>
      <c r="C290">
        <v>344</v>
      </c>
      <c r="D290">
        <f t="shared" si="12"/>
        <v>1</v>
      </c>
      <c r="E290">
        <f t="shared" si="13"/>
        <v>1</v>
      </c>
      <c r="F290">
        <f t="shared" si="14"/>
        <v>0</v>
      </c>
    </row>
    <row r="291" spans="1:6" x14ac:dyDescent="0.25">
      <c r="A291" t="s">
        <v>2327</v>
      </c>
      <c r="B291">
        <f>MATCH(A291,Ref!$C$2:$C$478,0)</f>
        <v>345</v>
      </c>
      <c r="C291">
        <v>345</v>
      </c>
      <c r="D291">
        <f t="shared" si="12"/>
        <v>1</v>
      </c>
      <c r="E291">
        <f t="shared" si="13"/>
        <v>1</v>
      </c>
      <c r="F291">
        <f t="shared" si="14"/>
        <v>0</v>
      </c>
    </row>
    <row r="292" spans="1:6" x14ac:dyDescent="0.25">
      <c r="A292" t="s">
        <v>785</v>
      </c>
      <c r="B292">
        <f>MATCH(A292,Ref!$C$2:$C$478,0)</f>
        <v>384</v>
      </c>
      <c r="C292">
        <v>384</v>
      </c>
      <c r="D292">
        <f t="shared" si="12"/>
        <v>1</v>
      </c>
      <c r="E292">
        <f t="shared" si="13"/>
        <v>1</v>
      </c>
      <c r="F292">
        <f t="shared" si="14"/>
        <v>0</v>
      </c>
    </row>
    <row r="293" spans="1:6" x14ac:dyDescent="0.25">
      <c r="A293" t="s">
        <v>786</v>
      </c>
      <c r="B293">
        <f>MATCH(A293,Ref!$C$2:$C$478,0)</f>
        <v>386</v>
      </c>
      <c r="C293">
        <v>386</v>
      </c>
      <c r="D293">
        <f t="shared" si="12"/>
        <v>1</v>
      </c>
      <c r="E293">
        <f t="shared" si="13"/>
        <v>1</v>
      </c>
      <c r="F293">
        <f t="shared" si="14"/>
        <v>0</v>
      </c>
    </row>
    <row r="294" spans="1:6" x14ac:dyDescent="0.25">
      <c r="A294" t="s">
        <v>787</v>
      </c>
      <c r="B294">
        <f>MATCH(A294,Ref!$C$2:$C$478,0)</f>
        <v>388</v>
      </c>
      <c r="C294">
        <v>388</v>
      </c>
      <c r="D294">
        <f t="shared" si="12"/>
        <v>1</v>
      </c>
      <c r="E294">
        <f t="shared" si="13"/>
        <v>1</v>
      </c>
      <c r="F294">
        <f t="shared" si="14"/>
        <v>0</v>
      </c>
    </row>
    <row r="295" spans="1:6" x14ac:dyDescent="0.25">
      <c r="A295" t="s">
        <v>788</v>
      </c>
      <c r="B295">
        <f>MATCH(A295,Ref!$C$2:$C$478,0)</f>
        <v>391</v>
      </c>
      <c r="C295">
        <v>391</v>
      </c>
      <c r="D295">
        <f t="shared" si="12"/>
        <v>1</v>
      </c>
      <c r="E295">
        <f t="shared" si="13"/>
        <v>1</v>
      </c>
      <c r="F295">
        <f t="shared" si="14"/>
        <v>0</v>
      </c>
    </row>
    <row r="296" spans="1:6" x14ac:dyDescent="0.25">
      <c r="A296" t="s">
        <v>2340</v>
      </c>
      <c r="B296">
        <f>MATCH(A296,Ref!$C$2:$C$478,0)</f>
        <v>398</v>
      </c>
      <c r="C296">
        <v>398</v>
      </c>
      <c r="D296">
        <f t="shared" si="12"/>
        <v>1</v>
      </c>
      <c r="E296">
        <f t="shared" si="13"/>
        <v>1</v>
      </c>
      <c r="F296">
        <f t="shared" si="14"/>
        <v>0</v>
      </c>
    </row>
    <row r="297" spans="1:6" x14ac:dyDescent="0.25">
      <c r="A297" t="s">
        <v>2349</v>
      </c>
      <c r="B297">
        <f>MATCH(A297,Ref!$C$2:$C$478,0)</f>
        <v>399</v>
      </c>
      <c r="C297">
        <v>399</v>
      </c>
      <c r="D297">
        <f t="shared" si="12"/>
        <v>1</v>
      </c>
      <c r="E297">
        <f t="shared" si="13"/>
        <v>1</v>
      </c>
      <c r="F297">
        <f t="shared" si="14"/>
        <v>0</v>
      </c>
    </row>
    <row r="298" spans="1:6" x14ac:dyDescent="0.25">
      <c r="A298" t="s">
        <v>791</v>
      </c>
      <c r="B298">
        <f>MATCH(A298,Ref!$C$2:$C$478,0)</f>
        <v>392</v>
      </c>
      <c r="C298">
        <v>392</v>
      </c>
      <c r="D298">
        <f t="shared" si="12"/>
        <v>1</v>
      </c>
      <c r="E298">
        <f t="shared" si="13"/>
        <v>1</v>
      </c>
      <c r="F298">
        <f t="shared" si="14"/>
        <v>0</v>
      </c>
    </row>
    <row r="299" spans="1:6" x14ac:dyDescent="0.25">
      <c r="A299" t="s">
        <v>792</v>
      </c>
      <c r="B299">
        <f>MATCH(A299,Ref!$C$2:$C$478,0)</f>
        <v>395</v>
      </c>
      <c r="C299">
        <v>395</v>
      </c>
      <c r="D299">
        <f t="shared" si="12"/>
        <v>1</v>
      </c>
      <c r="E299">
        <f t="shared" si="13"/>
        <v>1</v>
      </c>
      <c r="F299">
        <f t="shared" si="14"/>
        <v>0</v>
      </c>
    </row>
    <row r="300" spans="1:6" x14ac:dyDescent="0.25">
      <c r="A300" t="s">
        <v>2240</v>
      </c>
      <c r="B300">
        <f>MATCH(A300,Ref!$C$2:$C$478,0)</f>
        <v>393</v>
      </c>
      <c r="C300">
        <v>393</v>
      </c>
      <c r="D300">
        <f t="shared" si="12"/>
        <v>1</v>
      </c>
      <c r="E300">
        <f t="shared" si="13"/>
        <v>1</v>
      </c>
      <c r="F300">
        <f t="shared" si="14"/>
        <v>0</v>
      </c>
    </row>
    <row r="301" spans="1:6" x14ac:dyDescent="0.25">
      <c r="A301" t="s">
        <v>794</v>
      </c>
      <c r="B301">
        <f>MATCH(A301,Ref!$C$2:$C$478,0)</f>
        <v>394</v>
      </c>
      <c r="C301">
        <v>394</v>
      </c>
      <c r="D301">
        <f t="shared" si="12"/>
        <v>1</v>
      </c>
      <c r="E301">
        <f t="shared" si="13"/>
        <v>1</v>
      </c>
      <c r="F301">
        <f t="shared" si="14"/>
        <v>0</v>
      </c>
    </row>
    <row r="302" spans="1:6" x14ac:dyDescent="0.25">
      <c r="A302" t="s">
        <v>795</v>
      </c>
      <c r="B302">
        <f>MATCH(A302,Ref!$C$2:$C$478,0)</f>
        <v>400</v>
      </c>
      <c r="C302">
        <v>400</v>
      </c>
      <c r="D302">
        <f t="shared" si="12"/>
        <v>1</v>
      </c>
      <c r="E302">
        <f t="shared" si="13"/>
        <v>1</v>
      </c>
      <c r="F302">
        <f t="shared" si="14"/>
        <v>0</v>
      </c>
    </row>
    <row r="303" spans="1:6" x14ac:dyDescent="0.25">
      <c r="A303" t="s">
        <v>796</v>
      </c>
      <c r="B303">
        <f>MATCH(A303,Ref!$C$2:$C$478,0)</f>
        <v>397</v>
      </c>
      <c r="C303">
        <v>397</v>
      </c>
      <c r="D303">
        <f t="shared" si="12"/>
        <v>1</v>
      </c>
      <c r="E303">
        <f t="shared" si="13"/>
        <v>1</v>
      </c>
      <c r="F303">
        <f t="shared" si="14"/>
        <v>0</v>
      </c>
    </row>
    <row r="304" spans="1:6" x14ac:dyDescent="0.25">
      <c r="A304" t="s">
        <v>2241</v>
      </c>
      <c r="B304">
        <f>MATCH(A304,Ref!$C$2:$C$478,0)</f>
        <v>402</v>
      </c>
      <c r="C304">
        <v>402</v>
      </c>
      <c r="D304">
        <f t="shared" si="12"/>
        <v>1</v>
      </c>
      <c r="E304">
        <f t="shared" si="13"/>
        <v>1</v>
      </c>
      <c r="F304">
        <f t="shared" si="14"/>
        <v>0</v>
      </c>
    </row>
    <row r="305" spans="1:6" x14ac:dyDescent="0.25">
      <c r="A305" t="s">
        <v>798</v>
      </c>
      <c r="B305">
        <f>MATCH(A305,Ref!$C$2:$C$478,0)</f>
        <v>403</v>
      </c>
      <c r="C305">
        <v>403</v>
      </c>
      <c r="D305">
        <f t="shared" si="12"/>
        <v>1</v>
      </c>
      <c r="E305">
        <f t="shared" si="13"/>
        <v>1</v>
      </c>
      <c r="F305">
        <f t="shared" si="14"/>
        <v>0</v>
      </c>
    </row>
    <row r="306" spans="1:6" x14ac:dyDescent="0.25">
      <c r="A306" t="s">
        <v>2081</v>
      </c>
      <c r="B306">
        <f>MATCH(A306,Ref!$C$2:$C$478,0)</f>
        <v>396</v>
      </c>
      <c r="C306">
        <v>396</v>
      </c>
      <c r="D306">
        <f t="shared" si="12"/>
        <v>1</v>
      </c>
      <c r="E306">
        <f t="shared" si="13"/>
        <v>1</v>
      </c>
      <c r="F306">
        <f t="shared" si="14"/>
        <v>0</v>
      </c>
    </row>
    <row r="307" spans="1:6" x14ac:dyDescent="0.25">
      <c r="A307" t="s">
        <v>800</v>
      </c>
      <c r="B307">
        <f>MATCH(A307,Ref!$C$2:$C$478,0)</f>
        <v>409</v>
      </c>
      <c r="C307">
        <v>409</v>
      </c>
      <c r="D307">
        <f t="shared" si="12"/>
        <v>1</v>
      </c>
      <c r="E307">
        <f t="shared" si="13"/>
        <v>1</v>
      </c>
      <c r="F307">
        <f t="shared" si="14"/>
        <v>0</v>
      </c>
    </row>
    <row r="308" spans="1:6" x14ac:dyDescent="0.25">
      <c r="A308" t="s">
        <v>801</v>
      </c>
      <c r="B308">
        <f>MATCH(A308,Ref!$C$2:$C$478,0)</f>
        <v>410</v>
      </c>
      <c r="C308">
        <v>410</v>
      </c>
      <c r="D308">
        <f t="shared" si="12"/>
        <v>1</v>
      </c>
      <c r="E308">
        <f t="shared" si="13"/>
        <v>1</v>
      </c>
      <c r="F308">
        <f t="shared" si="14"/>
        <v>0</v>
      </c>
    </row>
    <row r="309" spans="1:6" x14ac:dyDescent="0.25">
      <c r="A309" t="s">
        <v>802</v>
      </c>
      <c r="B309">
        <f>MATCH(A309,Ref!$C$2:$C$478,0)</f>
        <v>413</v>
      </c>
      <c r="C309">
        <v>413</v>
      </c>
      <c r="D309">
        <f t="shared" si="12"/>
        <v>1</v>
      </c>
      <c r="E309">
        <f t="shared" si="13"/>
        <v>1</v>
      </c>
      <c r="F309">
        <f t="shared" si="14"/>
        <v>0</v>
      </c>
    </row>
    <row r="310" spans="1:6" x14ac:dyDescent="0.25">
      <c r="A310" t="s">
        <v>803</v>
      </c>
      <c r="B310">
        <f>MATCH(A310,Ref!$C$2:$C$478,0)</f>
        <v>414</v>
      </c>
      <c r="C310">
        <v>414</v>
      </c>
      <c r="D310">
        <f t="shared" si="12"/>
        <v>1</v>
      </c>
      <c r="E310">
        <f t="shared" si="13"/>
        <v>1</v>
      </c>
      <c r="F310">
        <f t="shared" si="14"/>
        <v>0</v>
      </c>
    </row>
    <row r="311" spans="1:6" x14ac:dyDescent="0.25">
      <c r="A311" t="s">
        <v>804</v>
      </c>
      <c r="B311">
        <f>MATCH(A311,Ref!$C$2:$C$478,0)</f>
        <v>415</v>
      </c>
      <c r="C311">
        <v>415</v>
      </c>
      <c r="D311">
        <f t="shared" si="12"/>
        <v>1</v>
      </c>
      <c r="E311">
        <f t="shared" si="13"/>
        <v>1</v>
      </c>
      <c r="F311">
        <f t="shared" si="14"/>
        <v>0</v>
      </c>
    </row>
    <row r="312" spans="1:6" x14ac:dyDescent="0.25">
      <c r="A312" t="s">
        <v>2341</v>
      </c>
      <c r="B312">
        <f>MATCH(A312,Ref!$C$2:$C$478,0)</f>
        <v>407</v>
      </c>
      <c r="C312">
        <v>407</v>
      </c>
      <c r="D312">
        <f t="shared" si="12"/>
        <v>1</v>
      </c>
      <c r="E312">
        <f t="shared" si="13"/>
        <v>1</v>
      </c>
      <c r="F312">
        <f t="shared" si="14"/>
        <v>0</v>
      </c>
    </row>
    <row r="313" spans="1:6" x14ac:dyDescent="0.25">
      <c r="A313" t="s">
        <v>2270</v>
      </c>
      <c r="B313">
        <f>MATCH(A313,Ref!$C$2:$C$478,0)</f>
        <v>401</v>
      </c>
      <c r="C313">
        <v>401</v>
      </c>
      <c r="D313">
        <f t="shared" si="12"/>
        <v>1</v>
      </c>
      <c r="E313">
        <f t="shared" si="13"/>
        <v>1</v>
      </c>
      <c r="F313">
        <f t="shared" si="14"/>
        <v>0</v>
      </c>
    </row>
    <row r="314" spans="1:6" x14ac:dyDescent="0.25">
      <c r="A314" t="s">
        <v>1673</v>
      </c>
      <c r="B314">
        <f>MATCH(A314,Ref!$C$2:$C$478,0)</f>
        <v>7</v>
      </c>
      <c r="C314">
        <v>7</v>
      </c>
      <c r="D314">
        <f t="shared" si="12"/>
        <v>1</v>
      </c>
      <c r="E314">
        <f t="shared" si="13"/>
        <v>1</v>
      </c>
      <c r="F314">
        <f t="shared" si="14"/>
        <v>0</v>
      </c>
    </row>
    <row r="315" spans="1:6" x14ac:dyDescent="0.25">
      <c r="A315" t="s">
        <v>2106</v>
      </c>
      <c r="B315">
        <f>MATCH(A315,Ref!$C$2:$C$478,0)</f>
        <v>417</v>
      </c>
      <c r="C315">
        <v>417</v>
      </c>
      <c r="D315">
        <f t="shared" si="12"/>
        <v>1</v>
      </c>
      <c r="E315">
        <f t="shared" si="13"/>
        <v>1</v>
      </c>
      <c r="F315">
        <f t="shared" si="14"/>
        <v>0</v>
      </c>
    </row>
    <row r="316" spans="1:6" x14ac:dyDescent="0.25">
      <c r="A316" t="s">
        <v>2107</v>
      </c>
      <c r="B316">
        <f>MATCH(A316,Ref!$C$2:$C$478,0)</f>
        <v>418</v>
      </c>
      <c r="C316">
        <v>418</v>
      </c>
      <c r="D316">
        <f t="shared" si="12"/>
        <v>1</v>
      </c>
      <c r="E316">
        <f t="shared" si="13"/>
        <v>1</v>
      </c>
      <c r="F316">
        <f t="shared" si="14"/>
        <v>0</v>
      </c>
    </row>
    <row r="317" spans="1:6" x14ac:dyDescent="0.25">
      <c r="A317" t="s">
        <v>2109</v>
      </c>
      <c r="B317">
        <f>MATCH(A317,Ref!$C$2:$C$478,0)</f>
        <v>419</v>
      </c>
      <c r="C317">
        <v>419</v>
      </c>
      <c r="D317">
        <f t="shared" si="12"/>
        <v>1</v>
      </c>
      <c r="E317">
        <f t="shared" si="13"/>
        <v>1</v>
      </c>
      <c r="F317">
        <f t="shared" si="14"/>
        <v>0</v>
      </c>
    </row>
    <row r="318" spans="1:6" x14ac:dyDescent="0.25">
      <c r="A318" t="s">
        <v>2271</v>
      </c>
      <c r="B318">
        <f>MATCH(A318,Ref!$C$2:$C$478,0)</f>
        <v>64</v>
      </c>
      <c r="C318">
        <v>64</v>
      </c>
      <c r="D318">
        <f t="shared" si="12"/>
        <v>1</v>
      </c>
      <c r="E318">
        <f t="shared" si="13"/>
        <v>1</v>
      </c>
      <c r="F318">
        <f t="shared" si="14"/>
        <v>0</v>
      </c>
    </row>
    <row r="319" spans="1:6" x14ac:dyDescent="0.25">
      <c r="A319" t="s">
        <v>812</v>
      </c>
      <c r="B319">
        <f>MATCH(A319,Ref!$C$2:$C$478,0)</f>
        <v>421</v>
      </c>
      <c r="C319">
        <v>421</v>
      </c>
      <c r="D319">
        <f t="shared" si="12"/>
        <v>1</v>
      </c>
      <c r="E319">
        <f t="shared" si="13"/>
        <v>1</v>
      </c>
      <c r="F319">
        <f t="shared" si="14"/>
        <v>0</v>
      </c>
    </row>
    <row r="320" spans="1:6" x14ac:dyDescent="0.25">
      <c r="A320" t="s">
        <v>866</v>
      </c>
      <c r="B320">
        <f>MATCH(A320,Ref!$C$2:$C$478,0)</f>
        <v>205</v>
      </c>
      <c r="C320">
        <v>205</v>
      </c>
      <c r="D320">
        <f t="shared" si="12"/>
        <v>1</v>
      </c>
      <c r="E320">
        <f t="shared" si="13"/>
        <v>1</v>
      </c>
      <c r="F320">
        <f t="shared" si="14"/>
        <v>0</v>
      </c>
    </row>
    <row r="321" spans="1:6" x14ac:dyDescent="0.25">
      <c r="A321" t="s">
        <v>1893</v>
      </c>
      <c r="B321">
        <f>MATCH(A321,Ref!$C$2:$C$478,0)</f>
        <v>208</v>
      </c>
      <c r="C321">
        <v>208</v>
      </c>
      <c r="D321">
        <f t="shared" si="12"/>
        <v>1</v>
      </c>
      <c r="E321">
        <f t="shared" si="13"/>
        <v>1</v>
      </c>
      <c r="F321">
        <f t="shared" si="14"/>
        <v>0</v>
      </c>
    </row>
    <row r="322" spans="1:6" x14ac:dyDescent="0.25">
      <c r="A322" t="s">
        <v>2316</v>
      </c>
      <c r="B322">
        <f>MATCH(A322,Ref!$C$2:$C$478,0)</f>
        <v>223</v>
      </c>
      <c r="C322">
        <v>223</v>
      </c>
      <c r="D322">
        <f t="shared" si="12"/>
        <v>1</v>
      </c>
      <c r="E322">
        <f t="shared" si="13"/>
        <v>1</v>
      </c>
      <c r="F322">
        <f t="shared" si="14"/>
        <v>0</v>
      </c>
    </row>
    <row r="323" spans="1:6" x14ac:dyDescent="0.25">
      <c r="A323" t="s">
        <v>2267</v>
      </c>
      <c r="B323">
        <f>MATCH(A323,Ref!$C$2:$C$478,0)</f>
        <v>279</v>
      </c>
      <c r="C323">
        <v>279</v>
      </c>
      <c r="D323">
        <f t="shared" si="12"/>
        <v>1</v>
      </c>
      <c r="E323">
        <f t="shared" si="13"/>
        <v>1</v>
      </c>
      <c r="F323">
        <f t="shared" si="14"/>
        <v>0</v>
      </c>
    </row>
    <row r="324" spans="1:6" x14ac:dyDescent="0.25">
      <c r="A324" t="s">
        <v>2268</v>
      </c>
      <c r="B324">
        <f>MATCH(A324,Ref!$C$2:$C$478,0)</f>
        <v>280</v>
      </c>
      <c r="C324">
        <v>280</v>
      </c>
      <c r="D324">
        <f t="shared" ref="D324:D366" si="15">IF(ISNA(B324),0,1)</f>
        <v>1</v>
      </c>
      <c r="E324">
        <f t="shared" ref="E324:E366" si="16">IF(ISNA(C324),0,1)</f>
        <v>1</v>
      </c>
      <c r="F324">
        <f t="shared" ref="F324:F366" si="17">IF(AND(D324=0,E324=1),1,0)</f>
        <v>0</v>
      </c>
    </row>
    <row r="325" spans="1:6" x14ac:dyDescent="0.25">
      <c r="A325" t="s">
        <v>2269</v>
      </c>
      <c r="B325">
        <f>MATCH(A325,Ref!$C$2:$C$478,0)</f>
        <v>281</v>
      </c>
      <c r="C325">
        <v>281</v>
      </c>
      <c r="D325">
        <f t="shared" si="15"/>
        <v>1</v>
      </c>
      <c r="E325">
        <f t="shared" si="16"/>
        <v>1</v>
      </c>
      <c r="F325">
        <f t="shared" si="17"/>
        <v>0</v>
      </c>
    </row>
    <row r="326" spans="1:6" x14ac:dyDescent="0.25">
      <c r="A326" t="s">
        <v>2266</v>
      </c>
      <c r="B326">
        <f>MATCH(A326,Ref!$C$2:$C$478,0)</f>
        <v>264</v>
      </c>
      <c r="C326">
        <v>264</v>
      </c>
      <c r="D326">
        <f t="shared" si="15"/>
        <v>1</v>
      </c>
      <c r="E326">
        <f t="shared" si="16"/>
        <v>1</v>
      </c>
      <c r="F326">
        <f t="shared" si="17"/>
        <v>0</v>
      </c>
    </row>
    <row r="327" spans="1:6" x14ac:dyDescent="0.25">
      <c r="A327" t="s">
        <v>2265</v>
      </c>
      <c r="B327">
        <f>MATCH(A327,Ref!$C$2:$C$478,0)</f>
        <v>369</v>
      </c>
      <c r="C327">
        <v>369</v>
      </c>
      <c r="D327">
        <f t="shared" si="15"/>
        <v>1</v>
      </c>
      <c r="E327">
        <f t="shared" si="16"/>
        <v>1</v>
      </c>
      <c r="F327">
        <f t="shared" si="17"/>
        <v>0</v>
      </c>
    </row>
    <row r="328" spans="1:6" x14ac:dyDescent="0.25">
      <c r="A328" t="s">
        <v>2089</v>
      </c>
      <c r="B328">
        <f>MATCH(A328,Ref!$C$2:$C$478,0)</f>
        <v>405</v>
      </c>
      <c r="C328">
        <v>405</v>
      </c>
      <c r="D328">
        <f t="shared" si="15"/>
        <v>1</v>
      </c>
      <c r="E328">
        <f t="shared" si="16"/>
        <v>1</v>
      </c>
      <c r="F328">
        <f t="shared" si="17"/>
        <v>0</v>
      </c>
    </row>
    <row r="329" spans="1:6" x14ac:dyDescent="0.25">
      <c r="A329" t="s">
        <v>2264</v>
      </c>
      <c r="B329">
        <f>MATCH(A329,Ref!$C$2:$C$478,0)</f>
        <v>408</v>
      </c>
      <c r="C329">
        <v>408</v>
      </c>
      <c r="D329">
        <f t="shared" si="15"/>
        <v>1</v>
      </c>
      <c r="E329">
        <f t="shared" si="16"/>
        <v>1</v>
      </c>
      <c r="F329">
        <f t="shared" si="17"/>
        <v>0</v>
      </c>
    </row>
    <row r="330" spans="1:6" x14ac:dyDescent="0.25">
      <c r="A330" t="s">
        <v>823</v>
      </c>
      <c r="B330">
        <f>MATCH(A330,Ref!$C$2:$C$478,0)</f>
        <v>425</v>
      </c>
      <c r="C330">
        <v>425</v>
      </c>
      <c r="D330">
        <f t="shared" si="15"/>
        <v>1</v>
      </c>
      <c r="E330">
        <f t="shared" si="16"/>
        <v>1</v>
      </c>
      <c r="F330">
        <f t="shared" si="17"/>
        <v>0</v>
      </c>
    </row>
    <row r="331" spans="1:6" x14ac:dyDescent="0.25">
      <c r="A331" t="s">
        <v>2242</v>
      </c>
      <c r="B331">
        <f>MATCH(A331,Ref!$C$2:$C$478,0)</f>
        <v>424</v>
      </c>
      <c r="C331">
        <v>424</v>
      </c>
      <c r="D331">
        <f t="shared" si="15"/>
        <v>1</v>
      </c>
      <c r="E331">
        <f t="shared" si="16"/>
        <v>1</v>
      </c>
      <c r="F331">
        <f t="shared" si="17"/>
        <v>0</v>
      </c>
    </row>
    <row r="332" spans="1:6" x14ac:dyDescent="0.25">
      <c r="A332" t="s">
        <v>825</v>
      </c>
      <c r="B332">
        <f>MATCH(A332,Ref!$C$2:$C$478,0)</f>
        <v>426</v>
      </c>
      <c r="C332">
        <v>426</v>
      </c>
      <c r="D332">
        <f t="shared" si="15"/>
        <v>1</v>
      </c>
      <c r="E332">
        <f t="shared" si="16"/>
        <v>1</v>
      </c>
      <c r="F332">
        <f t="shared" si="17"/>
        <v>0</v>
      </c>
    </row>
    <row r="333" spans="1:6" x14ac:dyDescent="0.25">
      <c r="A333" t="s">
        <v>2262</v>
      </c>
      <c r="B333">
        <f>MATCH(A333,Ref!$C$2:$C$478,0)</f>
        <v>406</v>
      </c>
      <c r="C333">
        <v>406</v>
      </c>
      <c r="D333">
        <f t="shared" si="15"/>
        <v>1</v>
      </c>
      <c r="E333">
        <f t="shared" si="16"/>
        <v>1</v>
      </c>
      <c r="F333">
        <f t="shared" si="17"/>
        <v>0</v>
      </c>
    </row>
    <row r="334" spans="1:6" x14ac:dyDescent="0.25">
      <c r="A334" t="s">
        <v>827</v>
      </c>
      <c r="B334">
        <f>MATCH(A334,Ref!$C$2:$C$478,0)</f>
        <v>427</v>
      </c>
      <c r="C334">
        <v>427</v>
      </c>
      <c r="D334">
        <f t="shared" si="15"/>
        <v>1</v>
      </c>
      <c r="E334">
        <f t="shared" si="16"/>
        <v>1</v>
      </c>
      <c r="F334">
        <f t="shared" si="17"/>
        <v>0</v>
      </c>
    </row>
    <row r="335" spans="1:6" x14ac:dyDescent="0.25">
      <c r="A335" t="s">
        <v>2261</v>
      </c>
      <c r="B335">
        <f>MATCH(A335,Ref!$C$2:$C$478,0)</f>
        <v>433</v>
      </c>
      <c r="C335">
        <v>433</v>
      </c>
      <c r="D335">
        <f t="shared" si="15"/>
        <v>1</v>
      </c>
      <c r="E335">
        <f t="shared" si="16"/>
        <v>1</v>
      </c>
      <c r="F335">
        <f t="shared" si="17"/>
        <v>0</v>
      </c>
    </row>
    <row r="336" spans="1:6" x14ac:dyDescent="0.25">
      <c r="A336" t="s">
        <v>829</v>
      </c>
      <c r="B336">
        <f>MATCH(A336,Ref!$C$2:$C$478,0)</f>
        <v>428</v>
      </c>
      <c r="C336">
        <v>428</v>
      </c>
      <c r="D336">
        <f t="shared" si="15"/>
        <v>1</v>
      </c>
      <c r="E336">
        <f t="shared" si="16"/>
        <v>1</v>
      </c>
      <c r="F336">
        <f t="shared" si="17"/>
        <v>0</v>
      </c>
    </row>
    <row r="337" spans="1:7" x14ac:dyDescent="0.25">
      <c r="A337" t="s">
        <v>830</v>
      </c>
      <c r="B337">
        <f>MATCH(A337,Ref!$C$2:$C$478,0)</f>
        <v>429</v>
      </c>
      <c r="C337">
        <v>429</v>
      </c>
      <c r="D337">
        <f t="shared" si="15"/>
        <v>1</v>
      </c>
      <c r="E337">
        <f t="shared" si="16"/>
        <v>1</v>
      </c>
      <c r="F337">
        <f t="shared" si="17"/>
        <v>0</v>
      </c>
    </row>
    <row r="338" spans="1:7" x14ac:dyDescent="0.25">
      <c r="A338" t="s">
        <v>831</v>
      </c>
      <c r="B338">
        <f>MATCH(A338,Ref!$C$2:$C$478,0)</f>
        <v>430</v>
      </c>
      <c r="C338">
        <v>430</v>
      </c>
      <c r="D338">
        <f t="shared" si="15"/>
        <v>1</v>
      </c>
      <c r="E338">
        <f t="shared" si="16"/>
        <v>1</v>
      </c>
      <c r="F338">
        <f t="shared" si="17"/>
        <v>0</v>
      </c>
    </row>
    <row r="339" spans="1:7" x14ac:dyDescent="0.25">
      <c r="A339" t="s">
        <v>832</v>
      </c>
      <c r="B339">
        <f>MATCH(A339,Ref!$C$2:$C$478,0)</f>
        <v>431</v>
      </c>
      <c r="C339">
        <v>431</v>
      </c>
      <c r="D339">
        <f t="shared" si="15"/>
        <v>1</v>
      </c>
      <c r="E339">
        <f t="shared" si="16"/>
        <v>1</v>
      </c>
      <c r="F339">
        <f t="shared" si="17"/>
        <v>0</v>
      </c>
    </row>
    <row r="340" spans="1:7" x14ac:dyDescent="0.25">
      <c r="A340" t="s">
        <v>833</v>
      </c>
      <c r="B340">
        <f>MATCH(A340,Ref!$C$2:$C$478,0)</f>
        <v>432</v>
      </c>
      <c r="C340">
        <v>432</v>
      </c>
      <c r="D340">
        <f t="shared" si="15"/>
        <v>1</v>
      </c>
      <c r="E340">
        <f t="shared" si="16"/>
        <v>1</v>
      </c>
      <c r="F340">
        <f t="shared" si="17"/>
        <v>0</v>
      </c>
    </row>
    <row r="341" spans="1:7" x14ac:dyDescent="0.25">
      <c r="A341" t="s">
        <v>834</v>
      </c>
      <c r="B341">
        <f>MATCH(A341,Ref!$C$2:$C$478,0)</f>
        <v>435</v>
      </c>
      <c r="C341">
        <v>435</v>
      </c>
      <c r="D341">
        <f t="shared" si="15"/>
        <v>1</v>
      </c>
      <c r="E341">
        <f t="shared" si="16"/>
        <v>1</v>
      </c>
      <c r="F341">
        <f t="shared" si="17"/>
        <v>0</v>
      </c>
    </row>
    <row r="342" spans="1:7" x14ac:dyDescent="0.25">
      <c r="A342" t="s">
        <v>2260</v>
      </c>
      <c r="B342">
        <f>MATCH(A342,Ref!$C$2:$C$478,0)</f>
        <v>434</v>
      </c>
      <c r="C342">
        <v>434</v>
      </c>
      <c r="D342">
        <f t="shared" si="15"/>
        <v>1</v>
      </c>
      <c r="E342">
        <f t="shared" si="16"/>
        <v>1</v>
      </c>
      <c r="F342">
        <f t="shared" si="17"/>
        <v>0</v>
      </c>
    </row>
    <row r="343" spans="1:7" x14ac:dyDescent="0.25">
      <c r="A343" t="s">
        <v>2259</v>
      </c>
      <c r="B343">
        <f>MATCH(A343,Ref!$C$2:$C$478,0)</f>
        <v>452</v>
      </c>
      <c r="C343">
        <v>452</v>
      </c>
      <c r="D343">
        <f t="shared" si="15"/>
        <v>1</v>
      </c>
      <c r="E343">
        <f t="shared" si="16"/>
        <v>1</v>
      </c>
      <c r="F343">
        <f t="shared" si="17"/>
        <v>0</v>
      </c>
    </row>
    <row r="344" spans="1:7" x14ac:dyDescent="0.25">
      <c r="A344" t="s">
        <v>2258</v>
      </c>
      <c r="B344">
        <f>MATCH(A344,Ref!$C$2:$C$478,0)</f>
        <v>453</v>
      </c>
      <c r="C344">
        <v>453</v>
      </c>
      <c r="D344">
        <f t="shared" si="15"/>
        <v>1</v>
      </c>
      <c r="E344">
        <f t="shared" si="16"/>
        <v>1</v>
      </c>
      <c r="F344">
        <f t="shared" si="17"/>
        <v>0</v>
      </c>
    </row>
    <row r="345" spans="1:7" x14ac:dyDescent="0.25">
      <c r="A345" t="s">
        <v>2263</v>
      </c>
      <c r="B345">
        <f>MATCH(A345,Ref!$C$2:$C$478,0)</f>
        <v>454</v>
      </c>
      <c r="C345">
        <v>454</v>
      </c>
      <c r="D345">
        <f t="shared" si="15"/>
        <v>1</v>
      </c>
      <c r="E345">
        <f t="shared" si="16"/>
        <v>1</v>
      </c>
      <c r="F345">
        <f t="shared" si="17"/>
        <v>0</v>
      </c>
    </row>
    <row r="346" spans="1:7" x14ac:dyDescent="0.25">
      <c r="A346" t="s">
        <v>2257</v>
      </c>
      <c r="B346">
        <f>MATCH(A346,Ref!$C$2:$C$478,0)</f>
        <v>455</v>
      </c>
      <c r="C346">
        <v>455</v>
      </c>
      <c r="D346">
        <f t="shared" si="15"/>
        <v>1</v>
      </c>
      <c r="E346">
        <f t="shared" si="16"/>
        <v>1</v>
      </c>
      <c r="F346">
        <f t="shared" si="17"/>
        <v>0</v>
      </c>
    </row>
    <row r="347" spans="1:7" x14ac:dyDescent="0.25">
      <c r="A347" t="s">
        <v>2243</v>
      </c>
      <c r="B347" t="e">
        <f>MATCH(A347,Ref!$C$2:$C$478,0)</f>
        <v>#N/A</v>
      </c>
      <c r="C347" t="e">
        <v>#N/A</v>
      </c>
      <c r="D347">
        <f t="shared" si="15"/>
        <v>0</v>
      </c>
      <c r="E347">
        <f t="shared" si="16"/>
        <v>0</v>
      </c>
      <c r="F347">
        <f t="shared" si="17"/>
        <v>0</v>
      </c>
      <c r="G347" t="s">
        <v>2344</v>
      </c>
    </row>
    <row r="348" spans="1:7" x14ac:dyDescent="0.25">
      <c r="A348" t="s">
        <v>2256</v>
      </c>
      <c r="B348">
        <f>MATCH(A348,Ref!$C$2:$C$478,0)</f>
        <v>450</v>
      </c>
      <c r="C348">
        <v>450</v>
      </c>
      <c r="D348">
        <f t="shared" si="15"/>
        <v>1</v>
      </c>
      <c r="E348">
        <f t="shared" si="16"/>
        <v>1</v>
      </c>
      <c r="F348">
        <f t="shared" si="17"/>
        <v>0</v>
      </c>
    </row>
    <row r="349" spans="1:7" x14ac:dyDescent="0.25">
      <c r="A349" t="s">
        <v>842</v>
      </c>
      <c r="B349">
        <f>MATCH(A349,Ref!$C$2:$C$478,0)</f>
        <v>437</v>
      </c>
      <c r="C349">
        <v>437</v>
      </c>
      <c r="D349">
        <f t="shared" si="15"/>
        <v>1</v>
      </c>
      <c r="E349">
        <f t="shared" si="16"/>
        <v>1</v>
      </c>
      <c r="F349">
        <f t="shared" si="17"/>
        <v>0</v>
      </c>
    </row>
    <row r="350" spans="1:7" x14ac:dyDescent="0.25">
      <c r="A350" t="s">
        <v>843</v>
      </c>
      <c r="B350">
        <f>MATCH(A350,Ref!$C$2:$C$478,0)</f>
        <v>438</v>
      </c>
      <c r="C350">
        <v>438</v>
      </c>
      <c r="D350">
        <f t="shared" si="15"/>
        <v>1</v>
      </c>
      <c r="E350">
        <f t="shared" si="16"/>
        <v>1</v>
      </c>
      <c r="F350">
        <f t="shared" si="17"/>
        <v>0</v>
      </c>
    </row>
    <row r="351" spans="1:7" x14ac:dyDescent="0.25">
      <c r="A351" t="s">
        <v>844</v>
      </c>
      <c r="B351">
        <f>MATCH(A351,Ref!$C$2:$C$478,0)</f>
        <v>444</v>
      </c>
      <c r="C351">
        <v>444</v>
      </c>
      <c r="D351">
        <f t="shared" si="15"/>
        <v>1</v>
      </c>
      <c r="E351">
        <f t="shared" si="16"/>
        <v>1</v>
      </c>
      <c r="F351">
        <f t="shared" si="17"/>
        <v>0</v>
      </c>
    </row>
    <row r="352" spans="1:7" x14ac:dyDescent="0.25">
      <c r="A352" t="s">
        <v>2244</v>
      </c>
      <c r="B352">
        <f>MATCH(A352,Ref!$C$2:$C$478,0)</f>
        <v>445</v>
      </c>
      <c r="C352">
        <v>445</v>
      </c>
      <c r="D352">
        <f t="shared" si="15"/>
        <v>1</v>
      </c>
      <c r="E352">
        <f t="shared" si="16"/>
        <v>1</v>
      </c>
      <c r="F352">
        <f t="shared" si="17"/>
        <v>0</v>
      </c>
    </row>
    <row r="353" spans="1:6" x14ac:dyDescent="0.25">
      <c r="A353" t="s">
        <v>2245</v>
      </c>
      <c r="B353">
        <f>MATCH(A353,Ref!$C$2:$C$478,0)</f>
        <v>447</v>
      </c>
      <c r="C353">
        <v>447</v>
      </c>
      <c r="D353">
        <f t="shared" si="15"/>
        <v>1</v>
      </c>
      <c r="E353">
        <f t="shared" si="16"/>
        <v>1</v>
      </c>
      <c r="F353">
        <f t="shared" si="17"/>
        <v>0</v>
      </c>
    </row>
    <row r="354" spans="1:6" x14ac:dyDescent="0.25">
      <c r="A354" t="s">
        <v>847</v>
      </c>
      <c r="B354">
        <f>MATCH(A354,Ref!$C$2:$C$478,0)</f>
        <v>451</v>
      </c>
      <c r="C354">
        <v>451</v>
      </c>
      <c r="D354">
        <f t="shared" si="15"/>
        <v>1</v>
      </c>
      <c r="E354">
        <f t="shared" si="16"/>
        <v>1</v>
      </c>
      <c r="F354">
        <f t="shared" si="17"/>
        <v>0</v>
      </c>
    </row>
    <row r="355" spans="1:6" x14ac:dyDescent="0.25">
      <c r="A355" t="s">
        <v>864</v>
      </c>
      <c r="B355">
        <f>MATCH(A355,Ref!$C$2:$C$478,0)</f>
        <v>148</v>
      </c>
      <c r="C355">
        <v>148</v>
      </c>
      <c r="D355">
        <f t="shared" si="15"/>
        <v>1</v>
      </c>
      <c r="E355">
        <f t="shared" si="16"/>
        <v>1</v>
      </c>
      <c r="F355">
        <f t="shared" si="17"/>
        <v>0</v>
      </c>
    </row>
    <row r="356" spans="1:6" x14ac:dyDescent="0.25">
      <c r="A356" t="s">
        <v>868</v>
      </c>
      <c r="B356">
        <f>MATCH(A356,Ref!$C$2:$C$478,0)</f>
        <v>239</v>
      </c>
      <c r="C356">
        <v>239</v>
      </c>
      <c r="D356">
        <f t="shared" si="15"/>
        <v>1</v>
      </c>
      <c r="E356">
        <f t="shared" si="16"/>
        <v>1</v>
      </c>
      <c r="F356">
        <f t="shared" si="17"/>
        <v>0</v>
      </c>
    </row>
    <row r="357" spans="1:6" x14ac:dyDescent="0.25">
      <c r="A357" t="s">
        <v>2246</v>
      </c>
      <c r="B357">
        <f>MATCH(A357,Ref!$C$2:$C$478,0)</f>
        <v>461</v>
      </c>
      <c r="C357">
        <v>461</v>
      </c>
      <c r="D357">
        <f t="shared" si="15"/>
        <v>1</v>
      </c>
      <c r="E357">
        <f t="shared" si="16"/>
        <v>1</v>
      </c>
      <c r="F357">
        <f t="shared" si="17"/>
        <v>0</v>
      </c>
    </row>
    <row r="358" spans="1:6" x14ac:dyDescent="0.25">
      <c r="A358" t="s">
        <v>851</v>
      </c>
      <c r="B358">
        <f>MATCH(A358,Ref!$C$2:$C$478,0)</f>
        <v>463</v>
      </c>
      <c r="C358">
        <v>463</v>
      </c>
      <c r="D358">
        <f t="shared" si="15"/>
        <v>1</v>
      </c>
      <c r="E358">
        <f t="shared" si="16"/>
        <v>1</v>
      </c>
      <c r="F358">
        <f t="shared" si="17"/>
        <v>0</v>
      </c>
    </row>
    <row r="359" spans="1:6" x14ac:dyDescent="0.25">
      <c r="A359" t="s">
        <v>852</v>
      </c>
      <c r="B359">
        <f>MATCH(A359,Ref!$C$2:$C$478,0)</f>
        <v>465</v>
      </c>
      <c r="C359">
        <v>465</v>
      </c>
      <c r="D359">
        <f t="shared" si="15"/>
        <v>1</v>
      </c>
      <c r="E359">
        <f t="shared" si="16"/>
        <v>1</v>
      </c>
      <c r="F359">
        <f t="shared" si="17"/>
        <v>0</v>
      </c>
    </row>
    <row r="360" spans="1:6" x14ac:dyDescent="0.25">
      <c r="A360" t="s">
        <v>853</v>
      </c>
      <c r="B360">
        <f>MATCH(A360,Ref!$C$2:$C$478,0)</f>
        <v>466</v>
      </c>
      <c r="C360">
        <v>466</v>
      </c>
      <c r="D360">
        <f t="shared" si="15"/>
        <v>1</v>
      </c>
      <c r="E360">
        <f t="shared" si="16"/>
        <v>1</v>
      </c>
      <c r="F360">
        <f t="shared" si="17"/>
        <v>0</v>
      </c>
    </row>
    <row r="361" spans="1:6" x14ac:dyDescent="0.25">
      <c r="A361" t="s">
        <v>854</v>
      </c>
      <c r="B361">
        <f>MATCH(A361,Ref!$C$2:$C$478,0)</f>
        <v>470</v>
      </c>
      <c r="C361">
        <v>470</v>
      </c>
      <c r="D361">
        <f t="shared" si="15"/>
        <v>1</v>
      </c>
      <c r="E361">
        <f t="shared" si="16"/>
        <v>1</v>
      </c>
      <c r="F361">
        <f t="shared" si="17"/>
        <v>0</v>
      </c>
    </row>
    <row r="362" spans="1:6" x14ac:dyDescent="0.25">
      <c r="A362" t="s">
        <v>2247</v>
      </c>
      <c r="B362">
        <f>MATCH(A362,Ref!$C$2:$C$478,0)</f>
        <v>473</v>
      </c>
      <c r="C362">
        <v>473</v>
      </c>
      <c r="D362">
        <f t="shared" si="15"/>
        <v>1</v>
      </c>
      <c r="E362">
        <f t="shared" si="16"/>
        <v>1</v>
      </c>
      <c r="F362">
        <f t="shared" si="17"/>
        <v>0</v>
      </c>
    </row>
    <row r="363" spans="1:6" x14ac:dyDescent="0.25">
      <c r="A363" t="s">
        <v>856</v>
      </c>
      <c r="B363">
        <f>MATCH(A363,Ref!$C$2:$C$478,0)</f>
        <v>474</v>
      </c>
      <c r="C363">
        <v>474</v>
      </c>
      <c r="D363">
        <f t="shared" si="15"/>
        <v>1</v>
      </c>
      <c r="E363">
        <f t="shared" si="16"/>
        <v>1</v>
      </c>
      <c r="F363">
        <f t="shared" si="17"/>
        <v>0</v>
      </c>
    </row>
    <row r="364" spans="1:6" x14ac:dyDescent="0.25">
      <c r="A364" t="s">
        <v>857</v>
      </c>
      <c r="B364">
        <f>MATCH(A364,Ref!$C$2:$C$478,0)</f>
        <v>475</v>
      </c>
      <c r="C364">
        <v>475</v>
      </c>
      <c r="D364">
        <f t="shared" si="15"/>
        <v>1</v>
      </c>
      <c r="E364">
        <f t="shared" si="16"/>
        <v>1</v>
      </c>
      <c r="F364">
        <f t="shared" si="17"/>
        <v>0</v>
      </c>
    </row>
    <row r="365" spans="1:6" x14ac:dyDescent="0.25">
      <c r="A365" t="s">
        <v>858</v>
      </c>
      <c r="B365">
        <f>MATCH(A365,Ref!$C$2:$C$478,0)</f>
        <v>476</v>
      </c>
      <c r="C365">
        <v>476</v>
      </c>
      <c r="D365">
        <f t="shared" si="15"/>
        <v>1</v>
      </c>
      <c r="E365">
        <f t="shared" si="16"/>
        <v>1</v>
      </c>
      <c r="F365">
        <f t="shared" si="17"/>
        <v>0</v>
      </c>
    </row>
    <row r="366" spans="1:6" x14ac:dyDescent="0.25">
      <c r="A366" t="s">
        <v>2249</v>
      </c>
      <c r="B366">
        <f>MATCH(A366,Ref!$C$2:$C$478,0)</f>
        <v>477</v>
      </c>
      <c r="C366">
        <v>477</v>
      </c>
      <c r="D366">
        <f t="shared" si="15"/>
        <v>1</v>
      </c>
      <c r="E366">
        <f t="shared" si="16"/>
        <v>1</v>
      </c>
      <c r="F366">
        <f t="shared" si="17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79"/>
  <sheetViews>
    <sheetView workbookViewId="0">
      <selection activeCell="G1" sqref="G1"/>
    </sheetView>
  </sheetViews>
  <sheetFormatPr defaultRowHeight="15" x14ac:dyDescent="0.25"/>
  <cols>
    <col min="10" max="10" width="28.140625" bestFit="1" customWidth="1"/>
    <col min="11" max="11" width="9.140625" customWidth="1"/>
  </cols>
  <sheetData>
    <row r="1" spans="1:26" x14ac:dyDescent="0.25">
      <c r="A1" t="s">
        <v>2350</v>
      </c>
      <c r="B1" t="s">
        <v>2351</v>
      </c>
      <c r="C1" t="s">
        <v>2352</v>
      </c>
      <c r="D1" t="s">
        <v>2353</v>
      </c>
      <c r="E1" t="s">
        <v>2354</v>
      </c>
      <c r="F1" t="s">
        <v>2355</v>
      </c>
      <c r="G1" t="s">
        <v>2406</v>
      </c>
      <c r="J1" t="s">
        <v>2405</v>
      </c>
      <c r="K1">
        <v>2003</v>
      </c>
      <c r="L1">
        <f>K1+1</f>
        <v>2004</v>
      </c>
      <c r="M1">
        <f t="shared" ref="M1:AC1" si="0">L1+1</f>
        <v>2005</v>
      </c>
      <c r="N1">
        <f t="shared" si="0"/>
        <v>2006</v>
      </c>
      <c r="O1">
        <f t="shared" si="0"/>
        <v>2007</v>
      </c>
      <c r="P1">
        <f t="shared" si="0"/>
        <v>2008</v>
      </c>
      <c r="Q1">
        <f t="shared" si="0"/>
        <v>2009</v>
      </c>
      <c r="R1">
        <f t="shared" si="0"/>
        <v>2010</v>
      </c>
      <c r="S1">
        <f t="shared" si="0"/>
        <v>2011</v>
      </c>
      <c r="T1">
        <f t="shared" si="0"/>
        <v>2012</v>
      </c>
      <c r="U1">
        <f t="shared" si="0"/>
        <v>2013</v>
      </c>
      <c r="V1">
        <f t="shared" si="0"/>
        <v>2014</v>
      </c>
      <c r="W1">
        <f t="shared" si="0"/>
        <v>2015</v>
      </c>
      <c r="X1">
        <f t="shared" si="0"/>
        <v>2016</v>
      </c>
      <c r="Y1">
        <f t="shared" si="0"/>
        <v>2017</v>
      </c>
      <c r="Z1">
        <f t="shared" si="0"/>
        <v>2018</v>
      </c>
    </row>
    <row r="2" spans="1:26" x14ac:dyDescent="0.25">
      <c r="A2" t="s">
        <v>652</v>
      </c>
      <c r="B2">
        <v>3</v>
      </c>
      <c r="C2">
        <v>31</v>
      </c>
      <c r="D2">
        <v>6</v>
      </c>
      <c r="E2">
        <v>2014</v>
      </c>
      <c r="F2" t="s">
        <v>2356</v>
      </c>
      <c r="G2" t="str">
        <f>A2&amp;E2</f>
        <v>Louisville2014</v>
      </c>
      <c r="J2" t="s">
        <v>2308</v>
      </c>
      <c r="K2" t="str">
        <f>IFERROR(INDEX($F$2:$F$5479,MATCH($J2&amp;K$1,$G$2:$G$5479,0)),"none")</f>
        <v>none</v>
      </c>
      <c r="L2" t="str">
        <f t="shared" ref="L2:Z17" si="1">IFERROR(INDEX($F$2:$F$5479,MATCH($J2&amp;L$1,$G$2:$G$5479,0)),"none")</f>
        <v>none</v>
      </c>
      <c r="M2" t="str">
        <f t="shared" si="1"/>
        <v>none</v>
      </c>
      <c r="N2" t="str">
        <f t="shared" si="1"/>
        <v>none</v>
      </c>
      <c r="O2" t="str">
        <f t="shared" si="1"/>
        <v>none</v>
      </c>
      <c r="P2" t="str">
        <f t="shared" si="1"/>
        <v>none</v>
      </c>
      <c r="Q2" t="str">
        <f t="shared" si="1"/>
        <v>none</v>
      </c>
      <c r="R2" t="str">
        <f t="shared" si="1"/>
        <v>none</v>
      </c>
      <c r="S2" t="str">
        <f t="shared" si="1"/>
        <v>none</v>
      </c>
      <c r="T2" t="str">
        <f t="shared" si="1"/>
        <v>none</v>
      </c>
      <c r="U2" t="str">
        <f t="shared" si="1"/>
        <v>none</v>
      </c>
      <c r="V2" t="str">
        <f t="shared" si="1"/>
        <v>southland</v>
      </c>
      <c r="W2" t="str">
        <f t="shared" si="1"/>
        <v>southland</v>
      </c>
      <c r="X2" t="str">
        <f t="shared" si="1"/>
        <v>southland</v>
      </c>
      <c r="Y2" t="str">
        <f t="shared" si="1"/>
        <v>southland</v>
      </c>
      <c r="Z2" t="str">
        <f t="shared" si="1"/>
        <v>southland</v>
      </c>
    </row>
    <row r="3" spans="1:26" x14ac:dyDescent="0.25">
      <c r="A3" t="s">
        <v>548</v>
      </c>
      <c r="B3" t="s">
        <v>2357</v>
      </c>
      <c r="C3">
        <v>27</v>
      </c>
      <c r="D3">
        <v>7</v>
      </c>
      <c r="E3">
        <v>2014</v>
      </c>
      <c r="F3" t="s">
        <v>2356</v>
      </c>
      <c r="G3" t="str">
        <f t="shared" ref="G3:G66" si="2">A3&amp;E3</f>
        <v>Cincinnati2014</v>
      </c>
      <c r="J3" t="s">
        <v>497</v>
      </c>
      <c r="K3" t="str">
        <f t="shared" ref="K3:Z66" si="3">IFERROR(INDEX($F$2:$F$5479,MATCH($J3&amp;K$1,$G$2:$G$5479,0)),"none")</f>
        <v>mwc</v>
      </c>
      <c r="L3" t="str">
        <f t="shared" si="1"/>
        <v>mwc</v>
      </c>
      <c r="M3" t="str">
        <f t="shared" si="1"/>
        <v>mwc</v>
      </c>
      <c r="N3" t="str">
        <f t="shared" si="1"/>
        <v>mwc</v>
      </c>
      <c r="O3" t="str">
        <f t="shared" si="1"/>
        <v>mwc</v>
      </c>
      <c r="P3" t="str">
        <f t="shared" si="1"/>
        <v>mwc</v>
      </c>
      <c r="Q3" t="str">
        <f t="shared" si="1"/>
        <v>mwc</v>
      </c>
      <c r="R3" t="str">
        <f t="shared" si="1"/>
        <v>mwc</v>
      </c>
      <c r="S3" t="str">
        <f t="shared" si="1"/>
        <v>mwc</v>
      </c>
      <c r="T3" t="str">
        <f t="shared" si="1"/>
        <v>mwc</v>
      </c>
      <c r="U3" t="str">
        <f t="shared" si="1"/>
        <v>mwc</v>
      </c>
      <c r="V3" t="str">
        <f t="shared" si="1"/>
        <v>mwc</v>
      </c>
      <c r="W3" t="str">
        <f t="shared" si="1"/>
        <v>mwc</v>
      </c>
      <c r="X3" t="str">
        <f t="shared" si="1"/>
        <v>mwc</v>
      </c>
      <c r="Y3" t="str">
        <f t="shared" si="1"/>
        <v>mwc</v>
      </c>
      <c r="Z3" t="str">
        <f t="shared" si="1"/>
        <v>mwc</v>
      </c>
    </row>
    <row r="4" spans="1:26" x14ac:dyDescent="0.25">
      <c r="A4" t="s">
        <v>558</v>
      </c>
      <c r="B4">
        <v>18</v>
      </c>
      <c r="C4">
        <v>32</v>
      </c>
      <c r="D4">
        <v>8</v>
      </c>
      <c r="E4">
        <v>2014</v>
      </c>
      <c r="F4" t="s">
        <v>2356</v>
      </c>
      <c r="G4" t="str">
        <f t="shared" si="2"/>
        <v>Connecticut2014</v>
      </c>
      <c r="J4" t="s">
        <v>498</v>
      </c>
      <c r="K4" t="str">
        <f t="shared" si="3"/>
        <v>mac</v>
      </c>
      <c r="L4" t="str">
        <f t="shared" si="1"/>
        <v>mac</v>
      </c>
      <c r="M4" t="str">
        <f t="shared" si="1"/>
        <v>mac</v>
      </c>
      <c r="N4" t="str">
        <f t="shared" si="1"/>
        <v>mac</v>
      </c>
      <c r="O4" t="str">
        <f t="shared" si="1"/>
        <v>mac</v>
      </c>
      <c r="P4" t="str">
        <f t="shared" si="1"/>
        <v>mac</v>
      </c>
      <c r="Q4" t="str">
        <f t="shared" si="1"/>
        <v>mac</v>
      </c>
      <c r="R4" t="str">
        <f t="shared" si="1"/>
        <v>mac</v>
      </c>
      <c r="S4" t="str">
        <f t="shared" si="1"/>
        <v>mac</v>
      </c>
      <c r="T4" t="str">
        <f t="shared" si="1"/>
        <v>mac</v>
      </c>
      <c r="U4" t="str">
        <f t="shared" si="1"/>
        <v>mac</v>
      </c>
      <c r="V4" t="str">
        <f t="shared" si="1"/>
        <v>mac</v>
      </c>
      <c r="W4" t="str">
        <f t="shared" si="1"/>
        <v>mac</v>
      </c>
      <c r="X4" t="str">
        <f t="shared" si="1"/>
        <v>mac</v>
      </c>
      <c r="Y4" t="str">
        <f t="shared" si="1"/>
        <v>mac</v>
      </c>
      <c r="Z4" t="str">
        <f t="shared" si="1"/>
        <v>mac</v>
      </c>
    </row>
    <row r="5" spans="1:26" x14ac:dyDescent="0.25">
      <c r="A5" t="s">
        <v>2335</v>
      </c>
      <c r="B5" t="s">
        <v>2357</v>
      </c>
      <c r="C5">
        <v>27</v>
      </c>
      <c r="D5">
        <v>10</v>
      </c>
      <c r="E5">
        <v>2014</v>
      </c>
      <c r="F5" t="s">
        <v>2356</v>
      </c>
      <c r="G5" t="str">
        <f t="shared" si="2"/>
        <v>Southern Methodist2014</v>
      </c>
      <c r="J5" t="s">
        <v>499</v>
      </c>
      <c r="K5" t="str">
        <f t="shared" si="3"/>
        <v>sec</v>
      </c>
      <c r="L5" t="str">
        <f t="shared" si="1"/>
        <v>sec</v>
      </c>
      <c r="M5" t="str">
        <f t="shared" si="1"/>
        <v>sec</v>
      </c>
      <c r="N5" t="str">
        <f t="shared" si="1"/>
        <v>sec</v>
      </c>
      <c r="O5" t="str">
        <f t="shared" si="1"/>
        <v>sec</v>
      </c>
      <c r="P5" t="str">
        <f t="shared" si="1"/>
        <v>sec</v>
      </c>
      <c r="Q5" t="str">
        <f t="shared" si="1"/>
        <v>sec</v>
      </c>
      <c r="R5" t="str">
        <f t="shared" si="1"/>
        <v>sec</v>
      </c>
      <c r="S5" t="str">
        <f t="shared" si="1"/>
        <v>sec</v>
      </c>
      <c r="T5" t="str">
        <f t="shared" si="1"/>
        <v>sec</v>
      </c>
      <c r="U5" t="str">
        <f t="shared" si="1"/>
        <v>sec</v>
      </c>
      <c r="V5" t="str">
        <f t="shared" si="1"/>
        <v>sec</v>
      </c>
      <c r="W5" t="str">
        <f t="shared" si="1"/>
        <v>sec</v>
      </c>
      <c r="X5" t="str">
        <f t="shared" si="1"/>
        <v>sec</v>
      </c>
      <c r="Y5" t="str">
        <f t="shared" si="1"/>
        <v>sec</v>
      </c>
      <c r="Z5" t="str">
        <f t="shared" si="1"/>
        <v>sec</v>
      </c>
    </row>
    <row r="6" spans="1:26" x14ac:dyDescent="0.25">
      <c r="A6" t="s">
        <v>667</v>
      </c>
      <c r="B6">
        <v>13</v>
      </c>
      <c r="C6">
        <v>24</v>
      </c>
      <c r="D6">
        <v>10</v>
      </c>
      <c r="E6">
        <v>2014</v>
      </c>
      <c r="F6" t="s">
        <v>2356</v>
      </c>
      <c r="G6" t="str">
        <f t="shared" si="2"/>
        <v>Memphis2014</v>
      </c>
      <c r="J6" t="s">
        <v>500</v>
      </c>
      <c r="K6" t="str">
        <f t="shared" si="3"/>
        <v>swac</v>
      </c>
      <c r="L6" t="str">
        <f t="shared" si="1"/>
        <v>swac</v>
      </c>
      <c r="M6" t="str">
        <f t="shared" si="1"/>
        <v>swac</v>
      </c>
      <c r="N6" t="str">
        <f t="shared" si="1"/>
        <v>swac</v>
      </c>
      <c r="O6" t="str">
        <f t="shared" si="1"/>
        <v>swac</v>
      </c>
      <c r="P6" t="str">
        <f t="shared" si="1"/>
        <v>swac</v>
      </c>
      <c r="Q6" t="str">
        <f t="shared" si="1"/>
        <v>swac</v>
      </c>
      <c r="R6" t="str">
        <f t="shared" si="1"/>
        <v>swac</v>
      </c>
      <c r="S6" t="str">
        <f t="shared" si="1"/>
        <v>swac</v>
      </c>
      <c r="T6" t="str">
        <f t="shared" si="1"/>
        <v>swac</v>
      </c>
      <c r="U6" t="str">
        <f t="shared" si="1"/>
        <v>swac</v>
      </c>
      <c r="V6" t="str">
        <f t="shared" si="1"/>
        <v>swac</v>
      </c>
      <c r="W6" t="str">
        <f t="shared" si="1"/>
        <v>swac</v>
      </c>
      <c r="X6" t="str">
        <f t="shared" si="1"/>
        <v>swac</v>
      </c>
      <c r="Y6" t="str">
        <f t="shared" si="1"/>
        <v>swac</v>
      </c>
      <c r="Z6" t="str">
        <f t="shared" si="1"/>
        <v>swac</v>
      </c>
    </row>
    <row r="7" spans="1:26" x14ac:dyDescent="0.25">
      <c r="A7" t="s">
        <v>617</v>
      </c>
      <c r="B7" t="s">
        <v>2357</v>
      </c>
      <c r="C7">
        <v>17</v>
      </c>
      <c r="D7">
        <v>16</v>
      </c>
      <c r="E7">
        <v>2014</v>
      </c>
      <c r="F7" t="s">
        <v>2356</v>
      </c>
      <c r="G7" t="str">
        <f t="shared" si="2"/>
        <v>Houston2014</v>
      </c>
      <c r="J7" t="s">
        <v>2200</v>
      </c>
      <c r="K7" t="str">
        <f t="shared" si="3"/>
        <v>swac</v>
      </c>
      <c r="L7" t="str">
        <f t="shared" si="1"/>
        <v>swac</v>
      </c>
      <c r="M7" t="str">
        <f t="shared" si="1"/>
        <v>swac</v>
      </c>
      <c r="N7" t="str">
        <f t="shared" si="1"/>
        <v>swac</v>
      </c>
      <c r="O7" t="str">
        <f t="shared" si="1"/>
        <v>swac</v>
      </c>
      <c r="P7" t="str">
        <f t="shared" si="1"/>
        <v>swac</v>
      </c>
      <c r="Q7" t="str">
        <f t="shared" si="1"/>
        <v>swac</v>
      </c>
      <c r="R7" t="str">
        <f t="shared" si="1"/>
        <v>swac</v>
      </c>
      <c r="S7" t="str">
        <f t="shared" si="1"/>
        <v>swac</v>
      </c>
      <c r="T7" t="str">
        <f t="shared" si="1"/>
        <v>swac</v>
      </c>
      <c r="U7" t="str">
        <f t="shared" si="1"/>
        <v>swac</v>
      </c>
      <c r="V7" t="str">
        <f t="shared" si="1"/>
        <v>swac</v>
      </c>
      <c r="W7" t="str">
        <f t="shared" si="1"/>
        <v>swac</v>
      </c>
      <c r="X7" t="str">
        <f t="shared" si="1"/>
        <v>swac</v>
      </c>
      <c r="Y7" t="str">
        <f t="shared" si="1"/>
        <v>swac</v>
      </c>
      <c r="Z7" t="str">
        <f t="shared" si="1"/>
        <v>swac</v>
      </c>
    </row>
    <row r="8" spans="1:26" x14ac:dyDescent="0.25">
      <c r="A8" t="s">
        <v>748</v>
      </c>
      <c r="B8" t="s">
        <v>2357</v>
      </c>
      <c r="C8">
        <v>12</v>
      </c>
      <c r="D8">
        <v>21</v>
      </c>
      <c r="E8">
        <v>2014</v>
      </c>
      <c r="F8" t="s">
        <v>2356</v>
      </c>
      <c r="G8" t="str">
        <f t="shared" si="2"/>
        <v>Rutgers2014</v>
      </c>
      <c r="J8" t="s">
        <v>2307</v>
      </c>
      <c r="K8" t="str">
        <f t="shared" si="3"/>
        <v>america-east</v>
      </c>
      <c r="L8" t="str">
        <f t="shared" si="1"/>
        <v>america-east</v>
      </c>
      <c r="M8" t="str">
        <f t="shared" si="1"/>
        <v>america-east</v>
      </c>
      <c r="N8" t="str">
        <f t="shared" si="1"/>
        <v>america-east</v>
      </c>
      <c r="O8" t="str">
        <f t="shared" si="1"/>
        <v>america-east</v>
      </c>
      <c r="P8" t="str">
        <f t="shared" si="1"/>
        <v>america-east</v>
      </c>
      <c r="Q8" t="str">
        <f t="shared" si="1"/>
        <v>america-east</v>
      </c>
      <c r="R8" t="str">
        <f t="shared" si="1"/>
        <v>america-east</v>
      </c>
      <c r="S8" t="str">
        <f t="shared" si="1"/>
        <v>america-east</v>
      </c>
      <c r="T8" t="str">
        <f t="shared" si="1"/>
        <v>america-east</v>
      </c>
      <c r="U8" t="str">
        <f t="shared" si="1"/>
        <v>america-east</v>
      </c>
      <c r="V8" t="str">
        <f t="shared" si="1"/>
        <v>america-east</v>
      </c>
      <c r="W8" t="str">
        <f t="shared" si="1"/>
        <v>america-east</v>
      </c>
      <c r="X8" t="str">
        <f t="shared" si="1"/>
        <v>america-east</v>
      </c>
      <c r="Y8" t="str">
        <f t="shared" si="1"/>
        <v>america-east</v>
      </c>
      <c r="Z8" t="str">
        <f t="shared" si="1"/>
        <v>america-east</v>
      </c>
    </row>
    <row r="9" spans="1:26" x14ac:dyDescent="0.25">
      <c r="A9" t="s">
        <v>2271</v>
      </c>
      <c r="B9" t="s">
        <v>2357</v>
      </c>
      <c r="C9">
        <v>13</v>
      </c>
      <c r="D9">
        <v>18</v>
      </c>
      <c r="E9">
        <v>2014</v>
      </c>
      <c r="F9" t="s">
        <v>2356</v>
      </c>
      <c r="G9" t="str">
        <f t="shared" si="2"/>
        <v>Central Florida2014</v>
      </c>
      <c r="J9" t="s">
        <v>881</v>
      </c>
      <c r="K9" t="str">
        <f t="shared" si="3"/>
        <v>swac</v>
      </c>
      <c r="L9" t="str">
        <f t="shared" si="1"/>
        <v>swac</v>
      </c>
      <c r="M9" t="str">
        <f t="shared" si="1"/>
        <v>swac</v>
      </c>
      <c r="N9" t="str">
        <f t="shared" si="1"/>
        <v>swac</v>
      </c>
      <c r="O9" t="str">
        <f t="shared" si="1"/>
        <v>swac</v>
      </c>
      <c r="P9" t="str">
        <f t="shared" si="1"/>
        <v>swac</v>
      </c>
      <c r="Q9" t="str">
        <f t="shared" si="1"/>
        <v>swac</v>
      </c>
      <c r="R9" t="str">
        <f t="shared" si="1"/>
        <v>swac</v>
      </c>
      <c r="S9" t="str">
        <f t="shared" si="1"/>
        <v>swac</v>
      </c>
      <c r="T9" t="str">
        <f t="shared" si="1"/>
        <v>swac</v>
      </c>
      <c r="U9" t="str">
        <f t="shared" si="1"/>
        <v>swac</v>
      </c>
      <c r="V9" t="str">
        <f t="shared" si="1"/>
        <v>swac</v>
      </c>
      <c r="W9" t="str">
        <f t="shared" si="1"/>
        <v>swac</v>
      </c>
      <c r="X9" t="str">
        <f t="shared" si="1"/>
        <v>swac</v>
      </c>
      <c r="Y9" t="str">
        <f t="shared" si="1"/>
        <v>swac</v>
      </c>
      <c r="Z9" t="str">
        <f t="shared" si="1"/>
        <v>swac</v>
      </c>
    </row>
    <row r="10" spans="1:26" x14ac:dyDescent="0.25">
      <c r="A10" t="s">
        <v>791</v>
      </c>
      <c r="B10" t="s">
        <v>2357</v>
      </c>
      <c r="C10">
        <v>9</v>
      </c>
      <c r="D10">
        <v>22</v>
      </c>
      <c r="E10">
        <v>2014</v>
      </c>
      <c r="F10" t="s">
        <v>2356</v>
      </c>
      <c r="G10" t="str">
        <f t="shared" si="2"/>
        <v>Temple2014</v>
      </c>
      <c r="J10" t="s">
        <v>504</v>
      </c>
      <c r="K10" t="str">
        <f t="shared" si="3"/>
        <v>none</v>
      </c>
      <c r="L10" t="str">
        <f t="shared" si="1"/>
        <v>none</v>
      </c>
      <c r="M10" t="str">
        <f t="shared" si="1"/>
        <v>none</v>
      </c>
      <c r="N10" t="str">
        <f t="shared" si="1"/>
        <v>none</v>
      </c>
      <c r="O10" t="str">
        <f t="shared" si="1"/>
        <v>none</v>
      </c>
      <c r="P10" t="str">
        <f t="shared" si="1"/>
        <v>none</v>
      </c>
      <c r="Q10" t="str">
        <f t="shared" si="1"/>
        <v>none</v>
      </c>
      <c r="R10" t="str">
        <f t="shared" si="1"/>
        <v>none</v>
      </c>
      <c r="S10" t="str">
        <f t="shared" si="1"/>
        <v>none</v>
      </c>
      <c r="T10" t="str">
        <f t="shared" si="1"/>
        <v>none</v>
      </c>
      <c r="U10" t="str">
        <f t="shared" si="1"/>
        <v>none</v>
      </c>
      <c r="V10" t="str">
        <f t="shared" si="1"/>
        <v>none</v>
      </c>
      <c r="W10" t="str">
        <f t="shared" si="1"/>
        <v>none</v>
      </c>
      <c r="X10" t="str">
        <f t="shared" si="1"/>
        <v>none</v>
      </c>
      <c r="Y10" t="str">
        <f t="shared" si="1"/>
        <v>none</v>
      </c>
      <c r="Z10" t="str">
        <f t="shared" si="1"/>
        <v>none</v>
      </c>
    </row>
    <row r="11" spans="1:26" x14ac:dyDescent="0.25">
      <c r="A11" t="s">
        <v>773</v>
      </c>
      <c r="B11" t="s">
        <v>2357</v>
      </c>
      <c r="C11">
        <v>12</v>
      </c>
      <c r="D11">
        <v>20</v>
      </c>
      <c r="E11">
        <v>2014</v>
      </c>
      <c r="F11" t="s">
        <v>2356</v>
      </c>
      <c r="G11" t="str">
        <f t="shared" si="2"/>
        <v>South Florida2014</v>
      </c>
      <c r="J11" t="s">
        <v>861</v>
      </c>
      <c r="K11" t="str">
        <f t="shared" si="3"/>
        <v>patriot</v>
      </c>
      <c r="L11" t="str">
        <f t="shared" si="1"/>
        <v>patriot</v>
      </c>
      <c r="M11" t="str">
        <f t="shared" si="1"/>
        <v>patriot</v>
      </c>
      <c r="N11" t="str">
        <f t="shared" si="1"/>
        <v>patriot</v>
      </c>
      <c r="O11" t="str">
        <f t="shared" si="1"/>
        <v>patriot</v>
      </c>
      <c r="P11" t="str">
        <f t="shared" si="1"/>
        <v>patriot</v>
      </c>
      <c r="Q11" t="str">
        <f t="shared" si="1"/>
        <v>patriot</v>
      </c>
      <c r="R11" t="str">
        <f t="shared" si="1"/>
        <v>patriot</v>
      </c>
      <c r="S11" t="str">
        <f t="shared" si="1"/>
        <v>patriot</v>
      </c>
      <c r="T11" t="str">
        <f t="shared" si="1"/>
        <v>patriot</v>
      </c>
      <c r="U11" t="str">
        <f t="shared" si="1"/>
        <v>patriot</v>
      </c>
      <c r="V11" t="str">
        <f t="shared" si="1"/>
        <v>patriot</v>
      </c>
      <c r="W11" t="str">
        <f t="shared" si="1"/>
        <v>patriot</v>
      </c>
      <c r="X11" t="str">
        <f t="shared" si="1"/>
        <v>patriot</v>
      </c>
      <c r="Y11" t="str">
        <f t="shared" si="1"/>
        <v>patriot</v>
      </c>
      <c r="Z11" t="str">
        <f t="shared" si="1"/>
        <v>patriot</v>
      </c>
    </row>
    <row r="12" spans="1:26" x14ac:dyDescent="0.25">
      <c r="A12" t="s">
        <v>2335</v>
      </c>
      <c r="B12">
        <v>22</v>
      </c>
      <c r="C12">
        <v>27</v>
      </c>
      <c r="D12">
        <v>7</v>
      </c>
      <c r="E12">
        <v>2015</v>
      </c>
      <c r="F12" t="s">
        <v>2356</v>
      </c>
      <c r="G12" t="str">
        <f t="shared" si="2"/>
        <v>Southern Methodist2015</v>
      </c>
      <c r="J12" t="s">
        <v>2201</v>
      </c>
      <c r="K12" t="str">
        <f t="shared" si="3"/>
        <v>southern</v>
      </c>
      <c r="L12" t="str">
        <f t="shared" si="1"/>
        <v>southern</v>
      </c>
      <c r="M12" t="str">
        <f t="shared" si="1"/>
        <v>southern</v>
      </c>
      <c r="N12" t="str">
        <f t="shared" si="1"/>
        <v>southern</v>
      </c>
      <c r="O12" t="str">
        <f t="shared" si="1"/>
        <v>southern</v>
      </c>
      <c r="P12" t="str">
        <f t="shared" si="1"/>
        <v>southern</v>
      </c>
      <c r="Q12" t="str">
        <f t="shared" si="1"/>
        <v>southern</v>
      </c>
      <c r="R12" t="str">
        <f t="shared" si="1"/>
        <v>southern</v>
      </c>
      <c r="S12" t="str">
        <f t="shared" si="1"/>
        <v>southern</v>
      </c>
      <c r="T12" t="str">
        <f t="shared" si="1"/>
        <v>southern</v>
      </c>
      <c r="U12" t="str">
        <f t="shared" si="1"/>
        <v>southern</v>
      </c>
      <c r="V12" t="str">
        <f t="shared" si="1"/>
        <v>southern</v>
      </c>
      <c r="W12" t="str">
        <f t="shared" si="1"/>
        <v>sun-belt</v>
      </c>
      <c r="X12" t="str">
        <f t="shared" si="1"/>
        <v>sun-belt</v>
      </c>
      <c r="Y12" t="str">
        <f t="shared" si="1"/>
        <v>sun-belt</v>
      </c>
      <c r="Z12" t="str">
        <f t="shared" si="1"/>
        <v>sun-belt</v>
      </c>
    </row>
    <row r="13" spans="1:26" x14ac:dyDescent="0.25">
      <c r="A13" t="s">
        <v>804</v>
      </c>
      <c r="B13" t="s">
        <v>2357</v>
      </c>
      <c r="C13">
        <v>23</v>
      </c>
      <c r="D13">
        <v>11</v>
      </c>
      <c r="E13">
        <v>2015</v>
      </c>
      <c r="F13" t="s">
        <v>2356</v>
      </c>
      <c r="G13" t="str">
        <f t="shared" si="2"/>
        <v>Tulsa2015</v>
      </c>
      <c r="J13" t="s">
        <v>507</v>
      </c>
      <c r="K13" t="str">
        <f t="shared" si="3"/>
        <v>pac-10</v>
      </c>
      <c r="L13" t="str">
        <f t="shared" si="1"/>
        <v>pac-10</v>
      </c>
      <c r="M13" t="str">
        <f t="shared" si="1"/>
        <v>pac-10</v>
      </c>
      <c r="N13" t="str">
        <f t="shared" si="1"/>
        <v>pac-10</v>
      </c>
      <c r="O13" t="str">
        <f t="shared" si="1"/>
        <v>pac-10</v>
      </c>
      <c r="P13" t="str">
        <f t="shared" si="1"/>
        <v>pac-10</v>
      </c>
      <c r="Q13" t="str">
        <f t="shared" si="1"/>
        <v>pac-10</v>
      </c>
      <c r="R13" t="str">
        <f t="shared" si="1"/>
        <v>pac-10</v>
      </c>
      <c r="S13" t="str">
        <f t="shared" si="1"/>
        <v>pac-10</v>
      </c>
      <c r="T13" t="str">
        <f t="shared" si="1"/>
        <v>pac-12</v>
      </c>
      <c r="U13" t="str">
        <f t="shared" si="1"/>
        <v>pac-12</v>
      </c>
      <c r="V13" t="str">
        <f t="shared" si="1"/>
        <v>pac-12</v>
      </c>
      <c r="W13" t="str">
        <f t="shared" si="1"/>
        <v>pac-12</v>
      </c>
      <c r="X13" t="str">
        <f t="shared" si="1"/>
        <v>pac-12</v>
      </c>
      <c r="Y13" t="str">
        <f t="shared" si="1"/>
        <v>pac-12</v>
      </c>
      <c r="Z13" t="str">
        <f t="shared" si="1"/>
        <v>pac-12</v>
      </c>
    </row>
    <row r="14" spans="1:26" x14ac:dyDescent="0.25">
      <c r="A14" t="s">
        <v>791</v>
      </c>
      <c r="B14">
        <v>17</v>
      </c>
      <c r="C14">
        <v>26</v>
      </c>
      <c r="D14">
        <v>11</v>
      </c>
      <c r="E14">
        <v>2015</v>
      </c>
      <c r="F14" t="s">
        <v>2356</v>
      </c>
      <c r="G14" t="str">
        <f t="shared" si="2"/>
        <v>Temple2015</v>
      </c>
      <c r="J14" t="s">
        <v>2202</v>
      </c>
      <c r="K14" t="str">
        <f t="shared" si="3"/>
        <v>pac-10</v>
      </c>
      <c r="L14" t="str">
        <f t="shared" si="1"/>
        <v>pac-10</v>
      </c>
      <c r="M14" t="str">
        <f t="shared" si="1"/>
        <v>pac-10</v>
      </c>
      <c r="N14" t="str">
        <f t="shared" si="1"/>
        <v>pac-10</v>
      </c>
      <c r="O14" t="str">
        <f t="shared" si="1"/>
        <v>pac-10</v>
      </c>
      <c r="P14" t="str">
        <f t="shared" si="1"/>
        <v>pac-10</v>
      </c>
      <c r="Q14" t="str">
        <f t="shared" si="1"/>
        <v>pac-10</v>
      </c>
      <c r="R14" t="str">
        <f t="shared" si="1"/>
        <v>pac-10</v>
      </c>
      <c r="S14" t="str">
        <f t="shared" si="1"/>
        <v>pac-10</v>
      </c>
      <c r="T14" t="str">
        <f t="shared" si="1"/>
        <v>pac-12</v>
      </c>
      <c r="U14" t="str">
        <f t="shared" si="1"/>
        <v>pac-12</v>
      </c>
      <c r="V14" t="str">
        <f t="shared" si="1"/>
        <v>pac-12</v>
      </c>
      <c r="W14" t="str">
        <f t="shared" si="1"/>
        <v>pac-12</v>
      </c>
      <c r="X14" t="str">
        <f t="shared" si="1"/>
        <v>pac-12</v>
      </c>
      <c r="Y14" t="str">
        <f t="shared" si="1"/>
        <v>pac-12</v>
      </c>
      <c r="Z14" t="str">
        <f t="shared" si="1"/>
        <v>pac-12</v>
      </c>
    </row>
    <row r="15" spans="1:26" x14ac:dyDescent="0.25">
      <c r="A15" t="s">
        <v>548</v>
      </c>
      <c r="B15" t="s">
        <v>2357</v>
      </c>
      <c r="C15">
        <v>23</v>
      </c>
      <c r="D15">
        <v>11</v>
      </c>
      <c r="E15">
        <v>2015</v>
      </c>
      <c r="F15" t="s">
        <v>2356</v>
      </c>
      <c r="G15" t="str">
        <f t="shared" si="2"/>
        <v>Cincinnati2015</v>
      </c>
      <c r="J15" t="s">
        <v>2251</v>
      </c>
      <c r="K15" t="str">
        <f t="shared" si="3"/>
        <v>sun-belt</v>
      </c>
      <c r="L15" t="str">
        <f t="shared" si="1"/>
        <v>sun-belt</v>
      </c>
      <c r="M15" t="str">
        <f t="shared" si="1"/>
        <v>sun-belt</v>
      </c>
      <c r="N15" t="str">
        <f t="shared" si="1"/>
        <v>sun-belt</v>
      </c>
      <c r="O15" t="str">
        <f t="shared" si="1"/>
        <v>sun-belt</v>
      </c>
      <c r="P15" t="str">
        <f t="shared" si="1"/>
        <v>sun-belt</v>
      </c>
      <c r="Q15" t="str">
        <f t="shared" si="1"/>
        <v>sun-belt</v>
      </c>
      <c r="R15" t="str">
        <f t="shared" si="1"/>
        <v>sun-belt</v>
      </c>
      <c r="S15" t="str">
        <f t="shared" si="1"/>
        <v>sun-belt</v>
      </c>
      <c r="T15" t="str">
        <f t="shared" si="1"/>
        <v>sun-belt</v>
      </c>
      <c r="U15" t="str">
        <f t="shared" si="1"/>
        <v>sun-belt</v>
      </c>
      <c r="V15" t="str">
        <f t="shared" si="1"/>
        <v>sun-belt</v>
      </c>
      <c r="W15" t="str">
        <f t="shared" si="1"/>
        <v>sun-belt</v>
      </c>
      <c r="X15" t="str">
        <f t="shared" si="1"/>
        <v>sun-belt</v>
      </c>
      <c r="Y15" t="str">
        <f t="shared" si="1"/>
        <v>sun-belt</v>
      </c>
      <c r="Z15" t="str">
        <f t="shared" si="1"/>
        <v>sun-belt</v>
      </c>
    </row>
    <row r="16" spans="1:26" x14ac:dyDescent="0.25">
      <c r="A16" t="s">
        <v>558</v>
      </c>
      <c r="B16" t="s">
        <v>2357</v>
      </c>
      <c r="C16">
        <v>20</v>
      </c>
      <c r="D16">
        <v>15</v>
      </c>
      <c r="E16">
        <v>2015</v>
      </c>
      <c r="F16" t="s">
        <v>2356</v>
      </c>
      <c r="G16" t="str">
        <f t="shared" si="2"/>
        <v>Connecticut2015</v>
      </c>
      <c r="J16" t="s">
        <v>2252</v>
      </c>
      <c r="K16" t="str">
        <f t="shared" si="3"/>
        <v>swac</v>
      </c>
      <c r="L16" t="str">
        <f t="shared" si="1"/>
        <v>swac</v>
      </c>
      <c r="M16" t="str">
        <f t="shared" si="1"/>
        <v>swac</v>
      </c>
      <c r="N16" t="str">
        <f t="shared" si="1"/>
        <v>swac</v>
      </c>
      <c r="O16" t="str">
        <f t="shared" si="1"/>
        <v>swac</v>
      </c>
      <c r="P16" t="str">
        <f t="shared" si="1"/>
        <v>swac</v>
      </c>
      <c r="Q16" t="str">
        <f t="shared" si="1"/>
        <v>swac</v>
      </c>
      <c r="R16" t="str">
        <f t="shared" si="1"/>
        <v>swac</v>
      </c>
      <c r="S16" t="str">
        <f t="shared" si="1"/>
        <v>swac</v>
      </c>
      <c r="T16" t="str">
        <f t="shared" si="1"/>
        <v>swac</v>
      </c>
      <c r="U16" t="str">
        <f t="shared" si="1"/>
        <v>swac</v>
      </c>
      <c r="V16" t="str">
        <f t="shared" si="1"/>
        <v>swac</v>
      </c>
      <c r="W16" t="str">
        <f t="shared" si="1"/>
        <v>swac</v>
      </c>
      <c r="X16" t="str">
        <f t="shared" si="1"/>
        <v>swac</v>
      </c>
      <c r="Y16" t="str">
        <f t="shared" si="1"/>
        <v>swac</v>
      </c>
      <c r="Z16" t="str">
        <f t="shared" si="1"/>
        <v>swac</v>
      </c>
    </row>
    <row r="17" spans="1:26" x14ac:dyDescent="0.25">
      <c r="A17" t="s">
        <v>667</v>
      </c>
      <c r="B17" t="s">
        <v>2357</v>
      </c>
      <c r="C17">
        <v>18</v>
      </c>
      <c r="D17">
        <v>14</v>
      </c>
      <c r="E17">
        <v>2015</v>
      </c>
      <c r="F17" t="s">
        <v>2356</v>
      </c>
      <c r="G17" t="str">
        <f t="shared" si="2"/>
        <v>Memphis2015</v>
      </c>
      <c r="J17" t="s">
        <v>511</v>
      </c>
      <c r="K17" t="str">
        <f t="shared" si="3"/>
        <v>sec</v>
      </c>
      <c r="L17" t="str">
        <f t="shared" si="1"/>
        <v>sec</v>
      </c>
      <c r="M17" t="str">
        <f t="shared" si="1"/>
        <v>sec</v>
      </c>
      <c r="N17" t="str">
        <f t="shared" si="1"/>
        <v>sec</v>
      </c>
      <c r="O17" t="str">
        <f t="shared" si="1"/>
        <v>sec</v>
      </c>
      <c r="P17" t="str">
        <f t="shared" si="1"/>
        <v>sec</v>
      </c>
      <c r="Q17" t="str">
        <f t="shared" si="1"/>
        <v>sec</v>
      </c>
      <c r="R17" t="str">
        <f t="shared" si="1"/>
        <v>sec</v>
      </c>
      <c r="S17" t="str">
        <f t="shared" si="1"/>
        <v>sec</v>
      </c>
      <c r="T17" t="str">
        <f t="shared" si="1"/>
        <v>sec</v>
      </c>
      <c r="U17" t="str">
        <f t="shared" si="1"/>
        <v>sec</v>
      </c>
      <c r="V17" t="str">
        <f t="shared" si="1"/>
        <v>sec</v>
      </c>
      <c r="W17" t="str">
        <f t="shared" si="1"/>
        <v>sec</v>
      </c>
      <c r="X17" t="str">
        <f t="shared" si="1"/>
        <v>sec</v>
      </c>
      <c r="Y17" t="str">
        <f t="shared" si="1"/>
        <v>sec</v>
      </c>
      <c r="Z17" t="str">
        <f t="shared" si="1"/>
        <v>sec</v>
      </c>
    </row>
    <row r="18" spans="1:26" x14ac:dyDescent="0.25">
      <c r="A18" t="s">
        <v>803</v>
      </c>
      <c r="B18" t="s">
        <v>2357</v>
      </c>
      <c r="C18">
        <v>15</v>
      </c>
      <c r="D18">
        <v>16</v>
      </c>
      <c r="E18">
        <v>2015</v>
      </c>
      <c r="F18" t="s">
        <v>2356</v>
      </c>
      <c r="G18" t="str">
        <f t="shared" si="2"/>
        <v>Tulane2015</v>
      </c>
      <c r="J18" t="s">
        <v>2203</v>
      </c>
      <c r="K18" t="str">
        <f t="shared" si="3"/>
        <v>sun-belt</v>
      </c>
      <c r="L18" t="str">
        <f t="shared" si="3"/>
        <v>sun-belt</v>
      </c>
      <c r="M18" t="str">
        <f t="shared" si="3"/>
        <v>sun-belt</v>
      </c>
      <c r="N18" t="str">
        <f t="shared" si="3"/>
        <v>sun-belt</v>
      </c>
      <c r="O18" t="str">
        <f t="shared" si="3"/>
        <v>sun-belt</v>
      </c>
      <c r="P18" t="str">
        <f t="shared" si="3"/>
        <v>sun-belt</v>
      </c>
      <c r="Q18" t="str">
        <f t="shared" si="3"/>
        <v>sun-belt</v>
      </c>
      <c r="R18" t="str">
        <f t="shared" si="3"/>
        <v>sun-belt</v>
      </c>
      <c r="S18" t="str">
        <f t="shared" si="3"/>
        <v>sun-belt</v>
      </c>
      <c r="T18" t="str">
        <f t="shared" si="3"/>
        <v>sun-belt</v>
      </c>
      <c r="U18" t="str">
        <f t="shared" si="3"/>
        <v>sun-belt</v>
      </c>
      <c r="V18" t="str">
        <f t="shared" si="3"/>
        <v>sun-belt</v>
      </c>
      <c r="W18" t="str">
        <f t="shared" si="3"/>
        <v>sun-belt</v>
      </c>
      <c r="X18" t="str">
        <f t="shared" si="3"/>
        <v>sun-belt</v>
      </c>
      <c r="Y18" t="str">
        <f t="shared" si="3"/>
        <v>sun-belt</v>
      </c>
      <c r="Z18" t="str">
        <f t="shared" si="3"/>
        <v>sun-belt</v>
      </c>
    </row>
    <row r="19" spans="1:26" x14ac:dyDescent="0.25">
      <c r="A19" t="s">
        <v>582</v>
      </c>
      <c r="B19" t="s">
        <v>2357</v>
      </c>
      <c r="C19">
        <v>14</v>
      </c>
      <c r="D19">
        <v>19</v>
      </c>
      <c r="E19">
        <v>2015</v>
      </c>
      <c r="F19" t="s">
        <v>2356</v>
      </c>
      <c r="G19" t="str">
        <f t="shared" si="2"/>
        <v>East Carolina2015</v>
      </c>
      <c r="J19" t="s">
        <v>1697</v>
      </c>
      <c r="K19" t="str">
        <f t="shared" si="3"/>
        <v>none</v>
      </c>
      <c r="L19" t="str">
        <f t="shared" si="3"/>
        <v>none</v>
      </c>
      <c r="M19" t="str">
        <f t="shared" si="3"/>
        <v>none</v>
      </c>
      <c r="N19" t="str">
        <f t="shared" si="3"/>
        <v>none</v>
      </c>
      <c r="O19" t="str">
        <f t="shared" si="3"/>
        <v>none</v>
      </c>
      <c r="P19" t="str">
        <f t="shared" si="3"/>
        <v>none</v>
      </c>
      <c r="Q19" t="str">
        <f t="shared" si="3"/>
        <v>none</v>
      </c>
      <c r="R19" t="str">
        <f t="shared" si="3"/>
        <v>none</v>
      </c>
      <c r="S19" t="str">
        <f t="shared" si="3"/>
        <v>none</v>
      </c>
      <c r="T19" t="str">
        <f t="shared" si="3"/>
        <v>none</v>
      </c>
      <c r="U19" t="str">
        <f t="shared" si="3"/>
        <v>none</v>
      </c>
      <c r="V19" t="str">
        <f t="shared" si="3"/>
        <v>none</v>
      </c>
      <c r="W19" t="str">
        <f t="shared" si="3"/>
        <v>none</v>
      </c>
      <c r="X19" t="str">
        <f t="shared" si="3"/>
        <v>none</v>
      </c>
      <c r="Y19" t="str">
        <f t="shared" si="3"/>
        <v>none</v>
      </c>
      <c r="Z19" t="str">
        <f t="shared" si="3"/>
        <v>none</v>
      </c>
    </row>
    <row r="20" spans="1:26" x14ac:dyDescent="0.25">
      <c r="A20" t="s">
        <v>2271</v>
      </c>
      <c r="B20" t="s">
        <v>2357</v>
      </c>
      <c r="C20">
        <v>12</v>
      </c>
      <c r="D20">
        <v>18</v>
      </c>
      <c r="E20">
        <v>2015</v>
      </c>
      <c r="F20" t="s">
        <v>2356</v>
      </c>
      <c r="G20" t="str">
        <f t="shared" si="2"/>
        <v>Central Florida2015</v>
      </c>
      <c r="J20" t="s">
        <v>514</v>
      </c>
      <c r="K20" t="str">
        <f t="shared" si="3"/>
        <v>patriot</v>
      </c>
      <c r="L20" t="str">
        <f t="shared" si="3"/>
        <v>patriot</v>
      </c>
      <c r="M20" t="str">
        <f t="shared" si="3"/>
        <v>patriot</v>
      </c>
      <c r="N20" t="str">
        <f t="shared" si="3"/>
        <v>patriot</v>
      </c>
      <c r="O20" t="str">
        <f t="shared" si="3"/>
        <v>patriot</v>
      </c>
      <c r="P20" t="str">
        <f t="shared" si="3"/>
        <v>patriot</v>
      </c>
      <c r="Q20" t="str">
        <f t="shared" si="3"/>
        <v>patriot</v>
      </c>
      <c r="R20" t="str">
        <f t="shared" si="3"/>
        <v>patriot</v>
      </c>
      <c r="S20" t="str">
        <f t="shared" si="3"/>
        <v>patriot</v>
      </c>
      <c r="T20" t="str">
        <f t="shared" si="3"/>
        <v>patriot</v>
      </c>
      <c r="U20" t="str">
        <f t="shared" si="3"/>
        <v>patriot</v>
      </c>
      <c r="V20" t="str">
        <f t="shared" si="3"/>
        <v>patriot</v>
      </c>
      <c r="W20" t="str">
        <f t="shared" si="3"/>
        <v>patriot</v>
      </c>
      <c r="X20" t="str">
        <f t="shared" si="3"/>
        <v>patriot</v>
      </c>
      <c r="Y20" t="str">
        <f t="shared" si="3"/>
        <v>patriot</v>
      </c>
      <c r="Z20" t="str">
        <f t="shared" si="3"/>
        <v>patriot</v>
      </c>
    </row>
    <row r="21" spans="1:26" x14ac:dyDescent="0.25">
      <c r="A21" t="s">
        <v>617</v>
      </c>
      <c r="B21" t="s">
        <v>2357</v>
      </c>
      <c r="C21">
        <v>13</v>
      </c>
      <c r="D21">
        <v>19</v>
      </c>
      <c r="E21">
        <v>2015</v>
      </c>
      <c r="F21" t="s">
        <v>2356</v>
      </c>
      <c r="G21" t="str">
        <f t="shared" si="2"/>
        <v>Houston2015</v>
      </c>
      <c r="J21" t="s">
        <v>515</v>
      </c>
      <c r="K21" t="str">
        <f t="shared" si="3"/>
        <v>sec</v>
      </c>
      <c r="L21" t="str">
        <f t="shared" si="3"/>
        <v>sec</v>
      </c>
      <c r="M21" t="str">
        <f t="shared" si="3"/>
        <v>sec</v>
      </c>
      <c r="N21" t="str">
        <f t="shared" si="3"/>
        <v>sec</v>
      </c>
      <c r="O21" t="str">
        <f t="shared" si="3"/>
        <v>sec</v>
      </c>
      <c r="P21" t="str">
        <f t="shared" si="3"/>
        <v>sec</v>
      </c>
      <c r="Q21" t="str">
        <f t="shared" si="3"/>
        <v>sec</v>
      </c>
      <c r="R21" t="str">
        <f t="shared" si="3"/>
        <v>sec</v>
      </c>
      <c r="S21" t="str">
        <f t="shared" si="3"/>
        <v>sec</v>
      </c>
      <c r="T21" t="str">
        <f t="shared" si="3"/>
        <v>sec</v>
      </c>
      <c r="U21" t="str">
        <f t="shared" si="3"/>
        <v>sec</v>
      </c>
      <c r="V21" t="str">
        <f t="shared" si="3"/>
        <v>sec</v>
      </c>
      <c r="W21" t="str">
        <f t="shared" si="3"/>
        <v>sec</v>
      </c>
      <c r="X21" t="str">
        <f t="shared" si="3"/>
        <v>sec</v>
      </c>
      <c r="Y21" t="str">
        <f t="shared" si="3"/>
        <v>sec</v>
      </c>
      <c r="Z21" t="str">
        <f t="shared" si="3"/>
        <v>sec</v>
      </c>
    </row>
    <row r="22" spans="1:26" x14ac:dyDescent="0.25">
      <c r="A22" t="s">
        <v>773</v>
      </c>
      <c r="B22" t="s">
        <v>2357</v>
      </c>
      <c r="C22">
        <v>9</v>
      </c>
      <c r="D22">
        <v>23</v>
      </c>
      <c r="E22">
        <v>2015</v>
      </c>
      <c r="F22" t="s">
        <v>2356</v>
      </c>
      <c r="G22" t="str">
        <f t="shared" si="2"/>
        <v>South Florida2015</v>
      </c>
      <c r="J22" t="s">
        <v>2309</v>
      </c>
      <c r="K22" t="str">
        <f t="shared" si="3"/>
        <v>none</v>
      </c>
      <c r="L22" t="str">
        <f t="shared" si="3"/>
        <v>none</v>
      </c>
      <c r="M22" t="str">
        <f t="shared" si="3"/>
        <v>none</v>
      </c>
      <c r="N22" t="str">
        <f t="shared" si="3"/>
        <v>none</v>
      </c>
      <c r="O22" t="str">
        <f t="shared" si="3"/>
        <v>none</v>
      </c>
      <c r="P22" t="str">
        <f t="shared" si="3"/>
        <v>none</v>
      </c>
      <c r="Q22" t="str">
        <f t="shared" si="3"/>
        <v>none</v>
      </c>
      <c r="R22" t="str">
        <f t="shared" si="3"/>
        <v>none</v>
      </c>
      <c r="S22" t="str">
        <f t="shared" si="3"/>
        <v>none</v>
      </c>
      <c r="T22" t="str">
        <f t="shared" si="3"/>
        <v>none</v>
      </c>
      <c r="U22" t="str">
        <f t="shared" si="3"/>
        <v>none</v>
      </c>
      <c r="V22" t="str">
        <f t="shared" si="3"/>
        <v>none</v>
      </c>
      <c r="W22" t="str">
        <f t="shared" si="3"/>
        <v>none</v>
      </c>
      <c r="X22" t="str">
        <f t="shared" si="3"/>
        <v>none</v>
      </c>
      <c r="Y22" t="str">
        <f t="shared" si="3"/>
        <v>none</v>
      </c>
      <c r="Z22" t="str">
        <f t="shared" si="3"/>
        <v>none</v>
      </c>
    </row>
    <row r="23" spans="1:26" x14ac:dyDescent="0.25">
      <c r="A23" t="s">
        <v>791</v>
      </c>
      <c r="B23" t="s">
        <v>2357</v>
      </c>
      <c r="C23">
        <v>21</v>
      </c>
      <c r="D23">
        <v>12</v>
      </c>
      <c r="E23">
        <v>2016</v>
      </c>
      <c r="F23" t="s">
        <v>2356</v>
      </c>
      <c r="G23" t="str">
        <f t="shared" si="2"/>
        <v>Temple2016</v>
      </c>
      <c r="J23" t="s">
        <v>517</v>
      </c>
      <c r="K23" t="str">
        <f t="shared" si="3"/>
        <v>ovc</v>
      </c>
      <c r="L23" t="str">
        <f t="shared" si="3"/>
        <v>ovc</v>
      </c>
      <c r="M23" t="str">
        <f t="shared" si="3"/>
        <v>ovc</v>
      </c>
      <c r="N23" t="str">
        <f t="shared" si="3"/>
        <v>ovc</v>
      </c>
      <c r="O23" t="str">
        <f t="shared" si="3"/>
        <v>ovc</v>
      </c>
      <c r="P23" t="str">
        <f t="shared" si="3"/>
        <v>ovc</v>
      </c>
      <c r="Q23" t="str">
        <f t="shared" si="3"/>
        <v>ovc</v>
      </c>
      <c r="R23" t="str">
        <f t="shared" si="3"/>
        <v>ovc</v>
      </c>
      <c r="S23" t="str">
        <f t="shared" si="3"/>
        <v>ovc</v>
      </c>
      <c r="T23" t="str">
        <f t="shared" si="3"/>
        <v>ovc</v>
      </c>
      <c r="U23" t="str">
        <f t="shared" si="3"/>
        <v>ovc</v>
      </c>
      <c r="V23" t="str">
        <f t="shared" si="3"/>
        <v>ovc</v>
      </c>
      <c r="W23" t="str">
        <f t="shared" si="3"/>
        <v>ovc</v>
      </c>
      <c r="X23" t="str">
        <f t="shared" si="3"/>
        <v>ovc</v>
      </c>
      <c r="Y23" t="str">
        <f t="shared" si="3"/>
        <v>ovc</v>
      </c>
      <c r="Z23" t="str">
        <f t="shared" si="3"/>
        <v>ovc</v>
      </c>
    </row>
    <row r="24" spans="1:26" x14ac:dyDescent="0.25">
      <c r="A24" t="s">
        <v>2335</v>
      </c>
      <c r="B24" t="s">
        <v>2357</v>
      </c>
      <c r="C24">
        <v>25</v>
      </c>
      <c r="D24">
        <v>5</v>
      </c>
      <c r="E24">
        <v>2016</v>
      </c>
      <c r="F24" t="s">
        <v>2356</v>
      </c>
      <c r="G24" t="str">
        <f t="shared" si="2"/>
        <v>Southern Methodist2016</v>
      </c>
      <c r="J24" t="s">
        <v>2204</v>
      </c>
      <c r="K24" t="str">
        <f t="shared" si="3"/>
        <v>mac</v>
      </c>
      <c r="L24" t="str">
        <f t="shared" si="3"/>
        <v>mac</v>
      </c>
      <c r="M24" t="str">
        <f t="shared" si="3"/>
        <v>mac</v>
      </c>
      <c r="N24" t="str">
        <f t="shared" si="3"/>
        <v>mac</v>
      </c>
      <c r="O24" t="str">
        <f t="shared" si="3"/>
        <v>mac</v>
      </c>
      <c r="P24" t="str">
        <f t="shared" si="3"/>
        <v>mac</v>
      </c>
      <c r="Q24" t="str">
        <f t="shared" si="3"/>
        <v>mac</v>
      </c>
      <c r="R24" t="str">
        <f t="shared" si="3"/>
        <v>mac</v>
      </c>
      <c r="S24" t="str">
        <f t="shared" si="3"/>
        <v>mac</v>
      </c>
      <c r="T24" t="str">
        <f t="shared" si="3"/>
        <v>mac</v>
      </c>
      <c r="U24" t="str">
        <f t="shared" si="3"/>
        <v>mac</v>
      </c>
      <c r="V24" t="str">
        <f t="shared" si="3"/>
        <v>mac</v>
      </c>
      <c r="W24" t="str">
        <f t="shared" si="3"/>
        <v>mac</v>
      </c>
      <c r="X24" t="str">
        <f t="shared" si="3"/>
        <v>mac</v>
      </c>
      <c r="Y24" t="str">
        <f t="shared" si="3"/>
        <v>mac</v>
      </c>
      <c r="Z24" t="str">
        <f t="shared" si="3"/>
        <v>mac</v>
      </c>
    </row>
    <row r="25" spans="1:26" x14ac:dyDescent="0.25">
      <c r="A25" t="s">
        <v>617</v>
      </c>
      <c r="B25">
        <v>20</v>
      </c>
      <c r="C25">
        <v>22</v>
      </c>
      <c r="D25">
        <v>10</v>
      </c>
      <c r="E25">
        <v>2016</v>
      </c>
      <c r="F25" t="s">
        <v>2356</v>
      </c>
      <c r="G25" t="str">
        <f t="shared" si="2"/>
        <v>Houston2016</v>
      </c>
      <c r="J25" t="s">
        <v>519</v>
      </c>
      <c r="K25" t="str">
        <f t="shared" si="3"/>
        <v>big-12</v>
      </c>
      <c r="L25" t="str">
        <f t="shared" si="3"/>
        <v>big-12</v>
      </c>
      <c r="M25" t="str">
        <f t="shared" si="3"/>
        <v>big-12</v>
      </c>
      <c r="N25" t="str">
        <f t="shared" si="3"/>
        <v>big-12</v>
      </c>
      <c r="O25" t="str">
        <f t="shared" si="3"/>
        <v>big-12</v>
      </c>
      <c r="P25" t="str">
        <f t="shared" si="3"/>
        <v>big-12</v>
      </c>
      <c r="Q25" t="str">
        <f t="shared" si="3"/>
        <v>big-12</v>
      </c>
      <c r="R25" t="str">
        <f t="shared" si="3"/>
        <v>big-12</v>
      </c>
      <c r="S25" t="str">
        <f t="shared" si="3"/>
        <v>big-12</v>
      </c>
      <c r="T25" t="str">
        <f t="shared" si="3"/>
        <v>big-12</v>
      </c>
      <c r="U25" t="str">
        <f t="shared" si="3"/>
        <v>big-12</v>
      </c>
      <c r="V25" t="str">
        <f t="shared" si="3"/>
        <v>big-12</v>
      </c>
      <c r="W25" t="str">
        <f t="shared" si="3"/>
        <v>big-12</v>
      </c>
      <c r="X25" t="str">
        <f t="shared" si="3"/>
        <v>big-12</v>
      </c>
      <c r="Y25" t="str">
        <f t="shared" si="3"/>
        <v>big-12</v>
      </c>
      <c r="Z25" t="str">
        <f t="shared" si="3"/>
        <v>big-12</v>
      </c>
    </row>
    <row r="26" spans="1:26" x14ac:dyDescent="0.25">
      <c r="A26" t="s">
        <v>548</v>
      </c>
      <c r="B26" t="s">
        <v>2357</v>
      </c>
      <c r="C26">
        <v>22</v>
      </c>
      <c r="D26">
        <v>11</v>
      </c>
      <c r="E26">
        <v>2016</v>
      </c>
      <c r="F26" t="s">
        <v>2356</v>
      </c>
      <c r="G26" t="str">
        <f t="shared" si="2"/>
        <v>Cincinnati2016</v>
      </c>
      <c r="J26" t="s">
        <v>520</v>
      </c>
      <c r="K26" t="str">
        <f t="shared" si="3"/>
        <v>atlantic-sun</v>
      </c>
      <c r="L26" t="str">
        <f t="shared" si="3"/>
        <v>atlantic-sun</v>
      </c>
      <c r="M26" t="str">
        <f t="shared" si="3"/>
        <v>atlantic-sun</v>
      </c>
      <c r="N26" t="str">
        <f t="shared" si="3"/>
        <v>atlantic-sun</v>
      </c>
      <c r="O26" t="str">
        <f t="shared" si="3"/>
        <v>atlantic-sun</v>
      </c>
      <c r="P26" t="str">
        <f t="shared" si="3"/>
        <v>atlantic-sun</v>
      </c>
      <c r="Q26" t="str">
        <f t="shared" si="3"/>
        <v>atlantic-sun</v>
      </c>
      <c r="R26" t="str">
        <f t="shared" si="3"/>
        <v>atlantic-sun</v>
      </c>
      <c r="S26" t="str">
        <f t="shared" si="3"/>
        <v>atlantic-sun</v>
      </c>
      <c r="T26" t="str">
        <f t="shared" si="3"/>
        <v>atlantic-sun</v>
      </c>
      <c r="U26" t="str">
        <f t="shared" si="3"/>
        <v>ovc</v>
      </c>
      <c r="V26" t="str">
        <f t="shared" si="3"/>
        <v>ovc</v>
      </c>
      <c r="W26" t="str">
        <f t="shared" si="3"/>
        <v>ovc</v>
      </c>
      <c r="X26" t="str">
        <f t="shared" si="3"/>
        <v>ovc</v>
      </c>
      <c r="Y26" t="str">
        <f t="shared" si="3"/>
        <v>ovc</v>
      </c>
      <c r="Z26" t="str">
        <f t="shared" si="3"/>
        <v>ovc</v>
      </c>
    </row>
    <row r="27" spans="1:26" x14ac:dyDescent="0.25">
      <c r="A27" t="s">
        <v>804</v>
      </c>
      <c r="B27" t="s">
        <v>2357</v>
      </c>
      <c r="C27">
        <v>20</v>
      </c>
      <c r="D27">
        <v>12</v>
      </c>
      <c r="E27">
        <v>2016</v>
      </c>
      <c r="F27" t="s">
        <v>2356</v>
      </c>
      <c r="G27" t="str">
        <f t="shared" si="2"/>
        <v>Tulsa2016</v>
      </c>
      <c r="J27" t="s">
        <v>521</v>
      </c>
      <c r="K27" t="str">
        <f t="shared" si="3"/>
        <v>meac</v>
      </c>
      <c r="L27" t="str">
        <f t="shared" si="3"/>
        <v>meac</v>
      </c>
      <c r="M27" t="str">
        <f t="shared" si="3"/>
        <v>meac</v>
      </c>
      <c r="N27" t="str">
        <f t="shared" si="3"/>
        <v>meac</v>
      </c>
      <c r="O27" t="str">
        <f t="shared" si="3"/>
        <v>meac</v>
      </c>
      <c r="P27" t="str">
        <f t="shared" si="3"/>
        <v>meac</v>
      </c>
      <c r="Q27" t="str">
        <f t="shared" si="3"/>
        <v>meac</v>
      </c>
      <c r="R27" t="str">
        <f t="shared" si="3"/>
        <v>meac</v>
      </c>
      <c r="S27" t="str">
        <f t="shared" si="3"/>
        <v>meac</v>
      </c>
      <c r="T27" t="str">
        <f t="shared" si="3"/>
        <v>meac</v>
      </c>
      <c r="U27" t="str">
        <f t="shared" si="3"/>
        <v>meac</v>
      </c>
      <c r="V27" t="str">
        <f t="shared" si="3"/>
        <v>meac</v>
      </c>
      <c r="W27" t="str">
        <f t="shared" si="3"/>
        <v>meac</v>
      </c>
      <c r="X27" t="str">
        <f t="shared" si="3"/>
        <v>meac</v>
      </c>
      <c r="Y27" t="str">
        <f t="shared" si="3"/>
        <v>meac</v>
      </c>
      <c r="Z27" t="str">
        <f t="shared" si="3"/>
        <v>meac</v>
      </c>
    </row>
    <row r="28" spans="1:26" x14ac:dyDescent="0.25">
      <c r="A28" t="s">
        <v>558</v>
      </c>
      <c r="B28" t="s">
        <v>2357</v>
      </c>
      <c r="C28">
        <v>25</v>
      </c>
      <c r="D28">
        <v>11</v>
      </c>
      <c r="E28">
        <v>2016</v>
      </c>
      <c r="F28" t="s">
        <v>2356</v>
      </c>
      <c r="G28" t="str">
        <f t="shared" si="2"/>
        <v>Connecticut2016</v>
      </c>
      <c r="J28" t="s">
        <v>522</v>
      </c>
      <c r="K28" t="str">
        <f t="shared" si="3"/>
        <v>america-east</v>
      </c>
      <c r="L28" t="str">
        <f t="shared" si="3"/>
        <v>america-east</v>
      </c>
      <c r="M28" t="str">
        <f t="shared" si="3"/>
        <v>america-east</v>
      </c>
      <c r="N28" t="str">
        <f t="shared" si="3"/>
        <v>america-east</v>
      </c>
      <c r="O28" t="str">
        <f t="shared" si="3"/>
        <v>america-east</v>
      </c>
      <c r="P28" t="str">
        <f t="shared" si="3"/>
        <v>america-east</v>
      </c>
      <c r="Q28" t="str">
        <f t="shared" si="3"/>
        <v>america-east</v>
      </c>
      <c r="R28" t="str">
        <f t="shared" si="3"/>
        <v>america-east</v>
      </c>
      <c r="S28" t="str">
        <f t="shared" si="3"/>
        <v>america-east</v>
      </c>
      <c r="T28" t="str">
        <f t="shared" si="3"/>
        <v>america-east</v>
      </c>
      <c r="U28" t="str">
        <f t="shared" si="3"/>
        <v>america-east</v>
      </c>
      <c r="V28" t="str">
        <f t="shared" si="3"/>
        <v>america-east</v>
      </c>
      <c r="W28" t="str">
        <f t="shared" si="3"/>
        <v>america-east</v>
      </c>
      <c r="X28" t="str">
        <f t="shared" si="3"/>
        <v>america-east</v>
      </c>
      <c r="Y28" t="str">
        <f t="shared" si="3"/>
        <v>america-east</v>
      </c>
      <c r="Z28" t="str">
        <f t="shared" si="3"/>
        <v>america-east</v>
      </c>
    </row>
    <row r="29" spans="1:26" x14ac:dyDescent="0.25">
      <c r="A29" t="s">
        <v>667</v>
      </c>
      <c r="B29" t="s">
        <v>2357</v>
      </c>
      <c r="C29">
        <v>19</v>
      </c>
      <c r="D29">
        <v>15</v>
      </c>
      <c r="E29">
        <v>2016</v>
      </c>
      <c r="F29" t="s">
        <v>2356</v>
      </c>
      <c r="G29" t="str">
        <f t="shared" si="2"/>
        <v>Memphis2016</v>
      </c>
      <c r="J29" t="s">
        <v>1720</v>
      </c>
      <c r="K29" t="str">
        <f t="shared" si="3"/>
        <v>none</v>
      </c>
      <c r="L29" t="str">
        <f t="shared" si="3"/>
        <v>big-south</v>
      </c>
      <c r="M29" t="str">
        <f t="shared" si="3"/>
        <v>big-south</v>
      </c>
      <c r="N29" t="str">
        <f t="shared" si="3"/>
        <v>big-south</v>
      </c>
      <c r="O29" t="str">
        <f t="shared" si="3"/>
        <v>none</v>
      </c>
      <c r="P29" t="str">
        <f t="shared" si="3"/>
        <v>none</v>
      </c>
      <c r="Q29" t="str">
        <f t="shared" si="3"/>
        <v>none</v>
      </c>
      <c r="R29" t="str">
        <f t="shared" si="3"/>
        <v>none</v>
      </c>
      <c r="S29" t="str">
        <f t="shared" si="3"/>
        <v>none</v>
      </c>
      <c r="T29" t="str">
        <f t="shared" si="3"/>
        <v>none</v>
      </c>
      <c r="U29" t="str">
        <f t="shared" si="3"/>
        <v>none</v>
      </c>
      <c r="V29" t="str">
        <f t="shared" si="3"/>
        <v>none</v>
      </c>
      <c r="W29" t="str">
        <f t="shared" si="3"/>
        <v>none</v>
      </c>
      <c r="X29" t="str">
        <f t="shared" si="3"/>
        <v>none</v>
      </c>
      <c r="Y29" t="str">
        <f t="shared" si="3"/>
        <v>none</v>
      </c>
      <c r="Z29" t="str">
        <f t="shared" si="3"/>
        <v>none</v>
      </c>
    </row>
    <row r="30" spans="1:26" x14ac:dyDescent="0.25">
      <c r="A30" t="s">
        <v>2271</v>
      </c>
      <c r="B30" t="s">
        <v>2357</v>
      </c>
      <c r="C30">
        <v>12</v>
      </c>
      <c r="D30">
        <v>18</v>
      </c>
      <c r="E30">
        <v>2016</v>
      </c>
      <c r="F30" t="s">
        <v>2356</v>
      </c>
      <c r="G30" t="str">
        <f t="shared" si="2"/>
        <v>Central Florida2016</v>
      </c>
      <c r="J30" t="s">
        <v>2205</v>
      </c>
      <c r="K30" t="str">
        <f t="shared" si="3"/>
        <v>wac</v>
      </c>
      <c r="L30" t="str">
        <f t="shared" si="3"/>
        <v>wac</v>
      </c>
      <c r="M30" t="str">
        <f t="shared" si="3"/>
        <v>wac</v>
      </c>
      <c r="N30" t="str">
        <f t="shared" si="3"/>
        <v>wac</v>
      </c>
      <c r="O30" t="str">
        <f t="shared" si="3"/>
        <v>wac</v>
      </c>
      <c r="P30" t="str">
        <f t="shared" si="3"/>
        <v>wac</v>
      </c>
      <c r="Q30" t="str">
        <f t="shared" si="3"/>
        <v>wac</v>
      </c>
      <c r="R30" t="str">
        <f t="shared" si="3"/>
        <v>wac</v>
      </c>
      <c r="S30" t="str">
        <f t="shared" si="3"/>
        <v>wac</v>
      </c>
      <c r="T30" t="str">
        <f t="shared" si="3"/>
        <v>mwc</v>
      </c>
      <c r="U30" t="str">
        <f t="shared" si="3"/>
        <v>mwc</v>
      </c>
      <c r="V30" t="str">
        <f t="shared" si="3"/>
        <v>mwc</v>
      </c>
      <c r="W30" t="str">
        <f t="shared" si="3"/>
        <v>mwc</v>
      </c>
      <c r="X30" t="str">
        <f t="shared" si="3"/>
        <v>mwc</v>
      </c>
      <c r="Y30" t="str">
        <f t="shared" si="3"/>
        <v>mwc</v>
      </c>
      <c r="Z30" t="str">
        <f t="shared" si="3"/>
        <v>mwc</v>
      </c>
    </row>
    <row r="31" spans="1:26" x14ac:dyDescent="0.25">
      <c r="A31" t="s">
        <v>582</v>
      </c>
      <c r="B31" t="s">
        <v>2357</v>
      </c>
      <c r="C31">
        <v>12</v>
      </c>
      <c r="D31">
        <v>20</v>
      </c>
      <c r="E31">
        <v>2016</v>
      </c>
      <c r="F31" t="s">
        <v>2356</v>
      </c>
      <c r="G31" t="str">
        <f t="shared" si="2"/>
        <v>East Carolina2016</v>
      </c>
      <c r="J31" t="s">
        <v>525</v>
      </c>
      <c r="K31" t="str">
        <f t="shared" si="3"/>
        <v>big-east</v>
      </c>
      <c r="L31" t="str">
        <f t="shared" si="3"/>
        <v>big-east</v>
      </c>
      <c r="M31" t="str">
        <f t="shared" si="3"/>
        <v>big-east</v>
      </c>
      <c r="N31" t="str">
        <f t="shared" si="3"/>
        <v>acc</v>
      </c>
      <c r="O31" t="str">
        <f t="shared" si="3"/>
        <v>acc</v>
      </c>
      <c r="P31" t="str">
        <f t="shared" si="3"/>
        <v>acc</v>
      </c>
      <c r="Q31" t="str">
        <f t="shared" si="3"/>
        <v>acc</v>
      </c>
      <c r="R31" t="str">
        <f t="shared" si="3"/>
        <v>acc</v>
      </c>
      <c r="S31" t="str">
        <f t="shared" si="3"/>
        <v>acc</v>
      </c>
      <c r="T31" t="str">
        <f t="shared" si="3"/>
        <v>acc</v>
      </c>
      <c r="U31" t="str">
        <f t="shared" si="3"/>
        <v>acc</v>
      </c>
      <c r="V31" t="str">
        <f t="shared" si="3"/>
        <v>acc</v>
      </c>
      <c r="W31" t="str">
        <f t="shared" si="3"/>
        <v>acc</v>
      </c>
      <c r="X31" t="str">
        <f t="shared" si="3"/>
        <v>acc</v>
      </c>
      <c r="Y31" t="str">
        <f t="shared" si="3"/>
        <v>acc</v>
      </c>
      <c r="Z31" t="str">
        <f t="shared" si="3"/>
        <v>acc</v>
      </c>
    </row>
    <row r="32" spans="1:26" x14ac:dyDescent="0.25">
      <c r="A32" t="s">
        <v>773</v>
      </c>
      <c r="B32" t="s">
        <v>2357</v>
      </c>
      <c r="C32">
        <v>8</v>
      </c>
      <c r="D32">
        <v>25</v>
      </c>
      <c r="E32">
        <v>2016</v>
      </c>
      <c r="F32" t="s">
        <v>2356</v>
      </c>
      <c r="G32" t="str">
        <f t="shared" si="2"/>
        <v>South Florida2016</v>
      </c>
      <c r="J32" t="s">
        <v>2306</v>
      </c>
      <c r="K32" t="str">
        <f t="shared" si="3"/>
        <v>america-east</v>
      </c>
      <c r="L32" t="str">
        <f t="shared" si="3"/>
        <v>america-east</v>
      </c>
      <c r="M32" t="str">
        <f t="shared" si="3"/>
        <v>america-east</v>
      </c>
      <c r="N32" t="str">
        <f t="shared" si="3"/>
        <v>america-east</v>
      </c>
      <c r="O32" t="str">
        <f t="shared" si="3"/>
        <v>america-east</v>
      </c>
      <c r="P32" t="str">
        <f t="shared" si="3"/>
        <v>america-east</v>
      </c>
      <c r="Q32" t="str">
        <f t="shared" si="3"/>
        <v>america-east</v>
      </c>
      <c r="R32" t="str">
        <f t="shared" si="3"/>
        <v>america-east</v>
      </c>
      <c r="S32" t="str">
        <f t="shared" si="3"/>
        <v>america-east</v>
      </c>
      <c r="T32" t="str">
        <f t="shared" si="3"/>
        <v>america-east</v>
      </c>
      <c r="U32" t="str">
        <f t="shared" si="3"/>
        <v>america-east</v>
      </c>
      <c r="V32" t="str">
        <f t="shared" si="3"/>
        <v>patriot</v>
      </c>
      <c r="W32" t="str">
        <f t="shared" si="3"/>
        <v>patriot</v>
      </c>
      <c r="X32" t="str">
        <f t="shared" si="3"/>
        <v>patriot</v>
      </c>
      <c r="Y32" t="str">
        <f t="shared" si="3"/>
        <v>patriot</v>
      </c>
      <c r="Z32" t="str">
        <f t="shared" si="3"/>
        <v>patriot</v>
      </c>
    </row>
    <row r="33" spans="1:26" x14ac:dyDescent="0.25">
      <c r="A33" t="s">
        <v>803</v>
      </c>
      <c r="B33" t="s">
        <v>2357</v>
      </c>
      <c r="C33">
        <v>12</v>
      </c>
      <c r="D33">
        <v>22</v>
      </c>
      <c r="E33">
        <v>2016</v>
      </c>
      <c r="F33" t="s">
        <v>2356</v>
      </c>
      <c r="G33" t="str">
        <f t="shared" si="2"/>
        <v>Tulane2016</v>
      </c>
      <c r="J33" t="s">
        <v>2305</v>
      </c>
      <c r="K33" t="str">
        <f t="shared" ref="K33:Z96" si="4">IFERROR(INDEX($F$2:$F$5479,MATCH($J33&amp;K$1,$G$2:$G$5479,0)),"none")</f>
        <v>mac</v>
      </c>
      <c r="L33" t="str">
        <f t="shared" si="4"/>
        <v>mac</v>
      </c>
      <c r="M33" t="str">
        <f t="shared" si="4"/>
        <v>mac</v>
      </c>
      <c r="N33" t="str">
        <f t="shared" si="4"/>
        <v>mac</v>
      </c>
      <c r="O33" t="str">
        <f t="shared" si="4"/>
        <v>mac</v>
      </c>
      <c r="P33" t="str">
        <f t="shared" si="4"/>
        <v>mac</v>
      </c>
      <c r="Q33" t="str">
        <f t="shared" si="4"/>
        <v>mac</v>
      </c>
      <c r="R33" t="str">
        <f t="shared" si="4"/>
        <v>mac</v>
      </c>
      <c r="S33" t="str">
        <f t="shared" si="4"/>
        <v>mac</v>
      </c>
      <c r="T33" t="str">
        <f t="shared" si="4"/>
        <v>mac</v>
      </c>
      <c r="U33" t="str">
        <f t="shared" si="4"/>
        <v>mac</v>
      </c>
      <c r="V33" t="str">
        <f t="shared" si="4"/>
        <v>mac</v>
      </c>
      <c r="W33" t="str">
        <f t="shared" si="4"/>
        <v>mac</v>
      </c>
      <c r="X33" t="str">
        <f t="shared" si="4"/>
        <v>mac</v>
      </c>
      <c r="Y33" t="str">
        <f t="shared" si="4"/>
        <v>mac</v>
      </c>
      <c r="Z33" t="str">
        <f t="shared" si="4"/>
        <v>mac</v>
      </c>
    </row>
    <row r="34" spans="1:26" x14ac:dyDescent="0.25">
      <c r="A34" t="s">
        <v>2335</v>
      </c>
      <c r="B34" t="s">
        <v>2357</v>
      </c>
      <c r="C34">
        <v>30</v>
      </c>
      <c r="D34">
        <v>5</v>
      </c>
      <c r="E34">
        <v>2017</v>
      </c>
      <c r="F34" t="s">
        <v>2356</v>
      </c>
      <c r="G34" t="str">
        <f t="shared" si="2"/>
        <v>Southern Methodist2017</v>
      </c>
      <c r="J34" t="s">
        <v>528</v>
      </c>
      <c r="K34" t="str">
        <f t="shared" si="4"/>
        <v>mvc</v>
      </c>
      <c r="L34" t="str">
        <f t="shared" si="4"/>
        <v>mvc</v>
      </c>
      <c r="M34" t="str">
        <f t="shared" si="4"/>
        <v>mvc</v>
      </c>
      <c r="N34" t="str">
        <f t="shared" si="4"/>
        <v>mvc</v>
      </c>
      <c r="O34" t="str">
        <f t="shared" si="4"/>
        <v>mvc</v>
      </c>
      <c r="P34" t="str">
        <f t="shared" si="4"/>
        <v>mvc</v>
      </c>
      <c r="Q34" t="str">
        <f t="shared" si="4"/>
        <v>mvc</v>
      </c>
      <c r="R34" t="str">
        <f t="shared" si="4"/>
        <v>mvc</v>
      </c>
      <c r="S34" t="str">
        <f t="shared" si="4"/>
        <v>mvc</v>
      </c>
      <c r="T34" t="str">
        <f t="shared" si="4"/>
        <v>mvc</v>
      </c>
      <c r="U34" t="str">
        <f t="shared" si="4"/>
        <v>mvc</v>
      </c>
      <c r="V34" t="str">
        <f t="shared" si="4"/>
        <v>mvc</v>
      </c>
      <c r="W34" t="str">
        <f t="shared" si="4"/>
        <v>mvc</v>
      </c>
      <c r="X34" t="str">
        <f t="shared" si="4"/>
        <v>mvc</v>
      </c>
      <c r="Y34" t="str">
        <f t="shared" si="4"/>
        <v>mvc</v>
      </c>
      <c r="Z34" t="str">
        <f t="shared" si="4"/>
        <v>mvc</v>
      </c>
    </row>
    <row r="35" spans="1:26" x14ac:dyDescent="0.25">
      <c r="A35" t="s">
        <v>548</v>
      </c>
      <c r="B35" t="s">
        <v>2357</v>
      </c>
      <c r="C35">
        <v>30</v>
      </c>
      <c r="D35">
        <v>6</v>
      </c>
      <c r="E35">
        <v>2017</v>
      </c>
      <c r="F35" t="s">
        <v>2356</v>
      </c>
      <c r="G35" t="str">
        <f t="shared" si="2"/>
        <v>Cincinnati2017</v>
      </c>
      <c r="J35" t="s">
        <v>529</v>
      </c>
      <c r="K35" t="str">
        <f t="shared" si="4"/>
        <v>none</v>
      </c>
      <c r="L35" t="str">
        <f t="shared" si="4"/>
        <v>none</v>
      </c>
      <c r="M35" t="str">
        <f t="shared" si="4"/>
        <v>none</v>
      </c>
      <c r="N35" t="str">
        <f t="shared" si="4"/>
        <v>none</v>
      </c>
      <c r="O35" t="str">
        <f t="shared" si="4"/>
        <v>none</v>
      </c>
      <c r="P35" t="str">
        <f t="shared" si="4"/>
        <v>none</v>
      </c>
      <c r="Q35" t="str">
        <f t="shared" si="4"/>
        <v>none</v>
      </c>
      <c r="R35" t="str">
        <f t="shared" si="4"/>
        <v>none</v>
      </c>
      <c r="S35" t="str">
        <f t="shared" si="4"/>
        <v>none</v>
      </c>
      <c r="T35" t="str">
        <f t="shared" si="4"/>
        <v>none</v>
      </c>
      <c r="U35" t="str">
        <f t="shared" si="4"/>
        <v>none</v>
      </c>
      <c r="V35" t="str">
        <f t="shared" si="4"/>
        <v>none</v>
      </c>
      <c r="W35" t="str">
        <f t="shared" si="4"/>
        <v>none</v>
      </c>
      <c r="X35" t="str">
        <f t="shared" si="4"/>
        <v>none</v>
      </c>
      <c r="Y35" t="str">
        <f t="shared" si="4"/>
        <v>none</v>
      </c>
      <c r="Z35" t="str">
        <f t="shared" si="4"/>
        <v>none</v>
      </c>
    </row>
    <row r="36" spans="1:26" x14ac:dyDescent="0.25">
      <c r="A36" t="s">
        <v>617</v>
      </c>
      <c r="B36">
        <v>18</v>
      </c>
      <c r="C36">
        <v>21</v>
      </c>
      <c r="D36">
        <v>11</v>
      </c>
      <c r="E36">
        <v>2017</v>
      </c>
      <c r="F36" t="s">
        <v>2356</v>
      </c>
      <c r="G36" t="str">
        <f t="shared" si="2"/>
        <v>Houston2017</v>
      </c>
      <c r="J36" t="s">
        <v>530</v>
      </c>
      <c r="K36" t="str">
        <f t="shared" si="4"/>
        <v>ivy</v>
      </c>
      <c r="L36" t="str">
        <f t="shared" si="4"/>
        <v>ivy</v>
      </c>
      <c r="M36" t="str">
        <f t="shared" si="4"/>
        <v>ivy</v>
      </c>
      <c r="N36" t="str">
        <f t="shared" si="4"/>
        <v>ivy</v>
      </c>
      <c r="O36" t="str">
        <f t="shared" si="4"/>
        <v>ivy</v>
      </c>
      <c r="P36" t="str">
        <f t="shared" si="4"/>
        <v>ivy</v>
      </c>
      <c r="Q36" t="str">
        <f t="shared" si="4"/>
        <v>ivy</v>
      </c>
      <c r="R36" t="str">
        <f t="shared" si="4"/>
        <v>ivy</v>
      </c>
      <c r="S36" t="str">
        <f t="shared" si="4"/>
        <v>ivy</v>
      </c>
      <c r="T36" t="str">
        <f t="shared" si="4"/>
        <v>ivy</v>
      </c>
      <c r="U36" t="str">
        <f t="shared" si="4"/>
        <v>ivy</v>
      </c>
      <c r="V36" t="str">
        <f t="shared" si="4"/>
        <v>ivy</v>
      </c>
      <c r="W36" t="str">
        <f t="shared" si="4"/>
        <v>ivy</v>
      </c>
      <c r="X36" t="str">
        <f t="shared" si="4"/>
        <v>ivy</v>
      </c>
      <c r="Y36" t="str">
        <f t="shared" si="4"/>
        <v>ivy</v>
      </c>
      <c r="Z36" t="str">
        <f t="shared" si="4"/>
        <v>ivy</v>
      </c>
    </row>
    <row r="37" spans="1:26" x14ac:dyDescent="0.25">
      <c r="A37" t="s">
        <v>2271</v>
      </c>
      <c r="B37" t="s">
        <v>2357</v>
      </c>
      <c r="C37">
        <v>24</v>
      </c>
      <c r="D37">
        <v>12</v>
      </c>
      <c r="E37">
        <v>2017</v>
      </c>
      <c r="F37" t="s">
        <v>2356</v>
      </c>
      <c r="G37" t="str">
        <f t="shared" si="2"/>
        <v>Central Florida2017</v>
      </c>
      <c r="J37" t="s">
        <v>531</v>
      </c>
      <c r="K37" t="str">
        <f t="shared" si="4"/>
        <v>none</v>
      </c>
      <c r="L37" t="str">
        <f t="shared" si="4"/>
        <v>none</v>
      </c>
      <c r="M37" t="str">
        <f t="shared" si="4"/>
        <v>none</v>
      </c>
      <c r="N37" t="str">
        <f t="shared" si="4"/>
        <v>none</v>
      </c>
      <c r="O37" t="str">
        <f t="shared" si="4"/>
        <v>none</v>
      </c>
      <c r="P37" t="str">
        <f t="shared" si="4"/>
        <v>none</v>
      </c>
      <c r="Q37" t="str">
        <f t="shared" si="4"/>
        <v>none</v>
      </c>
      <c r="R37" t="str">
        <f t="shared" si="4"/>
        <v>none</v>
      </c>
      <c r="S37" t="str">
        <f t="shared" si="4"/>
        <v>northeast</v>
      </c>
      <c r="T37" t="str">
        <f t="shared" si="4"/>
        <v>northeast</v>
      </c>
      <c r="U37" t="str">
        <f t="shared" si="4"/>
        <v>northeast</v>
      </c>
      <c r="V37" t="str">
        <f t="shared" si="4"/>
        <v>northeast</v>
      </c>
      <c r="W37" t="str">
        <f t="shared" si="4"/>
        <v>northeast</v>
      </c>
      <c r="X37" t="str">
        <f t="shared" si="4"/>
        <v>northeast</v>
      </c>
      <c r="Y37" t="str">
        <f t="shared" si="4"/>
        <v>northeast</v>
      </c>
      <c r="Z37" t="str">
        <f t="shared" si="4"/>
        <v>northeast</v>
      </c>
    </row>
    <row r="38" spans="1:26" x14ac:dyDescent="0.25">
      <c r="A38" t="s">
        <v>667</v>
      </c>
      <c r="B38" t="s">
        <v>2357</v>
      </c>
      <c r="C38">
        <v>19</v>
      </c>
      <c r="D38">
        <v>13</v>
      </c>
      <c r="E38">
        <v>2017</v>
      </c>
      <c r="F38" t="s">
        <v>2356</v>
      </c>
      <c r="G38" t="str">
        <f t="shared" si="2"/>
        <v>Memphis2017</v>
      </c>
      <c r="J38" t="s">
        <v>532</v>
      </c>
      <c r="K38" t="str">
        <f t="shared" si="4"/>
        <v>patriot</v>
      </c>
      <c r="L38" t="str">
        <f t="shared" si="4"/>
        <v>patriot</v>
      </c>
      <c r="M38" t="str">
        <f t="shared" si="4"/>
        <v>patriot</v>
      </c>
      <c r="N38" t="str">
        <f t="shared" si="4"/>
        <v>patriot</v>
      </c>
      <c r="O38" t="str">
        <f t="shared" si="4"/>
        <v>patriot</v>
      </c>
      <c r="P38" t="str">
        <f t="shared" si="4"/>
        <v>patriot</v>
      </c>
      <c r="Q38" t="str">
        <f t="shared" si="4"/>
        <v>patriot</v>
      </c>
      <c r="R38" t="str">
        <f t="shared" si="4"/>
        <v>patriot</v>
      </c>
      <c r="S38" t="str">
        <f t="shared" si="4"/>
        <v>patriot</v>
      </c>
      <c r="T38" t="str">
        <f t="shared" si="4"/>
        <v>patriot</v>
      </c>
      <c r="U38" t="str">
        <f t="shared" si="4"/>
        <v>patriot</v>
      </c>
      <c r="V38" t="str">
        <f t="shared" si="4"/>
        <v>patriot</v>
      </c>
      <c r="W38" t="str">
        <f t="shared" si="4"/>
        <v>patriot</v>
      </c>
      <c r="X38" t="str">
        <f t="shared" si="4"/>
        <v>patriot</v>
      </c>
      <c r="Y38" t="str">
        <f t="shared" si="4"/>
        <v>patriot</v>
      </c>
      <c r="Z38" t="str">
        <f t="shared" si="4"/>
        <v>patriot</v>
      </c>
    </row>
    <row r="39" spans="1:26" x14ac:dyDescent="0.25">
      <c r="A39" t="s">
        <v>558</v>
      </c>
      <c r="B39" t="s">
        <v>2357</v>
      </c>
      <c r="C39">
        <v>16</v>
      </c>
      <c r="D39">
        <v>17</v>
      </c>
      <c r="E39">
        <v>2017</v>
      </c>
      <c r="F39" t="s">
        <v>2356</v>
      </c>
      <c r="G39" t="str">
        <f t="shared" si="2"/>
        <v>Connecticut2017</v>
      </c>
      <c r="J39" t="s">
        <v>533</v>
      </c>
      <c r="K39" t="str">
        <f t="shared" si="4"/>
        <v>mac</v>
      </c>
      <c r="L39" t="str">
        <f t="shared" si="4"/>
        <v>mac</v>
      </c>
      <c r="M39" t="str">
        <f t="shared" si="4"/>
        <v>mac</v>
      </c>
      <c r="N39" t="str">
        <f t="shared" si="4"/>
        <v>mac</v>
      </c>
      <c r="O39" t="str">
        <f t="shared" si="4"/>
        <v>mac</v>
      </c>
      <c r="P39" t="str">
        <f t="shared" si="4"/>
        <v>mac</v>
      </c>
      <c r="Q39" t="str">
        <f t="shared" si="4"/>
        <v>mac</v>
      </c>
      <c r="R39" t="str">
        <f t="shared" si="4"/>
        <v>mac</v>
      </c>
      <c r="S39" t="str">
        <f t="shared" si="4"/>
        <v>mac</v>
      </c>
      <c r="T39" t="str">
        <f t="shared" si="4"/>
        <v>mac</v>
      </c>
      <c r="U39" t="str">
        <f t="shared" si="4"/>
        <v>mac</v>
      </c>
      <c r="V39" t="str">
        <f t="shared" si="4"/>
        <v>mac</v>
      </c>
      <c r="W39" t="str">
        <f t="shared" si="4"/>
        <v>mac</v>
      </c>
      <c r="X39" t="str">
        <f t="shared" si="4"/>
        <v>mac</v>
      </c>
      <c r="Y39" t="str">
        <f t="shared" si="4"/>
        <v>mac</v>
      </c>
      <c r="Z39" t="str">
        <f t="shared" si="4"/>
        <v>mac</v>
      </c>
    </row>
    <row r="40" spans="1:26" x14ac:dyDescent="0.25">
      <c r="A40" t="s">
        <v>804</v>
      </c>
      <c r="B40" t="s">
        <v>2357</v>
      </c>
      <c r="C40">
        <v>15</v>
      </c>
      <c r="D40">
        <v>17</v>
      </c>
      <c r="E40">
        <v>2017</v>
      </c>
      <c r="F40" t="s">
        <v>2356</v>
      </c>
      <c r="G40" t="str">
        <f t="shared" si="2"/>
        <v>Tulsa2017</v>
      </c>
      <c r="J40" t="s">
        <v>534</v>
      </c>
      <c r="K40" t="str">
        <f t="shared" si="4"/>
        <v>horizon</v>
      </c>
      <c r="L40" t="str">
        <f t="shared" si="4"/>
        <v>horizon</v>
      </c>
      <c r="M40" t="str">
        <f t="shared" si="4"/>
        <v>horizon</v>
      </c>
      <c r="N40" t="str">
        <f t="shared" si="4"/>
        <v>horizon</v>
      </c>
      <c r="O40" t="str">
        <f t="shared" si="4"/>
        <v>horizon</v>
      </c>
      <c r="P40" t="str">
        <f t="shared" si="4"/>
        <v>horizon</v>
      </c>
      <c r="Q40" t="str">
        <f t="shared" si="4"/>
        <v>horizon</v>
      </c>
      <c r="R40" t="str">
        <f t="shared" si="4"/>
        <v>horizon</v>
      </c>
      <c r="S40" t="str">
        <f t="shared" si="4"/>
        <v>horizon</v>
      </c>
      <c r="T40" t="str">
        <f t="shared" si="4"/>
        <v>horizon</v>
      </c>
      <c r="U40" t="str">
        <f t="shared" si="4"/>
        <v>atlantic-10</v>
      </c>
      <c r="V40" t="str">
        <f t="shared" si="4"/>
        <v>big-east</v>
      </c>
      <c r="W40" t="str">
        <f t="shared" si="4"/>
        <v>big-east</v>
      </c>
      <c r="X40" t="str">
        <f t="shared" si="4"/>
        <v>big-east</v>
      </c>
      <c r="Y40" t="str">
        <f t="shared" si="4"/>
        <v>big-east</v>
      </c>
      <c r="Z40" t="str">
        <f t="shared" si="4"/>
        <v>big-east</v>
      </c>
    </row>
    <row r="41" spans="1:26" x14ac:dyDescent="0.25">
      <c r="A41" t="s">
        <v>791</v>
      </c>
      <c r="B41" t="s">
        <v>2357</v>
      </c>
      <c r="C41">
        <v>16</v>
      </c>
      <c r="D41">
        <v>16</v>
      </c>
      <c r="E41">
        <v>2017</v>
      </c>
      <c r="F41" t="s">
        <v>2356</v>
      </c>
      <c r="G41" t="str">
        <f t="shared" si="2"/>
        <v>Temple2017</v>
      </c>
      <c r="J41" t="s">
        <v>2304</v>
      </c>
      <c r="K41" t="str">
        <f t="shared" si="4"/>
        <v>mwc</v>
      </c>
      <c r="L41" t="str">
        <f t="shared" si="4"/>
        <v>mwc</v>
      </c>
      <c r="M41" t="str">
        <f t="shared" si="4"/>
        <v>mwc</v>
      </c>
      <c r="N41" t="str">
        <f t="shared" si="4"/>
        <v>mwc</v>
      </c>
      <c r="O41" t="str">
        <f t="shared" si="4"/>
        <v>mwc</v>
      </c>
      <c r="P41" t="str">
        <f t="shared" si="4"/>
        <v>mwc</v>
      </c>
      <c r="Q41" t="str">
        <f t="shared" si="4"/>
        <v>mwc</v>
      </c>
      <c r="R41" t="str">
        <f t="shared" si="4"/>
        <v>mwc</v>
      </c>
      <c r="S41" t="str">
        <f t="shared" si="4"/>
        <v>mwc</v>
      </c>
      <c r="T41" t="str">
        <f t="shared" si="4"/>
        <v>wcc</v>
      </c>
      <c r="U41" t="str">
        <f t="shared" si="4"/>
        <v>wcc</v>
      </c>
      <c r="V41" t="str">
        <f t="shared" si="4"/>
        <v>wcc</v>
      </c>
      <c r="W41" t="str">
        <f t="shared" si="4"/>
        <v>wcc</v>
      </c>
      <c r="X41" t="str">
        <f t="shared" si="4"/>
        <v>wcc</v>
      </c>
      <c r="Y41" t="str">
        <f t="shared" si="4"/>
        <v>wcc</v>
      </c>
      <c r="Z41" t="str">
        <f t="shared" si="4"/>
        <v>wcc</v>
      </c>
    </row>
    <row r="42" spans="1:26" x14ac:dyDescent="0.25">
      <c r="A42" t="s">
        <v>582</v>
      </c>
      <c r="B42" t="s">
        <v>2357</v>
      </c>
      <c r="C42">
        <v>15</v>
      </c>
      <c r="D42">
        <v>18</v>
      </c>
      <c r="E42">
        <v>2017</v>
      </c>
      <c r="F42" t="s">
        <v>2356</v>
      </c>
      <c r="G42" t="str">
        <f t="shared" si="2"/>
        <v>East Carolina2017</v>
      </c>
      <c r="J42" t="s">
        <v>2303</v>
      </c>
      <c r="K42" t="str">
        <f t="shared" si="4"/>
        <v>mac</v>
      </c>
      <c r="L42" t="str">
        <f t="shared" si="4"/>
        <v>mac</v>
      </c>
      <c r="M42" t="str">
        <f t="shared" si="4"/>
        <v>mac</v>
      </c>
      <c r="N42" t="str">
        <f t="shared" si="4"/>
        <v>mac</v>
      </c>
      <c r="O42" t="str">
        <f t="shared" si="4"/>
        <v>mac</v>
      </c>
      <c r="P42" t="str">
        <f t="shared" si="4"/>
        <v>mac</v>
      </c>
      <c r="Q42" t="str">
        <f t="shared" si="4"/>
        <v>mac</v>
      </c>
      <c r="R42" t="str">
        <f t="shared" si="4"/>
        <v>mac</v>
      </c>
      <c r="S42" t="str">
        <f t="shared" si="4"/>
        <v>mac</v>
      </c>
      <c r="T42" t="str">
        <f t="shared" si="4"/>
        <v>mac</v>
      </c>
      <c r="U42" t="str">
        <f t="shared" si="4"/>
        <v>mac</v>
      </c>
      <c r="V42" t="str">
        <f t="shared" si="4"/>
        <v>mac</v>
      </c>
      <c r="W42" t="str">
        <f t="shared" si="4"/>
        <v>mac</v>
      </c>
      <c r="X42" t="str">
        <f t="shared" si="4"/>
        <v>mac</v>
      </c>
      <c r="Y42" t="str">
        <f t="shared" si="4"/>
        <v>mac</v>
      </c>
      <c r="Z42" t="str">
        <f t="shared" si="4"/>
        <v>mac</v>
      </c>
    </row>
    <row r="43" spans="1:26" x14ac:dyDescent="0.25">
      <c r="A43" t="s">
        <v>803</v>
      </c>
      <c r="B43" t="s">
        <v>2357</v>
      </c>
      <c r="C43">
        <v>6</v>
      </c>
      <c r="D43">
        <v>25</v>
      </c>
      <c r="E43">
        <v>2017</v>
      </c>
      <c r="F43" t="s">
        <v>2356</v>
      </c>
      <c r="G43" t="str">
        <f t="shared" si="2"/>
        <v>Tulane2017</v>
      </c>
      <c r="J43" t="s">
        <v>2310</v>
      </c>
      <c r="K43" t="str">
        <f t="shared" si="4"/>
        <v>big-west</v>
      </c>
      <c r="L43" t="str">
        <f t="shared" si="4"/>
        <v>big-west</v>
      </c>
      <c r="M43" t="str">
        <f t="shared" si="4"/>
        <v>big-west</v>
      </c>
      <c r="N43" t="str">
        <f t="shared" si="4"/>
        <v>big-west</v>
      </c>
      <c r="O43" t="str">
        <f t="shared" si="4"/>
        <v>big-west</v>
      </c>
      <c r="P43" t="str">
        <f t="shared" si="4"/>
        <v>big-west</v>
      </c>
      <c r="Q43" t="str">
        <f t="shared" si="4"/>
        <v>big-west</v>
      </c>
      <c r="R43" t="str">
        <f t="shared" si="4"/>
        <v>big-west</v>
      </c>
      <c r="S43" t="str">
        <f t="shared" si="4"/>
        <v>big-west</v>
      </c>
      <c r="T43" t="str">
        <f t="shared" si="4"/>
        <v>big-west</v>
      </c>
      <c r="U43" t="str">
        <f t="shared" si="4"/>
        <v>big-west</v>
      </c>
      <c r="V43" t="str">
        <f t="shared" si="4"/>
        <v>big-west</v>
      </c>
      <c r="W43" t="str">
        <f t="shared" si="4"/>
        <v>big-west</v>
      </c>
      <c r="X43" t="str">
        <f t="shared" si="4"/>
        <v>big-west</v>
      </c>
      <c r="Y43" t="str">
        <f t="shared" si="4"/>
        <v>big-west</v>
      </c>
      <c r="Z43" t="str">
        <f t="shared" si="4"/>
        <v>big-west</v>
      </c>
    </row>
    <row r="44" spans="1:26" x14ac:dyDescent="0.25">
      <c r="A44" t="s">
        <v>773</v>
      </c>
      <c r="B44" t="s">
        <v>2357</v>
      </c>
      <c r="C44">
        <v>7</v>
      </c>
      <c r="D44">
        <v>23</v>
      </c>
      <c r="E44">
        <v>2017</v>
      </c>
      <c r="F44" t="s">
        <v>2356</v>
      </c>
      <c r="G44" t="str">
        <f t="shared" si="2"/>
        <v>South Florida2017</v>
      </c>
      <c r="J44" t="s">
        <v>2343</v>
      </c>
      <c r="K44" t="str">
        <f t="shared" si="4"/>
        <v>pac-10</v>
      </c>
      <c r="L44" t="str">
        <f t="shared" si="4"/>
        <v>pac-10</v>
      </c>
      <c r="M44" t="str">
        <f t="shared" si="4"/>
        <v>pac-10</v>
      </c>
      <c r="N44" t="str">
        <f t="shared" si="4"/>
        <v>pac-10</v>
      </c>
      <c r="O44" t="str">
        <f t="shared" si="4"/>
        <v>pac-10</v>
      </c>
      <c r="P44" t="str">
        <f t="shared" si="4"/>
        <v>pac-10</v>
      </c>
      <c r="Q44" t="str">
        <f t="shared" si="4"/>
        <v>pac-10</v>
      </c>
      <c r="R44" t="str">
        <f t="shared" si="4"/>
        <v>pac-10</v>
      </c>
      <c r="S44" t="str">
        <f t="shared" si="4"/>
        <v>pac-10</v>
      </c>
      <c r="T44" t="str">
        <f t="shared" si="4"/>
        <v>pac-12</v>
      </c>
      <c r="U44" t="str">
        <f t="shared" si="4"/>
        <v>pac-12</v>
      </c>
      <c r="V44" t="str">
        <f t="shared" si="4"/>
        <v>pac-12</v>
      </c>
      <c r="W44" t="str">
        <f t="shared" si="4"/>
        <v>pac-12</v>
      </c>
      <c r="X44" t="str">
        <f t="shared" si="4"/>
        <v>pac-12</v>
      </c>
      <c r="Y44" t="str">
        <f t="shared" si="4"/>
        <v>pac-12</v>
      </c>
      <c r="Z44" t="str">
        <f t="shared" si="4"/>
        <v>pac-12</v>
      </c>
    </row>
    <row r="45" spans="1:26" x14ac:dyDescent="0.25">
      <c r="A45" t="s">
        <v>548</v>
      </c>
      <c r="B45">
        <v>12</v>
      </c>
      <c r="C45">
        <v>23</v>
      </c>
      <c r="D45">
        <v>2</v>
      </c>
      <c r="E45">
        <v>2018</v>
      </c>
      <c r="F45" t="s">
        <v>2356</v>
      </c>
      <c r="G45" t="str">
        <f t="shared" si="2"/>
        <v>Cincinnati2018</v>
      </c>
      <c r="J45" t="s">
        <v>539</v>
      </c>
      <c r="K45" t="str">
        <f t="shared" si="4"/>
        <v>atlantic-sun</v>
      </c>
      <c r="L45" t="str">
        <f t="shared" si="4"/>
        <v>atlantic-sun</v>
      </c>
      <c r="M45" t="str">
        <f t="shared" si="4"/>
        <v>atlantic-sun</v>
      </c>
      <c r="N45" t="str">
        <f t="shared" si="4"/>
        <v>atlantic-sun</v>
      </c>
      <c r="O45" t="str">
        <f t="shared" si="4"/>
        <v>atlantic-sun</v>
      </c>
      <c r="P45" t="str">
        <f t="shared" si="4"/>
        <v>atlantic-sun</v>
      </c>
      <c r="Q45" t="str">
        <f t="shared" si="4"/>
        <v>atlantic-sun</v>
      </c>
      <c r="R45" t="str">
        <f t="shared" si="4"/>
        <v>atlantic-sun</v>
      </c>
      <c r="S45" t="str">
        <f t="shared" si="4"/>
        <v>atlantic-sun</v>
      </c>
      <c r="T45" t="str">
        <f t="shared" si="4"/>
        <v>big-south</v>
      </c>
      <c r="U45" t="str">
        <f t="shared" si="4"/>
        <v>big-south</v>
      </c>
      <c r="V45" t="str">
        <f t="shared" si="4"/>
        <v>big-south</v>
      </c>
      <c r="W45" t="str">
        <f t="shared" si="4"/>
        <v>big-south</v>
      </c>
      <c r="X45" t="str">
        <f t="shared" si="4"/>
        <v>big-south</v>
      </c>
      <c r="Y45" t="str">
        <f t="shared" si="4"/>
        <v>big-south</v>
      </c>
      <c r="Z45" t="str">
        <f t="shared" si="4"/>
        <v>big-south</v>
      </c>
    </row>
    <row r="46" spans="1:26" x14ac:dyDescent="0.25">
      <c r="A46" t="s">
        <v>617</v>
      </c>
      <c r="B46" t="s">
        <v>2357</v>
      </c>
      <c r="C46">
        <v>19</v>
      </c>
      <c r="D46">
        <v>5</v>
      </c>
      <c r="E46">
        <v>2018</v>
      </c>
      <c r="F46" t="s">
        <v>2356</v>
      </c>
      <c r="G46" t="str">
        <f t="shared" si="2"/>
        <v>Houston2018</v>
      </c>
      <c r="J46" t="s">
        <v>540</v>
      </c>
      <c r="K46" t="str">
        <f t="shared" si="4"/>
        <v>maac</v>
      </c>
      <c r="L46" t="str">
        <f t="shared" si="4"/>
        <v>maac</v>
      </c>
      <c r="M46" t="str">
        <f t="shared" si="4"/>
        <v>maac</v>
      </c>
      <c r="N46" t="str">
        <f t="shared" si="4"/>
        <v>maac</v>
      </c>
      <c r="O46" t="str">
        <f t="shared" si="4"/>
        <v>maac</v>
      </c>
      <c r="P46" t="str">
        <f t="shared" si="4"/>
        <v>maac</v>
      </c>
      <c r="Q46" t="str">
        <f t="shared" si="4"/>
        <v>maac</v>
      </c>
      <c r="R46" t="str">
        <f t="shared" si="4"/>
        <v>maac</v>
      </c>
      <c r="S46" t="str">
        <f t="shared" si="4"/>
        <v>maac</v>
      </c>
      <c r="T46" t="str">
        <f t="shared" si="4"/>
        <v>maac</v>
      </c>
      <c r="U46" t="str">
        <f t="shared" si="4"/>
        <v>maac</v>
      </c>
      <c r="V46" t="str">
        <f t="shared" si="4"/>
        <v>maac</v>
      </c>
      <c r="W46" t="str">
        <f t="shared" si="4"/>
        <v>maac</v>
      </c>
      <c r="X46" t="str">
        <f t="shared" si="4"/>
        <v>maac</v>
      </c>
      <c r="Y46" t="str">
        <f t="shared" si="4"/>
        <v>maac</v>
      </c>
      <c r="Z46" t="str">
        <f t="shared" si="4"/>
        <v>maac</v>
      </c>
    </row>
    <row r="47" spans="1:26" x14ac:dyDescent="0.25">
      <c r="A47" t="s">
        <v>2246</v>
      </c>
      <c r="B47" t="s">
        <v>2357</v>
      </c>
      <c r="C47">
        <v>19</v>
      </c>
      <c r="D47">
        <v>5</v>
      </c>
      <c r="E47">
        <v>2018</v>
      </c>
      <c r="F47" t="s">
        <v>2356</v>
      </c>
      <c r="G47" t="str">
        <f t="shared" si="2"/>
        <v>Wichita State2018</v>
      </c>
      <c r="J47" t="s">
        <v>2302</v>
      </c>
      <c r="K47" t="str">
        <f t="shared" si="4"/>
        <v>none</v>
      </c>
      <c r="L47" t="str">
        <f t="shared" si="4"/>
        <v>none</v>
      </c>
      <c r="M47" t="str">
        <f t="shared" si="4"/>
        <v>none</v>
      </c>
      <c r="N47" t="str">
        <f t="shared" si="4"/>
        <v>none</v>
      </c>
      <c r="O47" t="str">
        <f t="shared" si="4"/>
        <v>none</v>
      </c>
      <c r="P47" t="str">
        <f t="shared" si="4"/>
        <v>none</v>
      </c>
      <c r="Q47" t="str">
        <f t="shared" si="4"/>
        <v>none</v>
      </c>
      <c r="R47" t="str">
        <f t="shared" si="4"/>
        <v>none</v>
      </c>
      <c r="S47" t="str">
        <f t="shared" si="4"/>
        <v>southland</v>
      </c>
      <c r="T47" t="str">
        <f t="shared" si="4"/>
        <v>southland</v>
      </c>
      <c r="U47" t="str">
        <f t="shared" si="4"/>
        <v>southland</v>
      </c>
      <c r="V47" t="str">
        <f t="shared" si="4"/>
        <v>southland</v>
      </c>
      <c r="W47" t="str">
        <f t="shared" si="4"/>
        <v>southland</v>
      </c>
      <c r="X47" t="str">
        <f t="shared" si="4"/>
        <v>southland</v>
      </c>
      <c r="Y47" t="str">
        <f t="shared" si="4"/>
        <v>southland</v>
      </c>
      <c r="Z47" t="str">
        <f t="shared" si="4"/>
        <v>southland</v>
      </c>
    </row>
    <row r="48" spans="1:26" x14ac:dyDescent="0.25">
      <c r="A48" t="s">
        <v>804</v>
      </c>
      <c r="B48" t="s">
        <v>2357</v>
      </c>
      <c r="C48">
        <v>14</v>
      </c>
      <c r="D48">
        <v>10</v>
      </c>
      <c r="E48">
        <v>2018</v>
      </c>
      <c r="F48" t="s">
        <v>2356</v>
      </c>
      <c r="G48" t="str">
        <f t="shared" si="2"/>
        <v>Tulsa2018</v>
      </c>
      <c r="J48" t="s">
        <v>2311</v>
      </c>
      <c r="K48" t="str">
        <f t="shared" si="4"/>
        <v>independent</v>
      </c>
      <c r="L48" t="str">
        <f t="shared" si="4"/>
        <v>mid-continent</v>
      </c>
      <c r="M48" t="str">
        <f t="shared" si="4"/>
        <v>mid-continent</v>
      </c>
      <c r="N48" t="str">
        <f t="shared" si="4"/>
        <v>mid-continent</v>
      </c>
      <c r="O48" t="str">
        <f t="shared" si="4"/>
        <v>mid-continent</v>
      </c>
      <c r="P48" t="str">
        <f t="shared" si="4"/>
        <v>summit</v>
      </c>
      <c r="Q48" t="str">
        <f t="shared" si="4"/>
        <v>summit</v>
      </c>
      <c r="R48" t="str">
        <f t="shared" si="4"/>
        <v>summit</v>
      </c>
      <c r="S48" t="str">
        <f t="shared" si="4"/>
        <v>summit</v>
      </c>
      <c r="T48" t="str">
        <f t="shared" si="4"/>
        <v>none</v>
      </c>
      <c r="U48" t="str">
        <f t="shared" si="4"/>
        <v>none</v>
      </c>
      <c r="V48" t="str">
        <f t="shared" si="4"/>
        <v>none</v>
      </c>
      <c r="W48" t="str">
        <f t="shared" si="4"/>
        <v>none</v>
      </c>
      <c r="X48" t="str">
        <f t="shared" si="4"/>
        <v>none</v>
      </c>
      <c r="Y48" t="str">
        <f t="shared" si="4"/>
        <v>none</v>
      </c>
      <c r="Z48" t="str">
        <f t="shared" ref="L48:Z111" si="5">IFERROR(INDEX($F$2:$F$5479,MATCH($J48&amp;Z$1,$G$2:$G$5479,0)),"none")</f>
        <v>none</v>
      </c>
    </row>
    <row r="49" spans="1:26" x14ac:dyDescent="0.25">
      <c r="A49" t="s">
        <v>791</v>
      </c>
      <c r="B49" t="s">
        <v>2357</v>
      </c>
      <c r="C49">
        <v>15</v>
      </c>
      <c r="D49">
        <v>10</v>
      </c>
      <c r="E49">
        <v>2018</v>
      </c>
      <c r="F49" t="s">
        <v>2356</v>
      </c>
      <c r="G49" t="str">
        <f t="shared" si="2"/>
        <v>Temple2018</v>
      </c>
      <c r="J49" t="s">
        <v>2312</v>
      </c>
      <c r="K49" t="str">
        <f t="shared" ref="K49:K112" si="6">IFERROR(INDEX($F$2:$F$5479,MATCH($J49&amp;K$1,$G$2:$G$5479,0)),"none")</f>
        <v>northeast</v>
      </c>
      <c r="L49" t="str">
        <f t="shared" si="5"/>
        <v>northeast</v>
      </c>
      <c r="M49" t="str">
        <f t="shared" si="5"/>
        <v>northeast</v>
      </c>
      <c r="N49" t="str">
        <f t="shared" si="5"/>
        <v>northeast</v>
      </c>
      <c r="O49" t="str">
        <f t="shared" si="5"/>
        <v>northeast</v>
      </c>
      <c r="P49" t="str">
        <f t="shared" si="5"/>
        <v>northeast</v>
      </c>
      <c r="Q49" t="str">
        <f t="shared" si="5"/>
        <v>northeast</v>
      </c>
      <c r="R49" t="str">
        <f t="shared" si="5"/>
        <v>northeast</v>
      </c>
      <c r="S49" t="str">
        <f t="shared" si="5"/>
        <v>northeast</v>
      </c>
      <c r="T49" t="str">
        <f t="shared" si="5"/>
        <v>northeast</v>
      </c>
      <c r="U49" t="str">
        <f t="shared" si="5"/>
        <v>northeast</v>
      </c>
      <c r="V49" t="str">
        <f t="shared" si="5"/>
        <v>northeast</v>
      </c>
      <c r="W49" t="str">
        <f t="shared" si="5"/>
        <v>northeast</v>
      </c>
      <c r="X49" t="str">
        <f t="shared" si="5"/>
        <v>northeast</v>
      </c>
      <c r="Y49" t="str">
        <f t="shared" si="5"/>
        <v>northeast</v>
      </c>
      <c r="Z49" t="str">
        <f t="shared" si="5"/>
        <v>northeast</v>
      </c>
    </row>
    <row r="50" spans="1:26" x14ac:dyDescent="0.25">
      <c r="A50" t="s">
        <v>2271</v>
      </c>
      <c r="B50">
        <v>7</v>
      </c>
      <c r="C50">
        <v>15</v>
      </c>
      <c r="D50">
        <v>9</v>
      </c>
      <c r="E50">
        <v>2018</v>
      </c>
      <c r="F50" t="s">
        <v>2356</v>
      </c>
      <c r="G50" t="str">
        <f t="shared" si="2"/>
        <v>Central Florida2018</v>
      </c>
      <c r="J50" t="s">
        <v>2301</v>
      </c>
      <c r="K50" t="str">
        <f t="shared" si="6"/>
        <v>big-south</v>
      </c>
      <c r="L50" t="str">
        <f t="shared" si="5"/>
        <v>big-south</v>
      </c>
      <c r="M50" t="str">
        <f t="shared" si="5"/>
        <v>big-south</v>
      </c>
      <c r="N50" t="str">
        <f t="shared" si="5"/>
        <v>big-south</v>
      </c>
      <c r="O50" t="str">
        <f t="shared" si="5"/>
        <v>big-south</v>
      </c>
      <c r="P50" t="str">
        <f t="shared" si="5"/>
        <v>big-south</v>
      </c>
      <c r="Q50" t="str">
        <f t="shared" si="5"/>
        <v>big-south</v>
      </c>
      <c r="R50" t="str">
        <f t="shared" si="5"/>
        <v>big-south</v>
      </c>
      <c r="S50" t="str">
        <f t="shared" si="5"/>
        <v>big-south</v>
      </c>
      <c r="T50" t="str">
        <f t="shared" si="5"/>
        <v>big-south</v>
      </c>
      <c r="U50" t="str">
        <f t="shared" si="5"/>
        <v>big-south</v>
      </c>
      <c r="V50" t="str">
        <f t="shared" si="5"/>
        <v>big-south</v>
      </c>
      <c r="W50" t="str">
        <f t="shared" si="5"/>
        <v>big-south</v>
      </c>
      <c r="X50" t="str">
        <f t="shared" si="5"/>
        <v>big-south</v>
      </c>
      <c r="Y50" t="str">
        <f t="shared" si="5"/>
        <v>big-south</v>
      </c>
      <c r="Z50" t="str">
        <f t="shared" si="5"/>
        <v>big-south</v>
      </c>
    </row>
    <row r="51" spans="1:26" x14ac:dyDescent="0.25">
      <c r="A51" t="s">
        <v>2335</v>
      </c>
      <c r="B51" t="s">
        <v>2357</v>
      </c>
      <c r="C51">
        <v>15</v>
      </c>
      <c r="D51">
        <v>10</v>
      </c>
      <c r="E51">
        <v>2018</v>
      </c>
      <c r="F51" t="s">
        <v>2356</v>
      </c>
      <c r="G51" t="str">
        <f t="shared" si="2"/>
        <v>Southern Methodist2018</v>
      </c>
      <c r="J51" t="s">
        <v>545</v>
      </c>
      <c r="K51" t="str">
        <f t="shared" si="6"/>
        <v>cusa</v>
      </c>
      <c r="L51" t="str">
        <f t="shared" si="5"/>
        <v>cusa</v>
      </c>
      <c r="M51" t="str">
        <f t="shared" si="5"/>
        <v>cusa</v>
      </c>
      <c r="N51" t="str">
        <f t="shared" si="5"/>
        <v>atlantic-10</v>
      </c>
      <c r="O51" t="str">
        <f t="shared" si="5"/>
        <v>atlantic-10</v>
      </c>
      <c r="P51" t="str">
        <f t="shared" si="5"/>
        <v>atlantic-10</v>
      </c>
      <c r="Q51" t="str">
        <f t="shared" si="5"/>
        <v>atlantic-10</v>
      </c>
      <c r="R51" t="str">
        <f t="shared" si="5"/>
        <v>atlantic-10</v>
      </c>
      <c r="S51" t="str">
        <f t="shared" si="5"/>
        <v>atlantic-10</v>
      </c>
      <c r="T51" t="str">
        <f t="shared" si="5"/>
        <v>atlantic-10</v>
      </c>
      <c r="U51" t="str">
        <f t="shared" si="5"/>
        <v>atlantic-10</v>
      </c>
      <c r="V51" t="str">
        <f t="shared" si="5"/>
        <v>cusa</v>
      </c>
      <c r="W51" t="str">
        <f t="shared" si="5"/>
        <v>cusa</v>
      </c>
      <c r="X51" t="str">
        <f t="shared" si="5"/>
        <v>cusa</v>
      </c>
      <c r="Y51" t="str">
        <f t="shared" si="5"/>
        <v>cusa</v>
      </c>
      <c r="Z51" t="str">
        <f t="shared" si="5"/>
        <v>cusa</v>
      </c>
    </row>
    <row r="52" spans="1:26" x14ac:dyDescent="0.25">
      <c r="A52" t="s">
        <v>667</v>
      </c>
      <c r="B52" t="s">
        <v>2357</v>
      </c>
      <c r="C52">
        <v>14</v>
      </c>
      <c r="D52">
        <v>11</v>
      </c>
      <c r="E52">
        <v>2018</v>
      </c>
      <c r="F52" t="s">
        <v>2356</v>
      </c>
      <c r="G52" t="str">
        <f t="shared" si="2"/>
        <v>Memphis2018</v>
      </c>
      <c r="J52" t="s">
        <v>546</v>
      </c>
      <c r="K52" t="str">
        <f t="shared" si="6"/>
        <v>southern</v>
      </c>
      <c r="L52" t="str">
        <f t="shared" si="5"/>
        <v>southern</v>
      </c>
      <c r="M52" t="str">
        <f t="shared" si="5"/>
        <v>southern</v>
      </c>
      <c r="N52" t="str">
        <f t="shared" si="5"/>
        <v>southern</v>
      </c>
      <c r="O52" t="str">
        <f t="shared" si="5"/>
        <v>southern</v>
      </c>
      <c r="P52" t="str">
        <f t="shared" si="5"/>
        <v>southern</v>
      </c>
      <c r="Q52" t="str">
        <f t="shared" si="5"/>
        <v>southern</v>
      </c>
      <c r="R52" t="str">
        <f t="shared" si="5"/>
        <v>southern</v>
      </c>
      <c r="S52" t="str">
        <f t="shared" si="5"/>
        <v>southern</v>
      </c>
      <c r="T52" t="str">
        <f t="shared" si="5"/>
        <v>southern</v>
      </c>
      <c r="U52" t="str">
        <f t="shared" si="5"/>
        <v>southern</v>
      </c>
      <c r="V52" t="str">
        <f t="shared" si="5"/>
        <v>southern</v>
      </c>
      <c r="W52" t="str">
        <f t="shared" si="5"/>
        <v>southern</v>
      </c>
      <c r="X52" t="str">
        <f t="shared" si="5"/>
        <v>southern</v>
      </c>
      <c r="Y52" t="str">
        <f t="shared" si="5"/>
        <v>southern</v>
      </c>
      <c r="Z52" t="str">
        <f t="shared" si="5"/>
        <v>southern</v>
      </c>
    </row>
    <row r="53" spans="1:26" x14ac:dyDescent="0.25">
      <c r="A53" t="s">
        <v>558</v>
      </c>
      <c r="B53" t="s">
        <v>2357</v>
      </c>
      <c r="C53">
        <v>12</v>
      </c>
      <c r="D53">
        <v>13</v>
      </c>
      <c r="E53">
        <v>2018</v>
      </c>
      <c r="F53" t="s">
        <v>2356</v>
      </c>
      <c r="G53" t="str">
        <f t="shared" si="2"/>
        <v>Connecticut2018</v>
      </c>
      <c r="J53" t="s">
        <v>2206</v>
      </c>
      <c r="K53" t="str">
        <f t="shared" si="6"/>
        <v>mid-continent</v>
      </c>
      <c r="L53" t="str">
        <f t="shared" si="5"/>
        <v>mid-continent</v>
      </c>
      <c r="M53" t="str">
        <f t="shared" si="5"/>
        <v>mid-continent</v>
      </c>
      <c r="N53" t="str">
        <f t="shared" si="5"/>
        <v>mid-continent</v>
      </c>
      <c r="O53" t="str">
        <f t="shared" si="5"/>
        <v>independent</v>
      </c>
      <c r="P53" t="str">
        <f t="shared" si="5"/>
        <v>independent</v>
      </c>
      <c r="Q53" t="str">
        <f t="shared" si="5"/>
        <v>independent</v>
      </c>
      <c r="R53" t="str">
        <f t="shared" si="5"/>
        <v>great-west</v>
      </c>
      <c r="S53" t="str">
        <f t="shared" si="5"/>
        <v>great-west</v>
      </c>
      <c r="T53" t="str">
        <f t="shared" si="5"/>
        <v>great-west</v>
      </c>
      <c r="U53" t="str">
        <f t="shared" si="5"/>
        <v>great-west</v>
      </c>
      <c r="V53" t="str">
        <f t="shared" si="5"/>
        <v>wac</v>
      </c>
      <c r="W53" t="str">
        <f t="shared" si="5"/>
        <v>wac</v>
      </c>
      <c r="X53" t="str">
        <f t="shared" si="5"/>
        <v>wac</v>
      </c>
      <c r="Y53" t="str">
        <f t="shared" si="5"/>
        <v>wac</v>
      </c>
      <c r="Z53" t="str">
        <f t="shared" si="5"/>
        <v>wac</v>
      </c>
    </row>
    <row r="54" spans="1:26" x14ac:dyDescent="0.25">
      <c r="A54" t="s">
        <v>803</v>
      </c>
      <c r="B54" t="s">
        <v>2357</v>
      </c>
      <c r="C54">
        <v>13</v>
      </c>
      <c r="D54">
        <v>11</v>
      </c>
      <c r="E54">
        <v>2018</v>
      </c>
      <c r="F54" t="s">
        <v>2356</v>
      </c>
      <c r="G54" t="str">
        <f t="shared" si="2"/>
        <v>Tulane2018</v>
      </c>
      <c r="J54" t="s">
        <v>548</v>
      </c>
      <c r="K54" t="str">
        <f t="shared" si="6"/>
        <v>cusa</v>
      </c>
      <c r="L54" t="str">
        <f t="shared" si="5"/>
        <v>cusa</v>
      </c>
      <c r="M54" t="str">
        <f t="shared" si="5"/>
        <v>cusa</v>
      </c>
      <c r="N54" t="str">
        <f t="shared" si="5"/>
        <v>big-east</v>
      </c>
      <c r="O54" t="str">
        <f t="shared" si="5"/>
        <v>big-east</v>
      </c>
      <c r="P54" t="str">
        <f t="shared" si="5"/>
        <v>big-east</v>
      </c>
      <c r="Q54" t="str">
        <f t="shared" si="5"/>
        <v>big-east</v>
      </c>
      <c r="R54" t="str">
        <f t="shared" si="5"/>
        <v>big-east</v>
      </c>
      <c r="S54" t="str">
        <f t="shared" si="5"/>
        <v>big-east</v>
      </c>
      <c r="T54" t="str">
        <f t="shared" si="5"/>
        <v>big-east</v>
      </c>
      <c r="U54" t="str">
        <f t="shared" si="5"/>
        <v>big-east</v>
      </c>
      <c r="V54" t="str">
        <f t="shared" si="5"/>
        <v>aac</v>
      </c>
      <c r="W54" t="str">
        <f t="shared" si="5"/>
        <v>aac</v>
      </c>
      <c r="X54" t="str">
        <f t="shared" si="5"/>
        <v>aac</v>
      </c>
      <c r="Y54" t="str">
        <f t="shared" si="5"/>
        <v>aac</v>
      </c>
      <c r="Z54" t="str">
        <f t="shared" si="5"/>
        <v>aac</v>
      </c>
    </row>
    <row r="55" spans="1:26" x14ac:dyDescent="0.25">
      <c r="A55" t="s">
        <v>582</v>
      </c>
      <c r="B55" t="s">
        <v>2357</v>
      </c>
      <c r="C55">
        <v>9</v>
      </c>
      <c r="D55">
        <v>14</v>
      </c>
      <c r="E55">
        <v>2018</v>
      </c>
      <c r="F55" t="s">
        <v>2356</v>
      </c>
      <c r="G55" t="str">
        <f t="shared" si="2"/>
        <v>East Carolina2018</v>
      </c>
      <c r="J55" t="s">
        <v>549</v>
      </c>
      <c r="K55" t="str">
        <f t="shared" si="6"/>
        <v>southern</v>
      </c>
      <c r="L55" t="str">
        <f t="shared" si="5"/>
        <v>southern</v>
      </c>
      <c r="M55" t="str">
        <f t="shared" si="5"/>
        <v>southern</v>
      </c>
      <c r="N55" t="str">
        <f t="shared" si="5"/>
        <v>southern</v>
      </c>
      <c r="O55" t="str">
        <f t="shared" si="5"/>
        <v>southern</v>
      </c>
      <c r="P55" t="str">
        <f t="shared" si="5"/>
        <v>southern</v>
      </c>
      <c r="Q55" t="str">
        <f t="shared" si="5"/>
        <v>southern</v>
      </c>
      <c r="R55" t="str">
        <f t="shared" si="5"/>
        <v>southern</v>
      </c>
      <c r="S55" t="str">
        <f t="shared" si="5"/>
        <v>southern</v>
      </c>
      <c r="T55" t="str">
        <f t="shared" si="5"/>
        <v>southern</v>
      </c>
      <c r="U55" t="str">
        <f t="shared" si="5"/>
        <v>southern</v>
      </c>
      <c r="V55" t="str">
        <f t="shared" si="5"/>
        <v>southern</v>
      </c>
      <c r="W55" t="str">
        <f t="shared" si="5"/>
        <v>southern</v>
      </c>
      <c r="X55" t="str">
        <f t="shared" si="5"/>
        <v>southern</v>
      </c>
      <c r="Y55" t="str">
        <f t="shared" si="5"/>
        <v>southern</v>
      </c>
      <c r="Z55" t="str">
        <f t="shared" si="5"/>
        <v>southern</v>
      </c>
    </row>
    <row r="56" spans="1:26" x14ac:dyDescent="0.25">
      <c r="A56" t="s">
        <v>773</v>
      </c>
      <c r="B56" t="s">
        <v>2357</v>
      </c>
      <c r="C56">
        <v>8</v>
      </c>
      <c r="D56">
        <v>18</v>
      </c>
      <c r="E56">
        <v>2018</v>
      </c>
      <c r="F56" t="s">
        <v>2356</v>
      </c>
      <c r="G56" t="str">
        <f t="shared" si="2"/>
        <v>South Florida2018</v>
      </c>
      <c r="J56" t="s">
        <v>550</v>
      </c>
      <c r="K56" t="str">
        <f t="shared" si="6"/>
        <v>acc</v>
      </c>
      <c r="L56" t="str">
        <f t="shared" si="5"/>
        <v>acc</v>
      </c>
      <c r="M56" t="str">
        <f t="shared" si="5"/>
        <v>acc</v>
      </c>
      <c r="N56" t="str">
        <f t="shared" si="5"/>
        <v>acc</v>
      </c>
      <c r="O56" t="str">
        <f t="shared" si="5"/>
        <v>acc</v>
      </c>
      <c r="P56" t="str">
        <f t="shared" si="5"/>
        <v>acc</v>
      </c>
      <c r="Q56" t="str">
        <f t="shared" si="5"/>
        <v>acc</v>
      </c>
      <c r="R56" t="str">
        <f t="shared" si="5"/>
        <v>acc</v>
      </c>
      <c r="S56" t="str">
        <f t="shared" si="5"/>
        <v>acc</v>
      </c>
      <c r="T56" t="str">
        <f t="shared" si="5"/>
        <v>acc</v>
      </c>
      <c r="U56" t="str">
        <f t="shared" si="5"/>
        <v>acc</v>
      </c>
      <c r="V56" t="str">
        <f t="shared" si="5"/>
        <v>acc</v>
      </c>
      <c r="W56" t="str">
        <f t="shared" si="5"/>
        <v>acc</v>
      </c>
      <c r="X56" t="str">
        <f t="shared" si="5"/>
        <v>acc</v>
      </c>
      <c r="Y56" t="str">
        <f t="shared" si="5"/>
        <v>acc</v>
      </c>
      <c r="Z56" t="str">
        <f t="shared" si="5"/>
        <v>acc</v>
      </c>
    </row>
    <row r="57" spans="1:26" x14ac:dyDescent="0.25">
      <c r="A57" t="s">
        <v>843</v>
      </c>
      <c r="B57">
        <v>13</v>
      </c>
      <c r="C57">
        <v>25</v>
      </c>
      <c r="D57">
        <v>6</v>
      </c>
      <c r="E57">
        <v>2003</v>
      </c>
      <c r="F57" t="s">
        <v>2358</v>
      </c>
      <c r="G57" t="str">
        <f t="shared" si="2"/>
        <v>Wake Forest2003</v>
      </c>
      <c r="J57" t="s">
        <v>2207</v>
      </c>
      <c r="K57" t="str">
        <f t="shared" si="6"/>
        <v>horizon</v>
      </c>
      <c r="L57" t="str">
        <f t="shared" si="5"/>
        <v>horizon</v>
      </c>
      <c r="M57" t="str">
        <f t="shared" si="5"/>
        <v>horizon</v>
      </c>
      <c r="N57" t="str">
        <f t="shared" si="5"/>
        <v>horizon</v>
      </c>
      <c r="O57" t="str">
        <f t="shared" si="5"/>
        <v>horizon</v>
      </c>
      <c r="P57" t="str">
        <f t="shared" si="5"/>
        <v>horizon</v>
      </c>
      <c r="Q57" t="str">
        <f t="shared" si="5"/>
        <v>horizon</v>
      </c>
      <c r="R57" t="str">
        <f t="shared" si="5"/>
        <v>horizon</v>
      </c>
      <c r="S57" t="str">
        <f t="shared" si="5"/>
        <v>horizon</v>
      </c>
      <c r="T57" t="str">
        <f t="shared" si="5"/>
        <v>horizon</v>
      </c>
      <c r="U57" t="str">
        <f t="shared" si="5"/>
        <v>horizon</v>
      </c>
      <c r="V57" t="str">
        <f t="shared" si="5"/>
        <v>horizon</v>
      </c>
      <c r="W57" t="str">
        <f t="shared" si="5"/>
        <v>horizon</v>
      </c>
      <c r="X57" t="str">
        <f t="shared" si="5"/>
        <v>horizon</v>
      </c>
      <c r="Y57" t="str">
        <f t="shared" si="5"/>
        <v>horizon</v>
      </c>
      <c r="Z57" t="str">
        <f t="shared" si="5"/>
        <v>horizon</v>
      </c>
    </row>
    <row r="58" spans="1:26" x14ac:dyDescent="0.25">
      <c r="A58" t="s">
        <v>663</v>
      </c>
      <c r="B58">
        <v>6</v>
      </c>
      <c r="C58">
        <v>21</v>
      </c>
      <c r="D58">
        <v>10</v>
      </c>
      <c r="E58">
        <v>2003</v>
      </c>
      <c r="F58" t="s">
        <v>2358</v>
      </c>
      <c r="G58" t="str">
        <f t="shared" si="2"/>
        <v>Maryland2003</v>
      </c>
      <c r="J58" t="s">
        <v>2299</v>
      </c>
      <c r="K58" t="str">
        <f t="shared" si="6"/>
        <v>big-south</v>
      </c>
      <c r="L58" t="str">
        <f t="shared" si="5"/>
        <v>big-south</v>
      </c>
      <c r="M58" t="str">
        <f t="shared" si="5"/>
        <v>big-south</v>
      </c>
      <c r="N58" t="str">
        <f t="shared" si="5"/>
        <v>big-south</v>
      </c>
      <c r="O58" t="str">
        <f t="shared" si="5"/>
        <v>big-south</v>
      </c>
      <c r="P58" t="str">
        <f t="shared" si="5"/>
        <v>big-south</v>
      </c>
      <c r="Q58" t="str">
        <f t="shared" si="5"/>
        <v>big-south</v>
      </c>
      <c r="R58" t="str">
        <f t="shared" si="5"/>
        <v>big-south</v>
      </c>
      <c r="S58" t="str">
        <f t="shared" si="5"/>
        <v>big-south</v>
      </c>
      <c r="T58" t="str">
        <f t="shared" si="5"/>
        <v>big-south</v>
      </c>
      <c r="U58" t="str">
        <f t="shared" si="5"/>
        <v>big-south</v>
      </c>
      <c r="V58" t="str">
        <f t="shared" si="5"/>
        <v>big-south</v>
      </c>
      <c r="W58" t="str">
        <f t="shared" si="5"/>
        <v>big-south</v>
      </c>
      <c r="X58" t="str">
        <f t="shared" si="5"/>
        <v>big-south</v>
      </c>
      <c r="Y58" t="str">
        <f t="shared" si="5"/>
        <v>sun-belt</v>
      </c>
      <c r="Z58" t="str">
        <f t="shared" si="5"/>
        <v>sun-belt</v>
      </c>
    </row>
    <row r="59" spans="1:26" x14ac:dyDescent="0.25">
      <c r="A59" t="s">
        <v>576</v>
      </c>
      <c r="B59" t="s">
        <v>2357</v>
      </c>
      <c r="C59">
        <v>26</v>
      </c>
      <c r="D59">
        <v>7</v>
      </c>
      <c r="E59">
        <v>2003</v>
      </c>
      <c r="F59" t="s">
        <v>2358</v>
      </c>
      <c r="G59" t="str">
        <f t="shared" si="2"/>
        <v>Duke2003</v>
      </c>
      <c r="J59" t="s">
        <v>2300</v>
      </c>
      <c r="K59" t="str">
        <f t="shared" si="6"/>
        <v>southern</v>
      </c>
      <c r="L59" t="str">
        <f t="shared" si="5"/>
        <v>southern</v>
      </c>
      <c r="M59" t="str">
        <f t="shared" si="5"/>
        <v>southern</v>
      </c>
      <c r="N59" t="str">
        <f t="shared" si="5"/>
        <v>southern</v>
      </c>
      <c r="O59" t="str">
        <f t="shared" si="5"/>
        <v>southern</v>
      </c>
      <c r="P59" t="str">
        <f t="shared" si="5"/>
        <v>southern</v>
      </c>
      <c r="Q59" t="str">
        <f t="shared" si="5"/>
        <v>southern</v>
      </c>
      <c r="R59" t="str">
        <f t="shared" si="5"/>
        <v>southern</v>
      </c>
      <c r="S59" t="str">
        <f t="shared" si="5"/>
        <v>southern</v>
      </c>
      <c r="T59" t="str">
        <f t="shared" si="5"/>
        <v>southern</v>
      </c>
      <c r="U59" t="str">
        <f t="shared" si="5"/>
        <v>southern</v>
      </c>
      <c r="V59" t="str">
        <f t="shared" si="5"/>
        <v>colonial</v>
      </c>
      <c r="W59" t="str">
        <f t="shared" si="5"/>
        <v>colonial</v>
      </c>
      <c r="X59" t="str">
        <f t="shared" si="5"/>
        <v>colonial</v>
      </c>
      <c r="Y59" t="str">
        <f t="shared" si="5"/>
        <v>colonial</v>
      </c>
      <c r="Z59" t="str">
        <f t="shared" si="5"/>
        <v>colonial</v>
      </c>
    </row>
    <row r="60" spans="1:26" x14ac:dyDescent="0.25">
      <c r="A60" t="s">
        <v>2275</v>
      </c>
      <c r="B60" t="s">
        <v>2357</v>
      </c>
      <c r="C60">
        <v>18</v>
      </c>
      <c r="D60">
        <v>13</v>
      </c>
      <c r="E60">
        <v>2003</v>
      </c>
      <c r="F60" t="s">
        <v>2358</v>
      </c>
      <c r="G60" t="str">
        <f t="shared" si="2"/>
        <v>North Carolina State2003</v>
      </c>
      <c r="J60" t="s">
        <v>554</v>
      </c>
      <c r="K60" t="str">
        <f t="shared" si="6"/>
        <v>patriot</v>
      </c>
      <c r="L60" t="str">
        <f t="shared" si="5"/>
        <v>patriot</v>
      </c>
      <c r="M60" t="str">
        <f t="shared" si="5"/>
        <v>patriot</v>
      </c>
      <c r="N60" t="str">
        <f t="shared" si="5"/>
        <v>patriot</v>
      </c>
      <c r="O60" t="str">
        <f t="shared" si="5"/>
        <v>patriot</v>
      </c>
      <c r="P60" t="str">
        <f t="shared" si="5"/>
        <v>patriot</v>
      </c>
      <c r="Q60" t="str">
        <f t="shared" si="5"/>
        <v>patriot</v>
      </c>
      <c r="R60" t="str">
        <f t="shared" si="5"/>
        <v>patriot</v>
      </c>
      <c r="S60" t="str">
        <f t="shared" si="5"/>
        <v>patriot</v>
      </c>
      <c r="T60" t="str">
        <f t="shared" si="5"/>
        <v>patriot</v>
      </c>
      <c r="U60" t="str">
        <f t="shared" si="5"/>
        <v>patriot</v>
      </c>
      <c r="V60" t="str">
        <f t="shared" si="5"/>
        <v>patriot</v>
      </c>
      <c r="W60" t="str">
        <f t="shared" si="5"/>
        <v>patriot</v>
      </c>
      <c r="X60" t="str">
        <f t="shared" si="5"/>
        <v>patriot</v>
      </c>
      <c r="Y60" t="str">
        <f t="shared" si="5"/>
        <v>patriot</v>
      </c>
      <c r="Z60" t="str">
        <f t="shared" si="5"/>
        <v>patriot</v>
      </c>
    </row>
    <row r="61" spans="1:26" x14ac:dyDescent="0.25">
      <c r="A61" t="s">
        <v>605</v>
      </c>
      <c r="B61" t="s">
        <v>2357</v>
      </c>
      <c r="C61">
        <v>16</v>
      </c>
      <c r="D61">
        <v>15</v>
      </c>
      <c r="E61">
        <v>2003</v>
      </c>
      <c r="F61" t="s">
        <v>2358</v>
      </c>
      <c r="G61" t="str">
        <f t="shared" si="2"/>
        <v>Georgia Tech2003</v>
      </c>
      <c r="J61" t="s">
        <v>555</v>
      </c>
      <c r="K61" t="str">
        <f t="shared" si="6"/>
        <v>big-12</v>
      </c>
      <c r="L61" t="str">
        <f t="shared" si="5"/>
        <v>big-12</v>
      </c>
      <c r="M61" t="str">
        <f t="shared" si="5"/>
        <v>big-12</v>
      </c>
      <c r="N61" t="str">
        <f t="shared" si="5"/>
        <v>big-12</v>
      </c>
      <c r="O61" t="str">
        <f t="shared" si="5"/>
        <v>big-12</v>
      </c>
      <c r="P61" t="str">
        <f t="shared" si="5"/>
        <v>big-12</v>
      </c>
      <c r="Q61" t="str">
        <f t="shared" si="5"/>
        <v>big-12</v>
      </c>
      <c r="R61" t="str">
        <f t="shared" si="5"/>
        <v>big-12</v>
      </c>
      <c r="S61" t="str">
        <f t="shared" si="5"/>
        <v>big-12</v>
      </c>
      <c r="T61" t="str">
        <f t="shared" si="5"/>
        <v>pac-12</v>
      </c>
      <c r="U61" t="str">
        <f t="shared" si="5"/>
        <v>pac-12</v>
      </c>
      <c r="V61" t="str">
        <f t="shared" si="5"/>
        <v>pac-12</v>
      </c>
      <c r="W61" t="str">
        <f t="shared" si="5"/>
        <v>pac-12</v>
      </c>
      <c r="X61" t="str">
        <f t="shared" si="5"/>
        <v>pac-12</v>
      </c>
      <c r="Y61" t="str">
        <f t="shared" si="5"/>
        <v>pac-12</v>
      </c>
      <c r="Z61" t="str">
        <f t="shared" si="5"/>
        <v>pac-12</v>
      </c>
    </row>
    <row r="62" spans="1:26" x14ac:dyDescent="0.25">
      <c r="A62" t="s">
        <v>833</v>
      </c>
      <c r="B62" t="s">
        <v>2357</v>
      </c>
      <c r="C62">
        <v>16</v>
      </c>
      <c r="D62">
        <v>16</v>
      </c>
      <c r="E62">
        <v>2003</v>
      </c>
      <c r="F62" t="s">
        <v>2358</v>
      </c>
      <c r="G62" t="str">
        <f t="shared" si="2"/>
        <v>Virginia2003</v>
      </c>
      <c r="J62" t="s">
        <v>2208</v>
      </c>
      <c r="K62" t="str">
        <f t="shared" si="6"/>
        <v>mwc</v>
      </c>
      <c r="L62" t="str">
        <f t="shared" si="5"/>
        <v>mwc</v>
      </c>
      <c r="M62" t="str">
        <f t="shared" si="5"/>
        <v>mwc</v>
      </c>
      <c r="N62" t="str">
        <f t="shared" si="5"/>
        <v>mwc</v>
      </c>
      <c r="O62" t="str">
        <f t="shared" si="5"/>
        <v>mwc</v>
      </c>
      <c r="P62" t="str">
        <f t="shared" si="5"/>
        <v>mwc</v>
      </c>
      <c r="Q62" t="str">
        <f t="shared" si="5"/>
        <v>mwc</v>
      </c>
      <c r="R62" t="str">
        <f t="shared" si="5"/>
        <v>mwc</v>
      </c>
      <c r="S62" t="str">
        <f t="shared" si="5"/>
        <v>mwc</v>
      </c>
      <c r="T62" t="str">
        <f t="shared" si="5"/>
        <v>mwc</v>
      </c>
      <c r="U62" t="str">
        <f t="shared" si="5"/>
        <v>mwc</v>
      </c>
      <c r="V62" t="str">
        <f t="shared" si="5"/>
        <v>mwc</v>
      </c>
      <c r="W62" t="str">
        <f t="shared" si="5"/>
        <v>mwc</v>
      </c>
      <c r="X62" t="str">
        <f t="shared" si="5"/>
        <v>mwc</v>
      </c>
      <c r="Y62" t="str">
        <f t="shared" si="5"/>
        <v>mwc</v>
      </c>
      <c r="Z62" t="str">
        <f t="shared" si="5"/>
        <v>mwc</v>
      </c>
    </row>
    <row r="63" spans="1:26" x14ac:dyDescent="0.25">
      <c r="A63" t="s">
        <v>709</v>
      </c>
      <c r="B63" t="s">
        <v>2357</v>
      </c>
      <c r="C63">
        <v>19</v>
      </c>
      <c r="D63">
        <v>16</v>
      </c>
      <c r="E63">
        <v>2003</v>
      </c>
      <c r="F63" t="s">
        <v>2358</v>
      </c>
      <c r="G63" t="str">
        <f t="shared" si="2"/>
        <v>North Carolina2003</v>
      </c>
      <c r="J63" t="s">
        <v>557</v>
      </c>
      <c r="K63" t="str">
        <f t="shared" si="6"/>
        <v>ivy</v>
      </c>
      <c r="L63" t="str">
        <f t="shared" si="5"/>
        <v>ivy</v>
      </c>
      <c r="M63" t="str">
        <f t="shared" si="5"/>
        <v>ivy</v>
      </c>
      <c r="N63" t="str">
        <f t="shared" si="5"/>
        <v>ivy</v>
      </c>
      <c r="O63" t="str">
        <f t="shared" si="5"/>
        <v>ivy</v>
      </c>
      <c r="P63" t="str">
        <f t="shared" si="5"/>
        <v>ivy</v>
      </c>
      <c r="Q63" t="str">
        <f t="shared" si="5"/>
        <v>ivy</v>
      </c>
      <c r="R63" t="str">
        <f t="shared" si="5"/>
        <v>ivy</v>
      </c>
      <c r="S63" t="str">
        <f t="shared" si="5"/>
        <v>ivy</v>
      </c>
      <c r="T63" t="str">
        <f t="shared" si="5"/>
        <v>ivy</v>
      </c>
      <c r="U63" t="str">
        <f t="shared" si="5"/>
        <v>ivy</v>
      </c>
      <c r="V63" t="str">
        <f t="shared" si="5"/>
        <v>ivy</v>
      </c>
      <c r="W63" t="str">
        <f t="shared" si="5"/>
        <v>ivy</v>
      </c>
      <c r="X63" t="str">
        <f t="shared" si="5"/>
        <v>ivy</v>
      </c>
      <c r="Y63" t="str">
        <f t="shared" si="5"/>
        <v>ivy</v>
      </c>
      <c r="Z63" t="str">
        <f t="shared" si="5"/>
        <v>ivy</v>
      </c>
    </row>
    <row r="64" spans="1:26" x14ac:dyDescent="0.25">
      <c r="A64" t="s">
        <v>550</v>
      </c>
      <c r="B64" t="s">
        <v>2357</v>
      </c>
      <c r="C64">
        <v>15</v>
      </c>
      <c r="D64">
        <v>13</v>
      </c>
      <c r="E64">
        <v>2003</v>
      </c>
      <c r="F64" t="s">
        <v>2358</v>
      </c>
      <c r="G64" t="str">
        <f t="shared" si="2"/>
        <v>Clemson2003</v>
      </c>
      <c r="J64" t="s">
        <v>558</v>
      </c>
      <c r="K64" t="str">
        <f t="shared" si="6"/>
        <v>big-east</v>
      </c>
      <c r="L64" t="str">
        <f t="shared" si="5"/>
        <v>big-east</v>
      </c>
      <c r="M64" t="str">
        <f t="shared" si="5"/>
        <v>big-east</v>
      </c>
      <c r="N64" t="str">
        <f t="shared" si="5"/>
        <v>big-east</v>
      </c>
      <c r="O64" t="str">
        <f t="shared" si="5"/>
        <v>big-east</v>
      </c>
      <c r="P64" t="str">
        <f t="shared" si="5"/>
        <v>big-east</v>
      </c>
      <c r="Q64" t="str">
        <f t="shared" si="5"/>
        <v>big-east</v>
      </c>
      <c r="R64" t="str">
        <f t="shared" si="5"/>
        <v>big-east</v>
      </c>
      <c r="S64" t="str">
        <f t="shared" si="5"/>
        <v>big-east</v>
      </c>
      <c r="T64" t="str">
        <f t="shared" si="5"/>
        <v>big-east</v>
      </c>
      <c r="U64" t="str">
        <f t="shared" si="5"/>
        <v>big-east</v>
      </c>
      <c r="V64" t="str">
        <f t="shared" si="5"/>
        <v>aac</v>
      </c>
      <c r="W64" t="str">
        <f t="shared" si="5"/>
        <v>aac</v>
      </c>
      <c r="X64" t="str">
        <f t="shared" si="5"/>
        <v>aac</v>
      </c>
      <c r="Y64" t="str">
        <f t="shared" si="5"/>
        <v>aac</v>
      </c>
      <c r="Z64" t="str">
        <f t="shared" si="5"/>
        <v>aac</v>
      </c>
    </row>
    <row r="65" spans="1:26" x14ac:dyDescent="0.25">
      <c r="A65" t="s">
        <v>2211</v>
      </c>
      <c r="B65" t="s">
        <v>2357</v>
      </c>
      <c r="C65">
        <v>14</v>
      </c>
      <c r="D65">
        <v>15</v>
      </c>
      <c r="E65">
        <v>2003</v>
      </c>
      <c r="F65" t="s">
        <v>2358</v>
      </c>
      <c r="G65" t="str">
        <f t="shared" si="2"/>
        <v>Florida State2003</v>
      </c>
      <c r="J65" t="s">
        <v>2209</v>
      </c>
      <c r="K65" t="str">
        <f t="shared" si="6"/>
        <v>meac</v>
      </c>
      <c r="L65" t="str">
        <f t="shared" si="5"/>
        <v>meac</v>
      </c>
      <c r="M65" t="str">
        <f t="shared" si="5"/>
        <v>meac</v>
      </c>
      <c r="N65" t="str">
        <f t="shared" si="5"/>
        <v>meac</v>
      </c>
      <c r="O65" t="str">
        <f t="shared" si="5"/>
        <v>meac</v>
      </c>
      <c r="P65" t="str">
        <f t="shared" si="5"/>
        <v>meac</v>
      </c>
      <c r="Q65" t="str">
        <f t="shared" si="5"/>
        <v>meac</v>
      </c>
      <c r="R65" t="str">
        <f t="shared" si="5"/>
        <v>meac</v>
      </c>
      <c r="S65" t="str">
        <f t="shared" si="5"/>
        <v>meac</v>
      </c>
      <c r="T65" t="str">
        <f t="shared" si="5"/>
        <v>meac</v>
      </c>
      <c r="U65" t="str">
        <f t="shared" si="5"/>
        <v>meac</v>
      </c>
      <c r="V65" t="str">
        <f t="shared" si="5"/>
        <v>meac</v>
      </c>
      <c r="W65" t="str">
        <f t="shared" si="5"/>
        <v>meac</v>
      </c>
      <c r="X65" t="str">
        <f t="shared" si="5"/>
        <v>meac</v>
      </c>
      <c r="Y65" t="str">
        <f t="shared" si="5"/>
        <v>meac</v>
      </c>
      <c r="Z65" t="str">
        <f t="shared" ref="L65:Z128" si="7">IFERROR(INDEX($F$2:$F$5479,MATCH($J65&amp;Z$1,$G$2:$G$5479,0)),"none")</f>
        <v>meac</v>
      </c>
    </row>
    <row r="66" spans="1:26" x14ac:dyDescent="0.25">
      <c r="A66" t="s">
        <v>576</v>
      </c>
      <c r="B66">
        <v>2</v>
      </c>
      <c r="C66">
        <v>31</v>
      </c>
      <c r="D66">
        <v>6</v>
      </c>
      <c r="E66">
        <v>2004</v>
      </c>
      <c r="F66" t="s">
        <v>2358</v>
      </c>
      <c r="G66" t="str">
        <f t="shared" si="2"/>
        <v>Duke2004</v>
      </c>
      <c r="J66" t="s">
        <v>560</v>
      </c>
      <c r="K66" t="str">
        <f t="shared" si="6"/>
        <v>ivy</v>
      </c>
      <c r="L66" t="str">
        <f t="shared" si="7"/>
        <v>ivy</v>
      </c>
      <c r="M66" t="str">
        <f t="shared" si="7"/>
        <v>ivy</v>
      </c>
      <c r="N66" t="str">
        <f t="shared" si="7"/>
        <v>ivy</v>
      </c>
      <c r="O66" t="str">
        <f t="shared" si="7"/>
        <v>ivy</v>
      </c>
      <c r="P66" t="str">
        <f t="shared" si="7"/>
        <v>ivy</v>
      </c>
      <c r="Q66" t="str">
        <f t="shared" si="7"/>
        <v>ivy</v>
      </c>
      <c r="R66" t="str">
        <f t="shared" si="7"/>
        <v>ivy</v>
      </c>
      <c r="S66" t="str">
        <f t="shared" si="7"/>
        <v>ivy</v>
      </c>
      <c r="T66" t="str">
        <f t="shared" si="7"/>
        <v>ivy</v>
      </c>
      <c r="U66" t="str">
        <f t="shared" si="7"/>
        <v>ivy</v>
      </c>
      <c r="V66" t="str">
        <f t="shared" si="7"/>
        <v>ivy</v>
      </c>
      <c r="W66" t="str">
        <f t="shared" si="7"/>
        <v>ivy</v>
      </c>
      <c r="X66" t="str">
        <f t="shared" si="7"/>
        <v>ivy</v>
      </c>
      <c r="Y66" t="str">
        <f t="shared" si="7"/>
        <v>ivy</v>
      </c>
      <c r="Z66" t="str">
        <f t="shared" si="7"/>
        <v>ivy</v>
      </c>
    </row>
    <row r="67" spans="1:26" x14ac:dyDescent="0.25">
      <c r="A67" t="s">
        <v>2275</v>
      </c>
      <c r="B67">
        <v>20</v>
      </c>
      <c r="C67">
        <v>21</v>
      </c>
      <c r="D67">
        <v>10</v>
      </c>
      <c r="E67">
        <v>2004</v>
      </c>
      <c r="F67" t="s">
        <v>2358</v>
      </c>
      <c r="G67" t="str">
        <f t="shared" ref="G67:G130" si="8">A67&amp;E67</f>
        <v>North Carolina State2004</v>
      </c>
      <c r="J67" t="s">
        <v>561</v>
      </c>
      <c r="K67" t="str">
        <f t="shared" si="6"/>
        <v>mvc</v>
      </c>
      <c r="L67" t="str">
        <f t="shared" si="7"/>
        <v>mvc</v>
      </c>
      <c r="M67" t="str">
        <f t="shared" si="7"/>
        <v>mvc</v>
      </c>
      <c r="N67" t="str">
        <f t="shared" si="7"/>
        <v>mvc</v>
      </c>
      <c r="O67" t="str">
        <f t="shared" si="7"/>
        <v>mvc</v>
      </c>
      <c r="P67" t="str">
        <f t="shared" si="7"/>
        <v>mvc</v>
      </c>
      <c r="Q67" t="str">
        <f t="shared" si="7"/>
        <v>mvc</v>
      </c>
      <c r="R67" t="str">
        <f t="shared" si="7"/>
        <v>mvc</v>
      </c>
      <c r="S67" t="str">
        <f t="shared" si="7"/>
        <v>mvc</v>
      </c>
      <c r="T67" t="str">
        <f t="shared" si="7"/>
        <v>mvc</v>
      </c>
      <c r="U67" t="str">
        <f t="shared" si="7"/>
        <v>mvc</v>
      </c>
      <c r="V67" t="str">
        <f t="shared" si="7"/>
        <v>big-east</v>
      </c>
      <c r="W67" t="str">
        <f t="shared" si="7"/>
        <v>big-east</v>
      </c>
      <c r="X67" t="str">
        <f t="shared" si="7"/>
        <v>big-east</v>
      </c>
      <c r="Y67" t="str">
        <f t="shared" si="7"/>
        <v>big-east</v>
      </c>
      <c r="Z67" t="str">
        <f t="shared" si="7"/>
        <v>big-east</v>
      </c>
    </row>
    <row r="68" spans="1:26" x14ac:dyDescent="0.25">
      <c r="A68" t="s">
        <v>843</v>
      </c>
      <c r="B68" t="s">
        <v>2357</v>
      </c>
      <c r="C68">
        <v>21</v>
      </c>
      <c r="D68">
        <v>10</v>
      </c>
      <c r="E68">
        <v>2004</v>
      </c>
      <c r="F68" t="s">
        <v>2358</v>
      </c>
      <c r="G68" t="str">
        <f t="shared" si="8"/>
        <v>Wake Forest2004</v>
      </c>
      <c r="J68" t="s">
        <v>2253</v>
      </c>
      <c r="K68" t="str">
        <f t="shared" si="6"/>
        <v>none</v>
      </c>
      <c r="L68" t="str">
        <f t="shared" si="7"/>
        <v>none</v>
      </c>
      <c r="M68" t="str">
        <f t="shared" si="7"/>
        <v>none</v>
      </c>
      <c r="N68" t="str">
        <f t="shared" si="7"/>
        <v>none</v>
      </c>
      <c r="O68" t="str">
        <f t="shared" si="7"/>
        <v>none</v>
      </c>
      <c r="P68" t="str">
        <f t="shared" si="7"/>
        <v>none</v>
      </c>
      <c r="Q68" t="str">
        <f t="shared" si="7"/>
        <v>none</v>
      </c>
      <c r="R68" t="str">
        <f t="shared" si="7"/>
        <v>none</v>
      </c>
      <c r="S68" t="str">
        <f t="shared" si="7"/>
        <v>independent</v>
      </c>
      <c r="T68" t="str">
        <f t="shared" si="7"/>
        <v>independent</v>
      </c>
      <c r="U68" t="str">
        <f t="shared" si="7"/>
        <v>independent</v>
      </c>
      <c r="V68" t="str">
        <f t="shared" si="7"/>
        <v>wac</v>
      </c>
      <c r="W68" t="str">
        <f t="shared" si="7"/>
        <v>wac</v>
      </c>
      <c r="X68" t="str">
        <f t="shared" si="7"/>
        <v>wac</v>
      </c>
      <c r="Y68" t="str">
        <f t="shared" si="7"/>
        <v>wac</v>
      </c>
      <c r="Z68" t="str">
        <f t="shared" si="7"/>
        <v>wac</v>
      </c>
    </row>
    <row r="69" spans="1:26" x14ac:dyDescent="0.25">
      <c r="A69" t="s">
        <v>605</v>
      </c>
      <c r="B69">
        <v>24</v>
      </c>
      <c r="C69">
        <v>28</v>
      </c>
      <c r="D69">
        <v>10</v>
      </c>
      <c r="E69">
        <v>2004</v>
      </c>
      <c r="F69" t="s">
        <v>2358</v>
      </c>
      <c r="G69" t="str">
        <f t="shared" si="8"/>
        <v>Georgia Tech2004</v>
      </c>
      <c r="J69" t="s">
        <v>2254</v>
      </c>
      <c r="K69" t="str">
        <f t="shared" si="6"/>
        <v>big-west</v>
      </c>
      <c r="L69" t="str">
        <f t="shared" si="7"/>
        <v>big-west</v>
      </c>
      <c r="M69" t="str">
        <f t="shared" si="7"/>
        <v>big-west</v>
      </c>
      <c r="N69" t="str">
        <f t="shared" si="7"/>
        <v>big-west</v>
      </c>
      <c r="O69" t="str">
        <f t="shared" si="7"/>
        <v>big-west</v>
      </c>
      <c r="P69" t="str">
        <f t="shared" si="7"/>
        <v>big-west</v>
      </c>
      <c r="Q69" t="str">
        <f t="shared" si="7"/>
        <v>big-west</v>
      </c>
      <c r="R69" t="str">
        <f t="shared" si="7"/>
        <v>big-west</v>
      </c>
      <c r="S69" t="str">
        <f t="shared" si="7"/>
        <v>big-west</v>
      </c>
      <c r="T69" t="str">
        <f t="shared" si="7"/>
        <v>big-west</v>
      </c>
      <c r="U69" t="str">
        <f t="shared" si="7"/>
        <v>big-west</v>
      </c>
      <c r="V69" t="str">
        <f t="shared" si="7"/>
        <v>big-west</v>
      </c>
      <c r="W69" t="str">
        <f t="shared" si="7"/>
        <v>big-west</v>
      </c>
      <c r="X69" t="str">
        <f t="shared" si="7"/>
        <v>big-west</v>
      </c>
      <c r="Y69" t="str">
        <f t="shared" si="7"/>
        <v>big-west</v>
      </c>
      <c r="Z69" t="str">
        <f t="shared" si="7"/>
        <v>big-west</v>
      </c>
    </row>
    <row r="70" spans="1:26" x14ac:dyDescent="0.25">
      <c r="A70" t="s">
        <v>709</v>
      </c>
      <c r="B70">
        <v>9</v>
      </c>
      <c r="C70">
        <v>19</v>
      </c>
      <c r="D70">
        <v>11</v>
      </c>
      <c r="E70">
        <v>2004</v>
      </c>
      <c r="F70" t="s">
        <v>2358</v>
      </c>
      <c r="G70" t="str">
        <f t="shared" si="8"/>
        <v>North Carolina2004</v>
      </c>
      <c r="J70" t="s">
        <v>2255</v>
      </c>
      <c r="K70" t="str">
        <f t="shared" si="6"/>
        <v>big-west</v>
      </c>
      <c r="L70" t="str">
        <f t="shared" si="7"/>
        <v>big-west</v>
      </c>
      <c r="M70" t="str">
        <f t="shared" si="7"/>
        <v>big-west</v>
      </c>
      <c r="N70" t="str">
        <f t="shared" si="7"/>
        <v>big-west</v>
      </c>
      <c r="O70" t="str">
        <f t="shared" si="7"/>
        <v>big-west</v>
      </c>
      <c r="P70" t="str">
        <f t="shared" si="7"/>
        <v>big-west</v>
      </c>
      <c r="Q70" t="str">
        <f t="shared" si="7"/>
        <v>big-west</v>
      </c>
      <c r="R70" t="str">
        <f t="shared" si="7"/>
        <v>big-west</v>
      </c>
      <c r="S70" t="str">
        <f t="shared" si="7"/>
        <v>big-west</v>
      </c>
      <c r="T70" t="str">
        <f t="shared" si="7"/>
        <v>big-west</v>
      </c>
      <c r="U70" t="str">
        <f t="shared" si="7"/>
        <v>big-west</v>
      </c>
      <c r="V70" t="str">
        <f t="shared" si="7"/>
        <v>big-west</v>
      </c>
      <c r="W70" t="str">
        <f t="shared" si="7"/>
        <v>big-west</v>
      </c>
      <c r="X70" t="str">
        <f t="shared" si="7"/>
        <v>big-west</v>
      </c>
      <c r="Y70" t="str">
        <f t="shared" si="7"/>
        <v>big-west</v>
      </c>
      <c r="Z70" t="str">
        <f t="shared" si="7"/>
        <v>big-west</v>
      </c>
    </row>
    <row r="71" spans="1:26" x14ac:dyDescent="0.25">
      <c r="A71" t="s">
        <v>663</v>
      </c>
      <c r="B71" t="s">
        <v>2357</v>
      </c>
      <c r="C71">
        <v>20</v>
      </c>
      <c r="D71">
        <v>12</v>
      </c>
      <c r="E71">
        <v>2004</v>
      </c>
      <c r="F71" t="s">
        <v>2358</v>
      </c>
      <c r="G71" t="str">
        <f t="shared" si="8"/>
        <v>Maryland2004</v>
      </c>
      <c r="J71" t="s">
        <v>2322</v>
      </c>
      <c r="K71" t="str">
        <f t="shared" si="6"/>
        <v>big-sky</v>
      </c>
      <c r="L71" t="str">
        <f t="shared" si="7"/>
        <v>big-sky</v>
      </c>
      <c r="M71" t="str">
        <f t="shared" si="7"/>
        <v>big-sky</v>
      </c>
      <c r="N71" t="str">
        <f t="shared" si="7"/>
        <v>big-sky</v>
      </c>
      <c r="O71" t="str">
        <f t="shared" si="7"/>
        <v>big-sky</v>
      </c>
      <c r="P71" t="str">
        <f t="shared" si="7"/>
        <v>big-sky</v>
      </c>
      <c r="Q71" t="str">
        <f t="shared" si="7"/>
        <v>big-sky</v>
      </c>
      <c r="R71" t="str">
        <f t="shared" si="7"/>
        <v>big-sky</v>
      </c>
      <c r="S71" t="str">
        <f t="shared" si="7"/>
        <v>big-sky</v>
      </c>
      <c r="T71" t="str">
        <f t="shared" si="7"/>
        <v>big-sky</v>
      </c>
      <c r="U71" t="str">
        <f t="shared" si="7"/>
        <v>big-sky</v>
      </c>
      <c r="V71" t="str">
        <f t="shared" si="7"/>
        <v>big-sky</v>
      </c>
      <c r="W71" t="str">
        <f t="shared" si="7"/>
        <v>big-sky</v>
      </c>
      <c r="X71" t="str">
        <f t="shared" si="7"/>
        <v>big-sky</v>
      </c>
      <c r="Y71" t="str">
        <f t="shared" si="7"/>
        <v>big-sky</v>
      </c>
      <c r="Z71" t="str">
        <f t="shared" si="7"/>
        <v>big-sky</v>
      </c>
    </row>
    <row r="72" spans="1:26" x14ac:dyDescent="0.25">
      <c r="A72" t="s">
        <v>2211</v>
      </c>
      <c r="B72" t="s">
        <v>2357</v>
      </c>
      <c r="C72">
        <v>19</v>
      </c>
      <c r="D72">
        <v>14</v>
      </c>
      <c r="E72">
        <v>2004</v>
      </c>
      <c r="F72" t="s">
        <v>2358</v>
      </c>
      <c r="G72" t="str">
        <f t="shared" si="8"/>
        <v>Florida State2004</v>
      </c>
      <c r="J72" t="s">
        <v>566</v>
      </c>
      <c r="K72" t="str">
        <f t="shared" si="6"/>
        <v>ivy</v>
      </c>
      <c r="L72" t="str">
        <f t="shared" si="7"/>
        <v>ivy</v>
      </c>
      <c r="M72" t="str">
        <f t="shared" si="7"/>
        <v>ivy</v>
      </c>
      <c r="N72" t="str">
        <f t="shared" si="7"/>
        <v>ivy</v>
      </c>
      <c r="O72" t="str">
        <f t="shared" si="7"/>
        <v>ivy</v>
      </c>
      <c r="P72" t="str">
        <f t="shared" si="7"/>
        <v>ivy</v>
      </c>
      <c r="Q72" t="str">
        <f t="shared" si="7"/>
        <v>ivy</v>
      </c>
      <c r="R72" t="str">
        <f t="shared" si="7"/>
        <v>ivy</v>
      </c>
      <c r="S72" t="str">
        <f t="shared" si="7"/>
        <v>ivy</v>
      </c>
      <c r="T72" t="str">
        <f t="shared" si="7"/>
        <v>ivy</v>
      </c>
      <c r="U72" t="str">
        <f t="shared" si="7"/>
        <v>ivy</v>
      </c>
      <c r="V72" t="str">
        <f t="shared" si="7"/>
        <v>ivy</v>
      </c>
      <c r="W72" t="str">
        <f t="shared" si="7"/>
        <v>ivy</v>
      </c>
      <c r="X72" t="str">
        <f t="shared" si="7"/>
        <v>ivy</v>
      </c>
      <c r="Y72" t="str">
        <f t="shared" si="7"/>
        <v>ivy</v>
      </c>
      <c r="Z72" t="str">
        <f t="shared" si="7"/>
        <v>ivy</v>
      </c>
    </row>
    <row r="73" spans="1:26" x14ac:dyDescent="0.25">
      <c r="A73" t="s">
        <v>833</v>
      </c>
      <c r="B73" t="s">
        <v>2357</v>
      </c>
      <c r="C73">
        <v>18</v>
      </c>
      <c r="D73">
        <v>13</v>
      </c>
      <c r="E73">
        <v>2004</v>
      </c>
      <c r="F73" t="s">
        <v>2358</v>
      </c>
      <c r="G73" t="str">
        <f t="shared" si="8"/>
        <v>Virginia2004</v>
      </c>
      <c r="J73" t="s">
        <v>567</v>
      </c>
      <c r="K73" t="str">
        <f t="shared" si="6"/>
        <v>southern</v>
      </c>
      <c r="L73" t="str">
        <f t="shared" si="7"/>
        <v>southern</v>
      </c>
      <c r="M73" t="str">
        <f t="shared" si="7"/>
        <v>southern</v>
      </c>
      <c r="N73" t="str">
        <f t="shared" si="7"/>
        <v>southern</v>
      </c>
      <c r="O73" t="str">
        <f t="shared" si="7"/>
        <v>southern</v>
      </c>
      <c r="P73" t="str">
        <f t="shared" si="7"/>
        <v>southern</v>
      </c>
      <c r="Q73" t="str">
        <f t="shared" si="7"/>
        <v>southern</v>
      </c>
      <c r="R73" t="str">
        <f t="shared" si="7"/>
        <v>southern</v>
      </c>
      <c r="S73" t="str">
        <f t="shared" si="7"/>
        <v>southern</v>
      </c>
      <c r="T73" t="str">
        <f t="shared" si="7"/>
        <v>southern</v>
      </c>
      <c r="U73" t="str">
        <f t="shared" si="7"/>
        <v>southern</v>
      </c>
      <c r="V73" t="str">
        <f t="shared" si="7"/>
        <v>southern</v>
      </c>
      <c r="W73" t="str">
        <f t="shared" si="7"/>
        <v>atlantic-10</v>
      </c>
      <c r="X73" t="str">
        <f t="shared" si="7"/>
        <v>atlantic-10</v>
      </c>
      <c r="Y73" t="str">
        <f t="shared" si="7"/>
        <v>atlantic-10</v>
      </c>
      <c r="Z73" t="str">
        <f t="shared" si="7"/>
        <v>atlantic-10</v>
      </c>
    </row>
    <row r="74" spans="1:26" x14ac:dyDescent="0.25">
      <c r="A74" t="s">
        <v>550</v>
      </c>
      <c r="B74" t="s">
        <v>2357</v>
      </c>
      <c r="C74">
        <v>10</v>
      </c>
      <c r="D74">
        <v>18</v>
      </c>
      <c r="E74">
        <v>2004</v>
      </c>
      <c r="F74" t="s">
        <v>2358</v>
      </c>
      <c r="G74" t="str">
        <f t="shared" si="8"/>
        <v>Clemson2004</v>
      </c>
      <c r="J74" t="s">
        <v>568</v>
      </c>
      <c r="K74" t="str">
        <f t="shared" si="6"/>
        <v>atlantic-10</v>
      </c>
      <c r="L74" t="str">
        <f t="shared" si="7"/>
        <v>atlantic-10</v>
      </c>
      <c r="M74" t="str">
        <f t="shared" si="7"/>
        <v>atlantic-10</v>
      </c>
      <c r="N74" t="str">
        <f t="shared" si="7"/>
        <v>atlantic-10</v>
      </c>
      <c r="O74" t="str">
        <f t="shared" si="7"/>
        <v>atlantic-10</v>
      </c>
      <c r="P74" t="str">
        <f t="shared" si="7"/>
        <v>atlantic-10</v>
      </c>
      <c r="Q74" t="str">
        <f t="shared" si="7"/>
        <v>atlantic-10</v>
      </c>
      <c r="R74" t="str">
        <f t="shared" si="7"/>
        <v>atlantic-10</v>
      </c>
      <c r="S74" t="str">
        <f t="shared" si="7"/>
        <v>atlantic-10</v>
      </c>
      <c r="T74" t="str">
        <f t="shared" si="7"/>
        <v>atlantic-10</v>
      </c>
      <c r="U74" t="str">
        <f t="shared" si="7"/>
        <v>atlantic-10</v>
      </c>
      <c r="V74" t="str">
        <f t="shared" si="7"/>
        <v>atlantic-10</v>
      </c>
      <c r="W74" t="str">
        <f t="shared" si="7"/>
        <v>atlantic-10</v>
      </c>
      <c r="X74" t="str">
        <f t="shared" si="7"/>
        <v>atlantic-10</v>
      </c>
      <c r="Y74" t="str">
        <f t="shared" si="7"/>
        <v>atlantic-10</v>
      </c>
      <c r="Z74" t="str">
        <f t="shared" si="7"/>
        <v>atlantic-10</v>
      </c>
    </row>
    <row r="75" spans="1:26" x14ac:dyDescent="0.25">
      <c r="A75" t="s">
        <v>709</v>
      </c>
      <c r="B75">
        <v>4</v>
      </c>
      <c r="C75">
        <v>33</v>
      </c>
      <c r="D75">
        <v>4</v>
      </c>
      <c r="E75">
        <v>2005</v>
      </c>
      <c r="F75" t="s">
        <v>2358</v>
      </c>
      <c r="G75" t="str">
        <f t="shared" si="8"/>
        <v>North Carolina2005</v>
      </c>
      <c r="J75" t="s">
        <v>569</v>
      </c>
      <c r="K75" t="str">
        <f t="shared" si="6"/>
        <v>colonial</v>
      </c>
      <c r="L75" t="str">
        <f t="shared" si="7"/>
        <v>colonial</v>
      </c>
      <c r="M75" t="str">
        <f t="shared" si="7"/>
        <v>colonial</v>
      </c>
      <c r="N75" t="str">
        <f t="shared" si="7"/>
        <v>colonial</v>
      </c>
      <c r="O75" t="str">
        <f t="shared" si="7"/>
        <v>colonial</v>
      </c>
      <c r="P75" t="str">
        <f t="shared" si="7"/>
        <v>colonial</v>
      </c>
      <c r="Q75" t="str">
        <f t="shared" si="7"/>
        <v>colonial</v>
      </c>
      <c r="R75" t="str">
        <f t="shared" si="7"/>
        <v>colonial</v>
      </c>
      <c r="S75" t="str">
        <f t="shared" si="7"/>
        <v>colonial</v>
      </c>
      <c r="T75" t="str">
        <f t="shared" si="7"/>
        <v>colonial</v>
      </c>
      <c r="U75" t="str">
        <f t="shared" si="7"/>
        <v>colonial</v>
      </c>
      <c r="V75" t="str">
        <f t="shared" si="7"/>
        <v>colonial</v>
      </c>
      <c r="W75" t="str">
        <f t="shared" si="7"/>
        <v>colonial</v>
      </c>
      <c r="X75" t="str">
        <f t="shared" si="7"/>
        <v>colonial</v>
      </c>
      <c r="Y75" t="str">
        <f t="shared" si="7"/>
        <v>colonial</v>
      </c>
      <c r="Z75" t="str">
        <f t="shared" si="7"/>
        <v>colonial</v>
      </c>
    </row>
    <row r="76" spans="1:26" x14ac:dyDescent="0.25">
      <c r="A76" t="s">
        <v>843</v>
      </c>
      <c r="B76">
        <v>2</v>
      </c>
      <c r="C76">
        <v>27</v>
      </c>
      <c r="D76">
        <v>6</v>
      </c>
      <c r="E76">
        <v>2005</v>
      </c>
      <c r="F76" t="s">
        <v>2358</v>
      </c>
      <c r="G76" t="str">
        <f t="shared" si="8"/>
        <v>Wake Forest2005</v>
      </c>
      <c r="J76" t="s">
        <v>2210</v>
      </c>
      <c r="K76" t="str">
        <f t="shared" si="6"/>
        <v>meac</v>
      </c>
      <c r="L76" t="str">
        <f t="shared" si="7"/>
        <v>meac</v>
      </c>
      <c r="M76" t="str">
        <f t="shared" si="7"/>
        <v>meac</v>
      </c>
      <c r="N76" t="str">
        <f t="shared" si="7"/>
        <v>meac</v>
      </c>
      <c r="O76" t="str">
        <f t="shared" si="7"/>
        <v>meac</v>
      </c>
      <c r="P76" t="str">
        <f t="shared" si="7"/>
        <v>meac</v>
      </c>
      <c r="Q76" t="str">
        <f t="shared" si="7"/>
        <v>meac</v>
      </c>
      <c r="R76" t="str">
        <f t="shared" si="7"/>
        <v>meac</v>
      </c>
      <c r="S76" t="str">
        <f t="shared" si="7"/>
        <v>meac</v>
      </c>
      <c r="T76" t="str">
        <f t="shared" si="7"/>
        <v>meac</v>
      </c>
      <c r="U76" t="str">
        <f t="shared" si="7"/>
        <v>meac</v>
      </c>
      <c r="V76" t="str">
        <f t="shared" si="7"/>
        <v>meac</v>
      </c>
      <c r="W76" t="str">
        <f t="shared" si="7"/>
        <v>meac</v>
      </c>
      <c r="X76" t="str">
        <f t="shared" si="7"/>
        <v>meac</v>
      </c>
      <c r="Y76" t="str">
        <f t="shared" si="7"/>
        <v>meac</v>
      </c>
      <c r="Z76" t="str">
        <f t="shared" si="7"/>
        <v>meac</v>
      </c>
    </row>
    <row r="77" spans="1:26" x14ac:dyDescent="0.25">
      <c r="A77" t="s">
        <v>576</v>
      </c>
      <c r="B77">
        <v>11</v>
      </c>
      <c r="C77">
        <v>27</v>
      </c>
      <c r="D77">
        <v>6</v>
      </c>
      <c r="E77">
        <v>2005</v>
      </c>
      <c r="F77" t="s">
        <v>2358</v>
      </c>
      <c r="G77" t="str">
        <f t="shared" si="8"/>
        <v>Duke2005</v>
      </c>
      <c r="J77" t="s">
        <v>571</v>
      </c>
      <c r="K77" t="str">
        <f t="shared" si="6"/>
        <v>sun-belt</v>
      </c>
      <c r="L77" t="str">
        <f t="shared" si="7"/>
        <v>sun-belt</v>
      </c>
      <c r="M77" t="str">
        <f t="shared" si="7"/>
        <v>sun-belt</v>
      </c>
      <c r="N77" t="str">
        <f t="shared" si="7"/>
        <v>sun-belt</v>
      </c>
      <c r="O77" t="str">
        <f t="shared" si="7"/>
        <v>sun-belt</v>
      </c>
      <c r="P77" t="str">
        <f t="shared" si="7"/>
        <v>sun-belt</v>
      </c>
      <c r="Q77" t="str">
        <f t="shared" si="7"/>
        <v>sun-belt</v>
      </c>
      <c r="R77" t="str">
        <f t="shared" si="7"/>
        <v>sun-belt</v>
      </c>
      <c r="S77" t="str">
        <f t="shared" si="7"/>
        <v>sun-belt</v>
      </c>
      <c r="T77" t="str">
        <f t="shared" si="7"/>
        <v>sun-belt</v>
      </c>
      <c r="U77" t="str">
        <f t="shared" si="7"/>
        <v>wac</v>
      </c>
      <c r="V77" t="str">
        <f t="shared" si="7"/>
        <v>summit</v>
      </c>
      <c r="W77" t="str">
        <f t="shared" si="7"/>
        <v>summit</v>
      </c>
      <c r="X77" t="str">
        <f t="shared" si="7"/>
        <v>summit</v>
      </c>
      <c r="Y77" t="str">
        <f t="shared" si="7"/>
        <v>summit</v>
      </c>
      <c r="Z77" t="str">
        <f t="shared" si="7"/>
        <v>summit</v>
      </c>
    </row>
    <row r="78" spans="1:26" x14ac:dyDescent="0.25">
      <c r="A78" t="s">
        <v>834</v>
      </c>
      <c r="B78" t="s">
        <v>2357</v>
      </c>
      <c r="C78">
        <v>16</v>
      </c>
      <c r="D78">
        <v>14</v>
      </c>
      <c r="E78">
        <v>2005</v>
      </c>
      <c r="F78" t="s">
        <v>2358</v>
      </c>
      <c r="G78" t="str">
        <f t="shared" si="8"/>
        <v>Virginia Tech2005</v>
      </c>
      <c r="J78" t="s">
        <v>572</v>
      </c>
      <c r="K78" t="str">
        <f t="shared" si="6"/>
        <v>cusa</v>
      </c>
      <c r="L78" t="str">
        <f t="shared" si="7"/>
        <v>cusa</v>
      </c>
      <c r="M78" t="str">
        <f t="shared" si="7"/>
        <v>cusa</v>
      </c>
      <c r="N78" t="str">
        <f t="shared" si="7"/>
        <v>big-east</v>
      </c>
      <c r="O78" t="str">
        <f t="shared" si="7"/>
        <v>big-east</v>
      </c>
      <c r="P78" t="str">
        <f t="shared" si="7"/>
        <v>big-east</v>
      </c>
      <c r="Q78" t="str">
        <f t="shared" si="7"/>
        <v>big-east</v>
      </c>
      <c r="R78" t="str">
        <f t="shared" si="7"/>
        <v>big-east</v>
      </c>
      <c r="S78" t="str">
        <f t="shared" si="7"/>
        <v>big-east</v>
      </c>
      <c r="T78" t="str">
        <f t="shared" si="7"/>
        <v>big-east</v>
      </c>
      <c r="U78" t="str">
        <f t="shared" si="7"/>
        <v>big-east</v>
      </c>
      <c r="V78" t="str">
        <f t="shared" si="7"/>
        <v>big-east</v>
      </c>
      <c r="W78" t="str">
        <f t="shared" si="7"/>
        <v>big-east</v>
      </c>
      <c r="X78" t="str">
        <f t="shared" si="7"/>
        <v>big-east</v>
      </c>
      <c r="Y78" t="str">
        <f t="shared" si="7"/>
        <v>big-east</v>
      </c>
      <c r="Z78" t="str">
        <f t="shared" si="7"/>
        <v>big-east</v>
      </c>
    </row>
    <row r="79" spans="1:26" x14ac:dyDescent="0.25">
      <c r="A79" t="s">
        <v>605</v>
      </c>
      <c r="B79">
        <v>19</v>
      </c>
      <c r="C79">
        <v>20</v>
      </c>
      <c r="D79">
        <v>12</v>
      </c>
      <c r="E79">
        <v>2005</v>
      </c>
      <c r="F79" t="s">
        <v>2358</v>
      </c>
      <c r="G79" t="str">
        <f t="shared" si="8"/>
        <v>Georgia Tech2005</v>
      </c>
      <c r="J79" t="s">
        <v>2298</v>
      </c>
      <c r="K79" t="str">
        <f t="shared" si="6"/>
        <v>horizon</v>
      </c>
      <c r="L79" t="str">
        <f t="shared" si="7"/>
        <v>horizon</v>
      </c>
      <c r="M79" t="str">
        <f t="shared" si="7"/>
        <v>horizon</v>
      </c>
      <c r="N79" t="str">
        <f t="shared" si="7"/>
        <v>horizon</v>
      </c>
      <c r="O79" t="str">
        <f t="shared" si="7"/>
        <v>horizon</v>
      </c>
      <c r="P79" t="str">
        <f t="shared" si="7"/>
        <v>horizon</v>
      </c>
      <c r="Q79" t="str">
        <f t="shared" si="7"/>
        <v>horizon</v>
      </c>
      <c r="R79" t="str">
        <f t="shared" si="7"/>
        <v>horizon</v>
      </c>
      <c r="S79" t="str">
        <f t="shared" si="7"/>
        <v>horizon</v>
      </c>
      <c r="T79" t="str">
        <f t="shared" si="7"/>
        <v>horizon</v>
      </c>
      <c r="U79" t="str">
        <f t="shared" si="7"/>
        <v>horizon</v>
      </c>
      <c r="V79" t="str">
        <f t="shared" si="7"/>
        <v>horizon</v>
      </c>
      <c r="W79" t="str">
        <f t="shared" si="7"/>
        <v>horizon</v>
      </c>
      <c r="X79" t="str">
        <f t="shared" si="7"/>
        <v>horizon</v>
      </c>
      <c r="Y79" t="str">
        <f t="shared" si="7"/>
        <v>horizon</v>
      </c>
      <c r="Z79" t="str">
        <f t="shared" si="7"/>
        <v>horizon</v>
      </c>
    </row>
    <row r="80" spans="1:26" x14ac:dyDescent="0.25">
      <c r="A80" t="s">
        <v>2317</v>
      </c>
      <c r="B80" t="s">
        <v>2357</v>
      </c>
      <c r="C80">
        <v>16</v>
      </c>
      <c r="D80">
        <v>13</v>
      </c>
      <c r="E80">
        <v>2005</v>
      </c>
      <c r="F80" t="s">
        <v>2358</v>
      </c>
      <c r="G80" t="str">
        <f t="shared" si="8"/>
        <v>Miami (FL)2005</v>
      </c>
      <c r="J80" t="s">
        <v>574</v>
      </c>
      <c r="K80" t="str">
        <f t="shared" si="6"/>
        <v>mvc</v>
      </c>
      <c r="L80" t="str">
        <f t="shared" si="7"/>
        <v>mvc</v>
      </c>
      <c r="M80" t="str">
        <f t="shared" si="7"/>
        <v>mvc</v>
      </c>
      <c r="N80" t="str">
        <f t="shared" si="7"/>
        <v>mvc</v>
      </c>
      <c r="O80" t="str">
        <f t="shared" si="7"/>
        <v>mvc</v>
      </c>
      <c r="P80" t="str">
        <f t="shared" si="7"/>
        <v>mvc</v>
      </c>
      <c r="Q80" t="str">
        <f t="shared" si="7"/>
        <v>mvc</v>
      </c>
      <c r="R80" t="str">
        <f t="shared" si="7"/>
        <v>mvc</v>
      </c>
      <c r="S80" t="str">
        <f t="shared" si="7"/>
        <v>mvc</v>
      </c>
      <c r="T80" t="str">
        <f t="shared" si="7"/>
        <v>mvc</v>
      </c>
      <c r="U80" t="str">
        <f t="shared" si="7"/>
        <v>mvc</v>
      </c>
      <c r="V80" t="str">
        <f t="shared" si="7"/>
        <v>mvc</v>
      </c>
      <c r="W80" t="str">
        <f t="shared" si="7"/>
        <v>mvc</v>
      </c>
      <c r="X80" t="str">
        <f t="shared" si="7"/>
        <v>mvc</v>
      </c>
      <c r="Y80" t="str">
        <f t="shared" si="7"/>
        <v>mvc</v>
      </c>
      <c r="Z80" t="str">
        <f t="shared" si="7"/>
        <v>mvc</v>
      </c>
    </row>
    <row r="81" spans="1:26" x14ac:dyDescent="0.25">
      <c r="A81" t="s">
        <v>2275</v>
      </c>
      <c r="B81" t="s">
        <v>2357</v>
      </c>
      <c r="C81">
        <v>21</v>
      </c>
      <c r="D81">
        <v>14</v>
      </c>
      <c r="E81">
        <v>2005</v>
      </c>
      <c r="F81" t="s">
        <v>2358</v>
      </c>
      <c r="G81" t="str">
        <f t="shared" si="8"/>
        <v>North Carolina State2005</v>
      </c>
      <c r="J81" t="s">
        <v>575</v>
      </c>
      <c r="K81" t="str">
        <f t="shared" si="6"/>
        <v>colonial</v>
      </c>
      <c r="L81" t="str">
        <f t="shared" si="7"/>
        <v>colonial</v>
      </c>
      <c r="M81" t="str">
        <f t="shared" si="7"/>
        <v>colonial</v>
      </c>
      <c r="N81" t="str">
        <f t="shared" si="7"/>
        <v>colonial</v>
      </c>
      <c r="O81" t="str">
        <f t="shared" si="7"/>
        <v>colonial</v>
      </c>
      <c r="P81" t="str">
        <f t="shared" si="7"/>
        <v>colonial</v>
      </c>
      <c r="Q81" t="str">
        <f t="shared" si="7"/>
        <v>colonial</v>
      </c>
      <c r="R81" t="str">
        <f t="shared" si="7"/>
        <v>colonial</v>
      </c>
      <c r="S81" t="str">
        <f t="shared" si="7"/>
        <v>colonial</v>
      </c>
      <c r="T81" t="str">
        <f t="shared" si="7"/>
        <v>colonial</v>
      </c>
      <c r="U81" t="str">
        <f t="shared" si="7"/>
        <v>colonial</v>
      </c>
      <c r="V81" t="str">
        <f t="shared" si="7"/>
        <v>colonial</v>
      </c>
      <c r="W81" t="str">
        <f t="shared" si="7"/>
        <v>colonial</v>
      </c>
      <c r="X81" t="str">
        <f t="shared" si="7"/>
        <v>colonial</v>
      </c>
      <c r="Y81" t="str">
        <f t="shared" si="7"/>
        <v>colonial</v>
      </c>
      <c r="Z81" t="str">
        <f t="shared" si="7"/>
        <v>colonial</v>
      </c>
    </row>
    <row r="82" spans="1:26" x14ac:dyDescent="0.25">
      <c r="A82" t="s">
        <v>663</v>
      </c>
      <c r="B82" t="s">
        <v>2357</v>
      </c>
      <c r="C82">
        <v>19</v>
      </c>
      <c r="D82">
        <v>13</v>
      </c>
      <c r="E82">
        <v>2005</v>
      </c>
      <c r="F82" t="s">
        <v>2358</v>
      </c>
      <c r="G82" t="str">
        <f t="shared" si="8"/>
        <v>Maryland2005</v>
      </c>
      <c r="J82" t="s">
        <v>576</v>
      </c>
      <c r="K82" t="str">
        <f t="shared" si="6"/>
        <v>acc</v>
      </c>
      <c r="L82" t="str">
        <f t="shared" si="7"/>
        <v>acc</v>
      </c>
      <c r="M82" t="str">
        <f t="shared" si="7"/>
        <v>acc</v>
      </c>
      <c r="N82" t="str">
        <f t="shared" si="7"/>
        <v>acc</v>
      </c>
      <c r="O82" t="str">
        <f t="shared" si="7"/>
        <v>acc</v>
      </c>
      <c r="P82" t="str">
        <f t="shared" si="7"/>
        <v>acc</v>
      </c>
      <c r="Q82" t="str">
        <f t="shared" si="7"/>
        <v>acc</v>
      </c>
      <c r="R82" t="str">
        <f t="shared" si="7"/>
        <v>acc</v>
      </c>
      <c r="S82" t="str">
        <f t="shared" si="7"/>
        <v>acc</v>
      </c>
      <c r="T82" t="str">
        <f t="shared" si="7"/>
        <v>acc</v>
      </c>
      <c r="U82" t="str">
        <f t="shared" si="7"/>
        <v>acc</v>
      </c>
      <c r="V82" t="str">
        <f t="shared" si="7"/>
        <v>acc</v>
      </c>
      <c r="W82" t="str">
        <f t="shared" si="7"/>
        <v>acc</v>
      </c>
      <c r="X82" t="str">
        <f t="shared" si="7"/>
        <v>acc</v>
      </c>
      <c r="Y82" t="str">
        <f t="shared" si="7"/>
        <v>acc</v>
      </c>
      <c r="Z82" t="str">
        <f t="shared" ref="L82:Z145" si="9">IFERROR(INDEX($F$2:$F$5479,MATCH($J82&amp;Z$1,$G$2:$G$5479,0)),"none")</f>
        <v>acc</v>
      </c>
    </row>
    <row r="83" spans="1:26" x14ac:dyDescent="0.25">
      <c r="A83" t="s">
        <v>550</v>
      </c>
      <c r="B83">
        <v>15</v>
      </c>
      <c r="C83">
        <v>16</v>
      </c>
      <c r="D83">
        <v>16</v>
      </c>
      <c r="E83">
        <v>2005</v>
      </c>
      <c r="F83" t="s">
        <v>2358</v>
      </c>
      <c r="G83" t="str">
        <f t="shared" si="8"/>
        <v>Clemson2005</v>
      </c>
      <c r="J83" t="s">
        <v>577</v>
      </c>
      <c r="K83" t="str">
        <f t="shared" si="6"/>
        <v>atlantic-10</v>
      </c>
      <c r="L83" t="str">
        <f t="shared" si="9"/>
        <v>atlantic-10</v>
      </c>
      <c r="M83" t="str">
        <f t="shared" si="9"/>
        <v>atlantic-10</v>
      </c>
      <c r="N83" t="str">
        <f t="shared" si="9"/>
        <v>atlantic-10</v>
      </c>
      <c r="O83" t="str">
        <f t="shared" si="9"/>
        <v>atlantic-10</v>
      </c>
      <c r="P83" t="str">
        <f t="shared" si="9"/>
        <v>atlantic-10</v>
      </c>
      <c r="Q83" t="str">
        <f t="shared" si="9"/>
        <v>atlantic-10</v>
      </c>
      <c r="R83" t="str">
        <f t="shared" si="9"/>
        <v>atlantic-10</v>
      </c>
      <c r="S83" t="str">
        <f t="shared" si="9"/>
        <v>atlantic-10</v>
      </c>
      <c r="T83" t="str">
        <f t="shared" si="9"/>
        <v>atlantic-10</v>
      </c>
      <c r="U83" t="str">
        <f t="shared" si="9"/>
        <v>atlantic-10</v>
      </c>
      <c r="V83" t="str">
        <f t="shared" si="9"/>
        <v>atlantic-10</v>
      </c>
      <c r="W83" t="str">
        <f t="shared" si="9"/>
        <v>atlantic-10</v>
      </c>
      <c r="X83" t="str">
        <f t="shared" si="9"/>
        <v>atlantic-10</v>
      </c>
      <c r="Y83" t="str">
        <f t="shared" si="9"/>
        <v>atlantic-10</v>
      </c>
      <c r="Z83" t="str">
        <f t="shared" si="9"/>
        <v>atlantic-10</v>
      </c>
    </row>
    <row r="84" spans="1:26" x14ac:dyDescent="0.25">
      <c r="A84" t="s">
        <v>2211</v>
      </c>
      <c r="B84" t="s">
        <v>2357</v>
      </c>
      <c r="C84">
        <v>12</v>
      </c>
      <c r="D84">
        <v>19</v>
      </c>
      <c r="E84">
        <v>2005</v>
      </c>
      <c r="F84" t="s">
        <v>2358</v>
      </c>
      <c r="G84" t="str">
        <f t="shared" si="8"/>
        <v>Florida State2005</v>
      </c>
      <c r="J84" t="s">
        <v>2294</v>
      </c>
      <c r="K84" t="str">
        <f t="shared" si="6"/>
        <v>ovc</v>
      </c>
      <c r="L84" t="str">
        <f t="shared" si="9"/>
        <v>ovc</v>
      </c>
      <c r="M84" t="str">
        <f t="shared" si="9"/>
        <v>ovc</v>
      </c>
      <c r="N84" t="str">
        <f t="shared" si="9"/>
        <v>ovc</v>
      </c>
      <c r="O84" t="str">
        <f t="shared" si="9"/>
        <v>ovc</v>
      </c>
      <c r="P84" t="str">
        <f t="shared" si="9"/>
        <v>ovc</v>
      </c>
      <c r="Q84" t="str">
        <f t="shared" si="9"/>
        <v>ovc</v>
      </c>
      <c r="R84" t="str">
        <f t="shared" si="9"/>
        <v>ovc</v>
      </c>
      <c r="S84" t="str">
        <f t="shared" si="9"/>
        <v>ovc</v>
      </c>
      <c r="T84" t="str">
        <f t="shared" si="9"/>
        <v>ovc</v>
      </c>
      <c r="U84" t="str">
        <f t="shared" si="9"/>
        <v>ovc</v>
      </c>
      <c r="V84" t="str">
        <f t="shared" si="9"/>
        <v>ovc</v>
      </c>
      <c r="W84" t="str">
        <f t="shared" si="9"/>
        <v>ovc</v>
      </c>
      <c r="X84" t="str">
        <f t="shared" si="9"/>
        <v>ovc</v>
      </c>
      <c r="Y84" t="str">
        <f t="shared" si="9"/>
        <v>ovc</v>
      </c>
      <c r="Z84" t="str">
        <f t="shared" si="9"/>
        <v>ovc</v>
      </c>
    </row>
    <row r="85" spans="1:26" x14ac:dyDescent="0.25">
      <c r="A85" t="s">
        <v>833</v>
      </c>
      <c r="B85">
        <v>3</v>
      </c>
      <c r="C85">
        <v>14</v>
      </c>
      <c r="D85">
        <v>15</v>
      </c>
      <c r="E85">
        <v>2005</v>
      </c>
      <c r="F85" t="s">
        <v>2358</v>
      </c>
      <c r="G85" t="str">
        <f t="shared" si="8"/>
        <v>Virginia2005</v>
      </c>
      <c r="J85" t="s">
        <v>2295</v>
      </c>
      <c r="K85" t="str">
        <f t="shared" si="6"/>
        <v>ovc</v>
      </c>
      <c r="L85" t="str">
        <f t="shared" si="9"/>
        <v>ovc</v>
      </c>
      <c r="M85" t="str">
        <f t="shared" si="9"/>
        <v>ovc</v>
      </c>
      <c r="N85" t="str">
        <f t="shared" si="9"/>
        <v>ovc</v>
      </c>
      <c r="O85" t="str">
        <f t="shared" si="9"/>
        <v>ovc</v>
      </c>
      <c r="P85" t="str">
        <f t="shared" si="9"/>
        <v>ovc</v>
      </c>
      <c r="Q85" t="str">
        <f t="shared" si="9"/>
        <v>ovc</v>
      </c>
      <c r="R85" t="str">
        <f t="shared" si="9"/>
        <v>ovc</v>
      </c>
      <c r="S85" t="str">
        <f t="shared" si="9"/>
        <v>ovc</v>
      </c>
      <c r="T85" t="str">
        <f t="shared" si="9"/>
        <v>ovc</v>
      </c>
      <c r="U85" t="str">
        <f t="shared" si="9"/>
        <v>ovc</v>
      </c>
      <c r="V85" t="str">
        <f t="shared" si="9"/>
        <v>ovc</v>
      </c>
      <c r="W85" t="str">
        <f t="shared" si="9"/>
        <v>ovc</v>
      </c>
      <c r="X85" t="str">
        <f t="shared" si="9"/>
        <v>ovc</v>
      </c>
      <c r="Y85" t="str">
        <f t="shared" si="9"/>
        <v>ovc</v>
      </c>
      <c r="Z85" t="str">
        <f t="shared" si="9"/>
        <v>ovc</v>
      </c>
    </row>
    <row r="86" spans="1:26" x14ac:dyDescent="0.25">
      <c r="A86" t="s">
        <v>576</v>
      </c>
      <c r="B86">
        <v>1</v>
      </c>
      <c r="C86">
        <v>32</v>
      </c>
      <c r="D86">
        <v>4</v>
      </c>
      <c r="E86">
        <v>2006</v>
      </c>
      <c r="F86" t="s">
        <v>2358</v>
      </c>
      <c r="G86" t="str">
        <f t="shared" si="8"/>
        <v>Duke2006</v>
      </c>
      <c r="J86" t="s">
        <v>2296</v>
      </c>
      <c r="K86" t="str">
        <f t="shared" si="6"/>
        <v>mac</v>
      </c>
      <c r="L86" t="str">
        <f t="shared" si="9"/>
        <v>mac</v>
      </c>
      <c r="M86" t="str">
        <f t="shared" si="9"/>
        <v>mac</v>
      </c>
      <c r="N86" t="str">
        <f t="shared" si="9"/>
        <v>mac</v>
      </c>
      <c r="O86" t="str">
        <f t="shared" si="9"/>
        <v>mac</v>
      </c>
      <c r="P86" t="str">
        <f t="shared" si="9"/>
        <v>mac</v>
      </c>
      <c r="Q86" t="str">
        <f t="shared" si="9"/>
        <v>mac</v>
      </c>
      <c r="R86" t="str">
        <f t="shared" si="9"/>
        <v>mac</v>
      </c>
      <c r="S86" t="str">
        <f t="shared" si="9"/>
        <v>mac</v>
      </c>
      <c r="T86" t="str">
        <f t="shared" si="9"/>
        <v>mac</v>
      </c>
      <c r="U86" t="str">
        <f t="shared" si="9"/>
        <v>mac</v>
      </c>
      <c r="V86" t="str">
        <f t="shared" si="9"/>
        <v>mac</v>
      </c>
      <c r="W86" t="str">
        <f t="shared" si="9"/>
        <v>mac</v>
      </c>
      <c r="X86" t="str">
        <f t="shared" si="9"/>
        <v>mac</v>
      </c>
      <c r="Y86" t="str">
        <f t="shared" si="9"/>
        <v>mac</v>
      </c>
      <c r="Z86" t="str">
        <f t="shared" si="9"/>
        <v>mac</v>
      </c>
    </row>
    <row r="87" spans="1:26" x14ac:dyDescent="0.25">
      <c r="A87" t="s">
        <v>709</v>
      </c>
      <c r="B87" t="s">
        <v>2357</v>
      </c>
      <c r="C87">
        <v>23</v>
      </c>
      <c r="D87">
        <v>8</v>
      </c>
      <c r="E87">
        <v>2006</v>
      </c>
      <c r="F87" t="s">
        <v>2358</v>
      </c>
      <c r="G87" t="str">
        <f t="shared" si="8"/>
        <v>North Carolina2006</v>
      </c>
      <c r="J87" t="s">
        <v>2297</v>
      </c>
      <c r="K87" t="str">
        <f t="shared" si="6"/>
        <v>big-sky</v>
      </c>
      <c r="L87" t="str">
        <f t="shared" si="9"/>
        <v>big-sky</v>
      </c>
      <c r="M87" t="str">
        <f t="shared" si="9"/>
        <v>big-sky</v>
      </c>
      <c r="N87" t="str">
        <f t="shared" si="9"/>
        <v>big-sky</v>
      </c>
      <c r="O87" t="str">
        <f t="shared" si="9"/>
        <v>big-sky</v>
      </c>
      <c r="P87" t="str">
        <f t="shared" si="9"/>
        <v>big-sky</v>
      </c>
      <c r="Q87" t="str">
        <f t="shared" si="9"/>
        <v>big-sky</v>
      </c>
      <c r="R87" t="str">
        <f t="shared" si="9"/>
        <v>big-sky</v>
      </c>
      <c r="S87" t="str">
        <f t="shared" si="9"/>
        <v>big-sky</v>
      </c>
      <c r="T87" t="str">
        <f t="shared" si="9"/>
        <v>big-sky</v>
      </c>
      <c r="U87" t="str">
        <f t="shared" si="9"/>
        <v>big-sky</v>
      </c>
      <c r="V87" t="str">
        <f t="shared" si="9"/>
        <v>big-sky</v>
      </c>
      <c r="W87" t="str">
        <f t="shared" si="9"/>
        <v>big-sky</v>
      </c>
      <c r="X87" t="str">
        <f t="shared" si="9"/>
        <v>big-sky</v>
      </c>
      <c r="Y87" t="str">
        <f t="shared" si="9"/>
        <v>big-sky</v>
      </c>
      <c r="Z87" t="str">
        <f t="shared" si="9"/>
        <v>big-sky</v>
      </c>
    </row>
    <row r="88" spans="1:26" x14ac:dyDescent="0.25">
      <c r="A88" t="s">
        <v>525</v>
      </c>
      <c r="B88">
        <v>11</v>
      </c>
      <c r="C88">
        <v>28</v>
      </c>
      <c r="D88">
        <v>8</v>
      </c>
      <c r="E88">
        <v>2006</v>
      </c>
      <c r="F88" t="s">
        <v>2358</v>
      </c>
      <c r="G88" t="str">
        <f t="shared" si="8"/>
        <v>Boston College2006</v>
      </c>
      <c r="J88" t="s">
        <v>582</v>
      </c>
      <c r="K88" t="str">
        <f t="shared" si="6"/>
        <v>cusa</v>
      </c>
      <c r="L88" t="str">
        <f t="shared" si="9"/>
        <v>cusa</v>
      </c>
      <c r="M88" t="str">
        <f t="shared" si="9"/>
        <v>cusa</v>
      </c>
      <c r="N88" t="str">
        <f t="shared" si="9"/>
        <v>cusa</v>
      </c>
      <c r="O88" t="str">
        <f t="shared" si="9"/>
        <v>cusa</v>
      </c>
      <c r="P88" t="str">
        <f t="shared" si="9"/>
        <v>cusa</v>
      </c>
      <c r="Q88" t="str">
        <f t="shared" si="9"/>
        <v>cusa</v>
      </c>
      <c r="R88" t="str">
        <f t="shared" si="9"/>
        <v>cusa</v>
      </c>
      <c r="S88" t="str">
        <f t="shared" si="9"/>
        <v>cusa</v>
      </c>
      <c r="T88" t="str">
        <f t="shared" si="9"/>
        <v>cusa</v>
      </c>
      <c r="U88" t="str">
        <f t="shared" si="9"/>
        <v>cusa</v>
      </c>
      <c r="V88" t="str">
        <f t="shared" si="9"/>
        <v>cusa</v>
      </c>
      <c r="W88" t="str">
        <f t="shared" si="9"/>
        <v>aac</v>
      </c>
      <c r="X88" t="str">
        <f t="shared" si="9"/>
        <v>aac</v>
      </c>
      <c r="Y88" t="str">
        <f t="shared" si="9"/>
        <v>aac</v>
      </c>
      <c r="Z88" t="str">
        <f t="shared" si="9"/>
        <v>aac</v>
      </c>
    </row>
    <row r="89" spans="1:26" x14ac:dyDescent="0.25">
      <c r="A89" t="s">
        <v>2275</v>
      </c>
      <c r="B89" t="s">
        <v>2357</v>
      </c>
      <c r="C89">
        <v>22</v>
      </c>
      <c r="D89">
        <v>10</v>
      </c>
      <c r="E89">
        <v>2006</v>
      </c>
      <c r="F89" t="s">
        <v>2358</v>
      </c>
      <c r="G89" t="str">
        <f t="shared" si="8"/>
        <v>North Carolina State2006</v>
      </c>
      <c r="J89" t="s">
        <v>2334</v>
      </c>
      <c r="K89" t="str">
        <f t="shared" si="6"/>
        <v>none</v>
      </c>
      <c r="L89" t="str">
        <f t="shared" si="9"/>
        <v>none</v>
      </c>
      <c r="M89" t="str">
        <f t="shared" si="9"/>
        <v>none</v>
      </c>
      <c r="N89" t="str">
        <f t="shared" si="9"/>
        <v>none</v>
      </c>
      <c r="O89" t="str">
        <f t="shared" si="9"/>
        <v>none</v>
      </c>
      <c r="P89" t="str">
        <f t="shared" si="9"/>
        <v>none</v>
      </c>
      <c r="Q89" t="str">
        <f t="shared" si="9"/>
        <v>none</v>
      </c>
      <c r="R89" t="str">
        <f t="shared" si="9"/>
        <v>none</v>
      </c>
      <c r="S89" t="str">
        <f t="shared" si="9"/>
        <v>independent</v>
      </c>
      <c r="T89" t="str">
        <f t="shared" si="9"/>
        <v>ovc</v>
      </c>
      <c r="U89" t="str">
        <f t="shared" si="9"/>
        <v>ovc</v>
      </c>
      <c r="V89" t="str">
        <f t="shared" si="9"/>
        <v>ovc</v>
      </c>
      <c r="W89" t="str">
        <f t="shared" si="9"/>
        <v>ovc</v>
      </c>
      <c r="X89" t="str">
        <f t="shared" si="9"/>
        <v>ovc</v>
      </c>
      <c r="Y89" t="str">
        <f t="shared" si="9"/>
        <v>ovc</v>
      </c>
      <c r="Z89" t="str">
        <f t="shared" si="9"/>
        <v>ovc</v>
      </c>
    </row>
    <row r="90" spans="1:26" x14ac:dyDescent="0.25">
      <c r="A90" t="s">
        <v>2211</v>
      </c>
      <c r="B90" t="s">
        <v>2357</v>
      </c>
      <c r="C90">
        <v>20</v>
      </c>
      <c r="D90">
        <v>10</v>
      </c>
      <c r="E90">
        <v>2006</v>
      </c>
      <c r="F90" t="s">
        <v>2358</v>
      </c>
      <c r="G90" t="str">
        <f t="shared" si="8"/>
        <v>Florida State2006</v>
      </c>
      <c r="J90" t="s">
        <v>584</v>
      </c>
      <c r="K90" t="str">
        <f t="shared" si="6"/>
        <v>big-south</v>
      </c>
      <c r="L90" t="str">
        <f t="shared" si="9"/>
        <v>southern</v>
      </c>
      <c r="M90" t="str">
        <f t="shared" si="9"/>
        <v>southern</v>
      </c>
      <c r="N90" t="str">
        <f t="shared" si="9"/>
        <v>southern</v>
      </c>
      <c r="O90" t="str">
        <f t="shared" si="9"/>
        <v>southern</v>
      </c>
      <c r="P90" t="str">
        <f t="shared" si="9"/>
        <v>southern</v>
      </c>
      <c r="Q90" t="str">
        <f t="shared" si="9"/>
        <v>southern</v>
      </c>
      <c r="R90" t="str">
        <f t="shared" si="9"/>
        <v>southern</v>
      </c>
      <c r="S90" t="str">
        <f t="shared" si="9"/>
        <v>southern</v>
      </c>
      <c r="T90" t="str">
        <f t="shared" si="9"/>
        <v>southern</v>
      </c>
      <c r="U90" t="str">
        <f t="shared" si="9"/>
        <v>southern</v>
      </c>
      <c r="V90" t="str">
        <f t="shared" si="9"/>
        <v>southern</v>
      </c>
      <c r="W90" t="str">
        <f t="shared" si="9"/>
        <v>colonial</v>
      </c>
      <c r="X90" t="str">
        <f t="shared" si="9"/>
        <v>colonial</v>
      </c>
      <c r="Y90" t="str">
        <f t="shared" si="9"/>
        <v>colonial</v>
      </c>
      <c r="Z90" t="str">
        <f t="shared" si="9"/>
        <v>colonial</v>
      </c>
    </row>
    <row r="91" spans="1:26" x14ac:dyDescent="0.25">
      <c r="A91" t="s">
        <v>663</v>
      </c>
      <c r="B91" t="s">
        <v>2357</v>
      </c>
      <c r="C91">
        <v>19</v>
      </c>
      <c r="D91">
        <v>13</v>
      </c>
      <c r="E91">
        <v>2006</v>
      </c>
      <c r="F91" t="s">
        <v>2358</v>
      </c>
      <c r="G91" t="str">
        <f t="shared" si="8"/>
        <v>Maryland2006</v>
      </c>
      <c r="J91" t="s">
        <v>2313</v>
      </c>
      <c r="K91" t="str">
        <f t="shared" si="6"/>
        <v>southern</v>
      </c>
      <c r="L91" t="str">
        <f t="shared" si="9"/>
        <v>southern</v>
      </c>
      <c r="M91" t="str">
        <f t="shared" si="9"/>
        <v>southern</v>
      </c>
      <c r="N91" t="str">
        <f t="shared" si="9"/>
        <v>atlantic-sun</v>
      </c>
      <c r="O91" t="str">
        <f t="shared" si="9"/>
        <v>atlantic-sun</v>
      </c>
      <c r="P91" t="str">
        <f t="shared" si="9"/>
        <v>atlantic-sun</v>
      </c>
      <c r="Q91" t="str">
        <f t="shared" si="9"/>
        <v>atlantic-sun</v>
      </c>
      <c r="R91" t="str">
        <f t="shared" si="9"/>
        <v>atlantic-sun</v>
      </c>
      <c r="S91" t="str">
        <f t="shared" si="9"/>
        <v>atlantic-sun</v>
      </c>
      <c r="T91" t="str">
        <f t="shared" si="9"/>
        <v>atlantic-sun</v>
      </c>
      <c r="U91" t="str">
        <f t="shared" si="9"/>
        <v>atlantic-sun</v>
      </c>
      <c r="V91" t="str">
        <f t="shared" si="9"/>
        <v>atlantic-sun</v>
      </c>
      <c r="W91" t="str">
        <f t="shared" si="9"/>
        <v>southern</v>
      </c>
      <c r="X91" t="str">
        <f t="shared" si="9"/>
        <v>southern</v>
      </c>
      <c r="Y91" t="str">
        <f t="shared" si="9"/>
        <v>southern</v>
      </c>
      <c r="Z91" t="str">
        <f t="shared" si="9"/>
        <v>southern</v>
      </c>
    </row>
    <row r="92" spans="1:26" x14ac:dyDescent="0.25">
      <c r="A92" t="s">
        <v>833</v>
      </c>
      <c r="B92" t="s">
        <v>2357</v>
      </c>
      <c r="C92">
        <v>15</v>
      </c>
      <c r="D92">
        <v>15</v>
      </c>
      <c r="E92">
        <v>2006</v>
      </c>
      <c r="F92" t="s">
        <v>2358</v>
      </c>
      <c r="G92" t="str">
        <f t="shared" si="8"/>
        <v>Virginia2006</v>
      </c>
      <c r="J92" t="s">
        <v>586</v>
      </c>
      <c r="K92" t="str">
        <f t="shared" si="6"/>
        <v>mvc</v>
      </c>
      <c r="L92" t="str">
        <f t="shared" si="9"/>
        <v>mvc</v>
      </c>
      <c r="M92" t="str">
        <f t="shared" si="9"/>
        <v>mvc</v>
      </c>
      <c r="N92" t="str">
        <f t="shared" si="9"/>
        <v>mvc</v>
      </c>
      <c r="O92" t="str">
        <f t="shared" si="9"/>
        <v>mvc</v>
      </c>
      <c r="P92" t="str">
        <f t="shared" si="9"/>
        <v>mvc</v>
      </c>
      <c r="Q92" t="str">
        <f t="shared" si="9"/>
        <v>mvc</v>
      </c>
      <c r="R92" t="str">
        <f t="shared" si="9"/>
        <v>mvc</v>
      </c>
      <c r="S92" t="str">
        <f t="shared" si="9"/>
        <v>mvc</v>
      </c>
      <c r="T92" t="str">
        <f t="shared" si="9"/>
        <v>mvc</v>
      </c>
      <c r="U92" t="str">
        <f t="shared" si="9"/>
        <v>mvc</v>
      </c>
      <c r="V92" t="str">
        <f t="shared" si="9"/>
        <v>mvc</v>
      </c>
      <c r="W92" t="str">
        <f t="shared" si="9"/>
        <v>mvc</v>
      </c>
      <c r="X92" t="str">
        <f t="shared" si="9"/>
        <v>mvc</v>
      </c>
      <c r="Y92" t="str">
        <f t="shared" si="9"/>
        <v>mvc</v>
      </c>
      <c r="Z92" t="str">
        <f t="shared" si="9"/>
        <v>mvc</v>
      </c>
    </row>
    <row r="93" spans="1:26" x14ac:dyDescent="0.25">
      <c r="A93" t="s">
        <v>2317</v>
      </c>
      <c r="B93" t="s">
        <v>2357</v>
      </c>
      <c r="C93">
        <v>18</v>
      </c>
      <c r="D93">
        <v>16</v>
      </c>
      <c r="E93">
        <v>2006</v>
      </c>
      <c r="F93" t="s">
        <v>2358</v>
      </c>
      <c r="G93" t="str">
        <f t="shared" si="8"/>
        <v>Miami (FL)2006</v>
      </c>
      <c r="J93" t="s">
        <v>2314</v>
      </c>
      <c r="K93" t="str">
        <f t="shared" si="6"/>
        <v>northeast</v>
      </c>
      <c r="L93" t="str">
        <f t="shared" si="9"/>
        <v>northeast</v>
      </c>
      <c r="M93" t="str">
        <f t="shared" si="9"/>
        <v>northeast</v>
      </c>
      <c r="N93" t="str">
        <f t="shared" si="9"/>
        <v>northeast</v>
      </c>
      <c r="O93" t="str">
        <f t="shared" si="9"/>
        <v>northeast</v>
      </c>
      <c r="P93" t="str">
        <f t="shared" si="9"/>
        <v>northeast</v>
      </c>
      <c r="Q93" t="str">
        <f t="shared" si="9"/>
        <v>northeast</v>
      </c>
      <c r="R93" t="str">
        <f t="shared" si="9"/>
        <v>northeast</v>
      </c>
      <c r="S93" t="str">
        <f t="shared" si="9"/>
        <v>northeast</v>
      </c>
      <c r="T93" t="str">
        <f t="shared" si="9"/>
        <v>northeast</v>
      </c>
      <c r="U93" t="str">
        <f t="shared" si="9"/>
        <v>northeast</v>
      </c>
      <c r="V93" t="str">
        <f t="shared" si="9"/>
        <v>northeast</v>
      </c>
      <c r="W93" t="str">
        <f t="shared" si="9"/>
        <v>northeast</v>
      </c>
      <c r="X93" t="str">
        <f t="shared" si="9"/>
        <v>northeast</v>
      </c>
      <c r="Y93" t="str">
        <f t="shared" si="9"/>
        <v>northeast</v>
      </c>
      <c r="Z93" t="str">
        <f t="shared" si="9"/>
        <v>northeast</v>
      </c>
    </row>
    <row r="94" spans="1:26" x14ac:dyDescent="0.25">
      <c r="A94" t="s">
        <v>550</v>
      </c>
      <c r="B94" t="s">
        <v>2357</v>
      </c>
      <c r="C94">
        <v>19</v>
      </c>
      <c r="D94">
        <v>13</v>
      </c>
      <c r="E94">
        <v>2006</v>
      </c>
      <c r="F94" t="s">
        <v>2358</v>
      </c>
      <c r="G94" t="str">
        <f t="shared" si="8"/>
        <v>Clemson2006</v>
      </c>
      <c r="J94" t="s">
        <v>588</v>
      </c>
      <c r="K94" t="str">
        <f t="shared" si="6"/>
        <v>maac</v>
      </c>
      <c r="L94" t="str">
        <f t="shared" si="9"/>
        <v>maac</v>
      </c>
      <c r="M94" t="str">
        <f t="shared" si="9"/>
        <v>maac</v>
      </c>
      <c r="N94" t="str">
        <f t="shared" si="9"/>
        <v>maac</v>
      </c>
      <c r="O94" t="str">
        <f t="shared" si="9"/>
        <v>maac</v>
      </c>
      <c r="P94" t="str">
        <f t="shared" si="9"/>
        <v>maac</v>
      </c>
      <c r="Q94" t="str">
        <f t="shared" si="9"/>
        <v>maac</v>
      </c>
      <c r="R94" t="str">
        <f t="shared" si="9"/>
        <v>maac</v>
      </c>
      <c r="S94" t="str">
        <f t="shared" si="9"/>
        <v>maac</v>
      </c>
      <c r="T94" t="str">
        <f t="shared" si="9"/>
        <v>maac</v>
      </c>
      <c r="U94" t="str">
        <f t="shared" si="9"/>
        <v>maac</v>
      </c>
      <c r="V94" t="str">
        <f t="shared" si="9"/>
        <v>maac</v>
      </c>
      <c r="W94" t="str">
        <f t="shared" si="9"/>
        <v>maac</v>
      </c>
      <c r="X94" t="str">
        <f t="shared" si="9"/>
        <v>maac</v>
      </c>
      <c r="Y94" t="str">
        <f t="shared" si="9"/>
        <v>maac</v>
      </c>
      <c r="Z94" t="str">
        <f t="shared" si="9"/>
        <v>maac</v>
      </c>
    </row>
    <row r="95" spans="1:26" x14ac:dyDescent="0.25">
      <c r="A95" t="s">
        <v>834</v>
      </c>
      <c r="B95">
        <v>23</v>
      </c>
      <c r="C95">
        <v>14</v>
      </c>
      <c r="D95">
        <v>16</v>
      </c>
      <c r="E95">
        <v>2006</v>
      </c>
      <c r="F95" t="s">
        <v>2358</v>
      </c>
      <c r="G95" t="str">
        <f t="shared" si="8"/>
        <v>Virginia Tech2006</v>
      </c>
      <c r="J95" t="s">
        <v>2292</v>
      </c>
      <c r="K95" t="str">
        <f t="shared" si="6"/>
        <v>atlantic-sun</v>
      </c>
      <c r="L95" t="str">
        <f t="shared" si="9"/>
        <v>atlantic-sun</v>
      </c>
      <c r="M95" t="str">
        <f t="shared" si="9"/>
        <v>atlantic-sun</v>
      </c>
      <c r="N95" t="str">
        <f t="shared" si="9"/>
        <v>atlantic-sun</v>
      </c>
      <c r="O95" t="str">
        <f t="shared" si="9"/>
        <v>sun-belt</v>
      </c>
      <c r="P95" t="str">
        <f t="shared" si="9"/>
        <v>sun-belt</v>
      </c>
      <c r="Q95" t="str">
        <f t="shared" si="9"/>
        <v>sun-belt</v>
      </c>
      <c r="R95" t="str">
        <f t="shared" si="9"/>
        <v>sun-belt</v>
      </c>
      <c r="S95" t="str">
        <f t="shared" si="9"/>
        <v>sun-belt</v>
      </c>
      <c r="T95" t="str">
        <f t="shared" si="9"/>
        <v>sun-belt</v>
      </c>
      <c r="U95" t="str">
        <f t="shared" si="9"/>
        <v>sun-belt</v>
      </c>
      <c r="V95" t="str">
        <f t="shared" si="9"/>
        <v>cusa</v>
      </c>
      <c r="W95" t="str">
        <f t="shared" si="9"/>
        <v>cusa</v>
      </c>
      <c r="X95" t="str">
        <f t="shared" si="9"/>
        <v>cusa</v>
      </c>
      <c r="Y95" t="str">
        <f t="shared" si="9"/>
        <v>cusa</v>
      </c>
      <c r="Z95" t="str">
        <f t="shared" si="9"/>
        <v>cusa</v>
      </c>
    </row>
    <row r="96" spans="1:26" x14ac:dyDescent="0.25">
      <c r="A96" t="s">
        <v>605</v>
      </c>
      <c r="B96" t="s">
        <v>2357</v>
      </c>
      <c r="C96">
        <v>11</v>
      </c>
      <c r="D96">
        <v>17</v>
      </c>
      <c r="E96">
        <v>2006</v>
      </c>
      <c r="F96" t="s">
        <v>2358</v>
      </c>
      <c r="G96" t="str">
        <f t="shared" si="8"/>
        <v>Georgia Tech2006</v>
      </c>
      <c r="J96" t="s">
        <v>2293</v>
      </c>
      <c r="K96" t="str">
        <f t="shared" si="6"/>
        <v>none</v>
      </c>
      <c r="L96" t="str">
        <f t="shared" si="9"/>
        <v>none</v>
      </c>
      <c r="M96" t="str">
        <f t="shared" si="9"/>
        <v>none</v>
      </c>
      <c r="N96" t="str">
        <f t="shared" si="9"/>
        <v>none</v>
      </c>
      <c r="O96" t="str">
        <f t="shared" si="9"/>
        <v>none</v>
      </c>
      <c r="P96" t="str">
        <f t="shared" si="9"/>
        <v>none</v>
      </c>
      <c r="Q96" t="str">
        <f t="shared" si="9"/>
        <v>none</v>
      </c>
      <c r="R96" t="str">
        <f t="shared" si="9"/>
        <v>none</v>
      </c>
      <c r="S96" t="str">
        <f t="shared" si="9"/>
        <v>atlantic-sun</v>
      </c>
      <c r="T96" t="str">
        <f t="shared" si="9"/>
        <v>atlantic-sun</v>
      </c>
      <c r="U96" t="str">
        <f t="shared" si="9"/>
        <v>atlantic-sun</v>
      </c>
      <c r="V96" t="str">
        <f t="shared" si="9"/>
        <v>atlantic-sun</v>
      </c>
      <c r="W96" t="str">
        <f t="shared" si="9"/>
        <v>atlantic-sun</v>
      </c>
      <c r="X96" t="str">
        <f t="shared" si="9"/>
        <v>atlantic-sun</v>
      </c>
      <c r="Y96" t="str">
        <f t="shared" si="9"/>
        <v>atlantic-sun</v>
      </c>
      <c r="Z96" t="str">
        <f t="shared" si="9"/>
        <v>atlantic-sun</v>
      </c>
    </row>
    <row r="97" spans="1:26" x14ac:dyDescent="0.25">
      <c r="A97" t="s">
        <v>843</v>
      </c>
      <c r="B97">
        <v>18</v>
      </c>
      <c r="C97">
        <v>17</v>
      </c>
      <c r="D97">
        <v>17</v>
      </c>
      <c r="E97">
        <v>2006</v>
      </c>
      <c r="F97" t="s">
        <v>2358</v>
      </c>
      <c r="G97" t="str">
        <f t="shared" si="8"/>
        <v>Wake Forest2006</v>
      </c>
      <c r="J97" t="s">
        <v>591</v>
      </c>
      <c r="K97" t="str">
        <f t="shared" si="6"/>
        <v>sec</v>
      </c>
      <c r="L97" t="str">
        <f t="shared" si="9"/>
        <v>sec</v>
      </c>
      <c r="M97" t="str">
        <f t="shared" si="9"/>
        <v>sec</v>
      </c>
      <c r="N97" t="str">
        <f t="shared" si="9"/>
        <v>sec</v>
      </c>
      <c r="O97" t="str">
        <f t="shared" si="9"/>
        <v>sec</v>
      </c>
      <c r="P97" t="str">
        <f t="shared" si="9"/>
        <v>sec</v>
      </c>
      <c r="Q97" t="str">
        <f t="shared" si="9"/>
        <v>sec</v>
      </c>
      <c r="R97" t="str">
        <f t="shared" si="9"/>
        <v>sec</v>
      </c>
      <c r="S97" t="str">
        <f t="shared" si="9"/>
        <v>sec</v>
      </c>
      <c r="T97" t="str">
        <f t="shared" si="9"/>
        <v>sec</v>
      </c>
      <c r="U97" t="str">
        <f t="shared" si="9"/>
        <v>sec</v>
      </c>
      <c r="V97" t="str">
        <f t="shared" si="9"/>
        <v>sec</v>
      </c>
      <c r="W97" t="str">
        <f t="shared" si="9"/>
        <v>sec</v>
      </c>
      <c r="X97" t="str">
        <f t="shared" si="9"/>
        <v>sec</v>
      </c>
      <c r="Y97" t="str">
        <f t="shared" si="9"/>
        <v>sec</v>
      </c>
      <c r="Z97" t="str">
        <f t="shared" si="9"/>
        <v>sec</v>
      </c>
    </row>
    <row r="98" spans="1:26" x14ac:dyDescent="0.25">
      <c r="A98" t="s">
        <v>709</v>
      </c>
      <c r="B98">
        <v>2</v>
      </c>
      <c r="C98">
        <v>31</v>
      </c>
      <c r="D98">
        <v>7</v>
      </c>
      <c r="E98">
        <v>2007</v>
      </c>
      <c r="F98" t="s">
        <v>2358</v>
      </c>
      <c r="G98" t="str">
        <f t="shared" si="8"/>
        <v>North Carolina2007</v>
      </c>
      <c r="J98" t="s">
        <v>592</v>
      </c>
      <c r="K98" t="str">
        <f t="shared" si="6"/>
        <v>meac</v>
      </c>
      <c r="L98" t="str">
        <f t="shared" si="9"/>
        <v>meac</v>
      </c>
      <c r="M98" t="str">
        <f t="shared" si="9"/>
        <v>meac</v>
      </c>
      <c r="N98" t="str">
        <f t="shared" si="9"/>
        <v>meac</v>
      </c>
      <c r="O98" t="str">
        <f t="shared" si="9"/>
        <v>meac</v>
      </c>
      <c r="P98" t="str">
        <f t="shared" si="9"/>
        <v>meac</v>
      </c>
      <c r="Q98" t="str">
        <f t="shared" si="9"/>
        <v>meac</v>
      </c>
      <c r="R98" t="str">
        <f t="shared" si="9"/>
        <v>meac</v>
      </c>
      <c r="S98" t="str">
        <f t="shared" si="9"/>
        <v>meac</v>
      </c>
      <c r="T98" t="str">
        <f t="shared" si="9"/>
        <v>meac</v>
      </c>
      <c r="U98" t="str">
        <f t="shared" si="9"/>
        <v>meac</v>
      </c>
      <c r="V98" t="str">
        <f t="shared" si="9"/>
        <v>meac</v>
      </c>
      <c r="W98" t="str">
        <f t="shared" si="9"/>
        <v>meac</v>
      </c>
      <c r="X98" t="str">
        <f t="shared" si="9"/>
        <v>meac</v>
      </c>
      <c r="Y98" t="str">
        <f t="shared" si="9"/>
        <v>meac</v>
      </c>
      <c r="Z98" t="str">
        <f t="shared" si="9"/>
        <v>meac</v>
      </c>
    </row>
    <row r="99" spans="1:26" x14ac:dyDescent="0.25">
      <c r="A99" t="s">
        <v>833</v>
      </c>
      <c r="B99">
        <v>12</v>
      </c>
      <c r="C99">
        <v>21</v>
      </c>
      <c r="D99">
        <v>11</v>
      </c>
      <c r="E99">
        <v>2007</v>
      </c>
      <c r="F99" t="s">
        <v>2358</v>
      </c>
      <c r="G99" t="str">
        <f t="shared" si="8"/>
        <v>Virginia2007</v>
      </c>
      <c r="J99" t="s">
        <v>2291</v>
      </c>
      <c r="K99" t="str">
        <f t="shared" si="6"/>
        <v>sun-belt</v>
      </c>
      <c r="L99" t="str">
        <f t="shared" si="9"/>
        <v>sun-belt</v>
      </c>
      <c r="M99" t="str">
        <f t="shared" si="9"/>
        <v>sun-belt</v>
      </c>
      <c r="N99" t="str">
        <f t="shared" si="9"/>
        <v>sun-belt</v>
      </c>
      <c r="O99" t="str">
        <f t="shared" si="9"/>
        <v>sun-belt</v>
      </c>
      <c r="P99" t="str">
        <f t="shared" si="9"/>
        <v>sun-belt</v>
      </c>
      <c r="Q99" t="str">
        <f t="shared" si="9"/>
        <v>sun-belt</v>
      </c>
      <c r="R99" t="str">
        <f t="shared" si="9"/>
        <v>sun-belt</v>
      </c>
      <c r="S99" t="str">
        <f t="shared" si="9"/>
        <v>sun-belt</v>
      </c>
      <c r="T99" t="str">
        <f t="shared" si="9"/>
        <v>sun-belt</v>
      </c>
      <c r="U99" t="str">
        <f t="shared" si="9"/>
        <v>sun-belt</v>
      </c>
      <c r="V99" t="str">
        <f t="shared" si="9"/>
        <v>cusa</v>
      </c>
      <c r="W99" t="str">
        <f t="shared" si="9"/>
        <v>cusa</v>
      </c>
      <c r="X99" t="str">
        <f t="shared" si="9"/>
        <v>cusa</v>
      </c>
      <c r="Y99" t="str">
        <f t="shared" si="9"/>
        <v>cusa</v>
      </c>
      <c r="Z99" t="str">
        <f t="shared" ref="L99:Z162" si="10">IFERROR(INDEX($F$2:$F$5479,MATCH($J99&amp;Z$1,$G$2:$G$5479,0)),"none")</f>
        <v>cusa</v>
      </c>
    </row>
    <row r="100" spans="1:26" x14ac:dyDescent="0.25">
      <c r="A100" t="s">
        <v>834</v>
      </c>
      <c r="B100" t="s">
        <v>2357</v>
      </c>
      <c r="C100">
        <v>22</v>
      </c>
      <c r="D100">
        <v>12</v>
      </c>
      <c r="E100">
        <v>2007</v>
      </c>
      <c r="F100" t="s">
        <v>2358</v>
      </c>
      <c r="G100" t="str">
        <f t="shared" si="8"/>
        <v>Virginia Tech2007</v>
      </c>
      <c r="J100" t="s">
        <v>2211</v>
      </c>
      <c r="K100" t="str">
        <f t="shared" si="6"/>
        <v>acc</v>
      </c>
      <c r="L100" t="str">
        <f t="shared" si="10"/>
        <v>acc</v>
      </c>
      <c r="M100" t="str">
        <f t="shared" si="10"/>
        <v>acc</v>
      </c>
      <c r="N100" t="str">
        <f t="shared" si="10"/>
        <v>acc</v>
      </c>
      <c r="O100" t="str">
        <f t="shared" si="10"/>
        <v>acc</v>
      </c>
      <c r="P100" t="str">
        <f t="shared" si="10"/>
        <v>acc</v>
      </c>
      <c r="Q100" t="str">
        <f t="shared" si="10"/>
        <v>acc</v>
      </c>
      <c r="R100" t="str">
        <f t="shared" si="10"/>
        <v>acc</v>
      </c>
      <c r="S100" t="str">
        <f t="shared" si="10"/>
        <v>acc</v>
      </c>
      <c r="T100" t="str">
        <f t="shared" si="10"/>
        <v>acc</v>
      </c>
      <c r="U100" t="str">
        <f t="shared" si="10"/>
        <v>acc</v>
      </c>
      <c r="V100" t="str">
        <f t="shared" si="10"/>
        <v>acc</v>
      </c>
      <c r="W100" t="str">
        <f t="shared" si="10"/>
        <v>acc</v>
      </c>
      <c r="X100" t="str">
        <f t="shared" si="10"/>
        <v>acc</v>
      </c>
      <c r="Y100" t="str">
        <f t="shared" si="10"/>
        <v>acc</v>
      </c>
      <c r="Z100" t="str">
        <f t="shared" si="10"/>
        <v>acc</v>
      </c>
    </row>
    <row r="101" spans="1:26" x14ac:dyDescent="0.25">
      <c r="A101" t="s">
        <v>525</v>
      </c>
      <c r="B101" t="s">
        <v>2357</v>
      </c>
      <c r="C101">
        <v>21</v>
      </c>
      <c r="D101">
        <v>12</v>
      </c>
      <c r="E101">
        <v>2007</v>
      </c>
      <c r="F101" t="s">
        <v>2358</v>
      </c>
      <c r="G101" t="str">
        <f t="shared" si="8"/>
        <v>Boston College2007</v>
      </c>
      <c r="J101" t="s">
        <v>595</v>
      </c>
      <c r="K101" t="str">
        <f t="shared" si="6"/>
        <v>atlantic-10</v>
      </c>
      <c r="L101" t="str">
        <f t="shared" si="10"/>
        <v>atlantic-10</v>
      </c>
      <c r="M101" t="str">
        <f t="shared" si="10"/>
        <v>atlantic-10</v>
      </c>
      <c r="N101" t="str">
        <f t="shared" si="10"/>
        <v>atlantic-10</v>
      </c>
      <c r="O101" t="str">
        <f t="shared" si="10"/>
        <v>atlantic-10</v>
      </c>
      <c r="P101" t="str">
        <f t="shared" si="10"/>
        <v>atlantic-10</v>
      </c>
      <c r="Q101" t="str">
        <f t="shared" si="10"/>
        <v>atlantic-10</v>
      </c>
      <c r="R101" t="str">
        <f t="shared" si="10"/>
        <v>atlantic-10</v>
      </c>
      <c r="S101" t="str">
        <f t="shared" si="10"/>
        <v>atlantic-10</v>
      </c>
      <c r="T101" t="str">
        <f t="shared" si="10"/>
        <v>atlantic-10</v>
      </c>
      <c r="U101" t="str">
        <f t="shared" si="10"/>
        <v>atlantic-10</v>
      </c>
      <c r="V101" t="str">
        <f t="shared" si="10"/>
        <v>atlantic-10</v>
      </c>
      <c r="W101" t="str">
        <f t="shared" si="10"/>
        <v>atlantic-10</v>
      </c>
      <c r="X101" t="str">
        <f t="shared" si="10"/>
        <v>atlantic-10</v>
      </c>
      <c r="Y101" t="str">
        <f t="shared" si="10"/>
        <v>atlantic-10</v>
      </c>
      <c r="Z101" t="str">
        <f t="shared" si="10"/>
        <v>atlantic-10</v>
      </c>
    </row>
    <row r="102" spans="1:26" x14ac:dyDescent="0.25">
      <c r="A102" t="s">
        <v>663</v>
      </c>
      <c r="B102">
        <v>23</v>
      </c>
      <c r="C102">
        <v>25</v>
      </c>
      <c r="D102">
        <v>9</v>
      </c>
      <c r="E102">
        <v>2007</v>
      </c>
      <c r="F102" t="s">
        <v>2358</v>
      </c>
      <c r="G102" t="str">
        <f t="shared" si="8"/>
        <v>Maryland2007</v>
      </c>
      <c r="J102" t="s">
        <v>2212</v>
      </c>
      <c r="K102" t="str">
        <f t="shared" si="6"/>
        <v>wac</v>
      </c>
      <c r="L102" t="str">
        <f t="shared" si="10"/>
        <v>wac</v>
      </c>
      <c r="M102" t="str">
        <f t="shared" si="10"/>
        <v>wac</v>
      </c>
      <c r="N102" t="str">
        <f t="shared" si="10"/>
        <v>wac</v>
      </c>
      <c r="O102" t="str">
        <f t="shared" si="10"/>
        <v>wac</v>
      </c>
      <c r="P102" t="str">
        <f t="shared" si="10"/>
        <v>wac</v>
      </c>
      <c r="Q102" t="str">
        <f t="shared" si="10"/>
        <v>wac</v>
      </c>
      <c r="R102" t="str">
        <f t="shared" si="10"/>
        <v>wac</v>
      </c>
      <c r="S102" t="str">
        <f t="shared" si="10"/>
        <v>wac</v>
      </c>
      <c r="T102" t="str">
        <f t="shared" si="10"/>
        <v>wac</v>
      </c>
      <c r="U102" t="str">
        <f t="shared" si="10"/>
        <v>mwc</v>
      </c>
      <c r="V102" t="str">
        <f t="shared" si="10"/>
        <v>mwc</v>
      </c>
      <c r="W102" t="str">
        <f t="shared" si="10"/>
        <v>mwc</v>
      </c>
      <c r="X102" t="str">
        <f t="shared" si="10"/>
        <v>mwc</v>
      </c>
      <c r="Y102" t="str">
        <f t="shared" si="10"/>
        <v>mwc</v>
      </c>
      <c r="Z102" t="str">
        <f t="shared" si="10"/>
        <v>mwc</v>
      </c>
    </row>
    <row r="103" spans="1:26" x14ac:dyDescent="0.25">
      <c r="A103" t="s">
        <v>605</v>
      </c>
      <c r="B103" t="s">
        <v>2357</v>
      </c>
      <c r="C103">
        <v>20</v>
      </c>
      <c r="D103">
        <v>12</v>
      </c>
      <c r="E103">
        <v>2007</v>
      </c>
      <c r="F103" t="s">
        <v>2358</v>
      </c>
      <c r="G103" t="str">
        <f t="shared" si="8"/>
        <v>Georgia Tech2007</v>
      </c>
      <c r="J103" t="s">
        <v>597</v>
      </c>
      <c r="K103" t="str">
        <f t="shared" si="6"/>
        <v>southern</v>
      </c>
      <c r="L103" t="str">
        <f t="shared" si="10"/>
        <v>southern</v>
      </c>
      <c r="M103" t="str">
        <f t="shared" si="10"/>
        <v>southern</v>
      </c>
      <c r="N103" t="str">
        <f t="shared" si="10"/>
        <v>southern</v>
      </c>
      <c r="O103" t="str">
        <f t="shared" si="10"/>
        <v>southern</v>
      </c>
      <c r="P103" t="str">
        <f t="shared" si="10"/>
        <v>southern</v>
      </c>
      <c r="Q103" t="str">
        <f t="shared" si="10"/>
        <v>southern</v>
      </c>
      <c r="R103" t="str">
        <f t="shared" si="10"/>
        <v>southern</v>
      </c>
      <c r="S103" t="str">
        <f t="shared" si="10"/>
        <v>southern</v>
      </c>
      <c r="T103" t="str">
        <f t="shared" si="10"/>
        <v>southern</v>
      </c>
      <c r="U103" t="str">
        <f t="shared" si="10"/>
        <v>southern</v>
      </c>
      <c r="V103" t="str">
        <f t="shared" si="10"/>
        <v>southern</v>
      </c>
      <c r="W103" t="str">
        <f t="shared" si="10"/>
        <v>southern</v>
      </c>
      <c r="X103" t="str">
        <f t="shared" si="10"/>
        <v>southern</v>
      </c>
      <c r="Y103" t="str">
        <f t="shared" si="10"/>
        <v>southern</v>
      </c>
      <c r="Z103" t="str">
        <f t="shared" si="10"/>
        <v>southern</v>
      </c>
    </row>
    <row r="104" spans="1:26" x14ac:dyDescent="0.25">
      <c r="A104" t="s">
        <v>576</v>
      </c>
      <c r="B104" t="s">
        <v>2357</v>
      </c>
      <c r="C104">
        <v>22</v>
      </c>
      <c r="D104">
        <v>11</v>
      </c>
      <c r="E104">
        <v>2007</v>
      </c>
      <c r="F104" t="s">
        <v>2358</v>
      </c>
      <c r="G104" t="str">
        <f t="shared" si="8"/>
        <v>Duke2007</v>
      </c>
      <c r="J104" t="s">
        <v>2290</v>
      </c>
      <c r="K104" t="str">
        <f t="shared" si="6"/>
        <v>atlantic-10</v>
      </c>
      <c r="L104" t="str">
        <f t="shared" si="10"/>
        <v>atlantic-10</v>
      </c>
      <c r="M104" t="str">
        <f t="shared" si="10"/>
        <v>atlantic-10</v>
      </c>
      <c r="N104" t="str">
        <f t="shared" si="10"/>
        <v>atlantic-10</v>
      </c>
      <c r="O104" t="str">
        <f t="shared" si="10"/>
        <v>atlantic-10</v>
      </c>
      <c r="P104" t="str">
        <f t="shared" si="10"/>
        <v>atlantic-10</v>
      </c>
      <c r="Q104" t="str">
        <f t="shared" si="10"/>
        <v>atlantic-10</v>
      </c>
      <c r="R104" t="str">
        <f t="shared" si="10"/>
        <v>atlantic-10</v>
      </c>
      <c r="S104" t="str">
        <f t="shared" si="10"/>
        <v>atlantic-10</v>
      </c>
      <c r="T104" t="str">
        <f t="shared" si="10"/>
        <v>atlantic-10</v>
      </c>
      <c r="U104" t="str">
        <f t="shared" si="10"/>
        <v>atlantic-10</v>
      </c>
      <c r="V104" t="str">
        <f t="shared" si="10"/>
        <v>atlantic-10</v>
      </c>
      <c r="W104" t="str">
        <f t="shared" si="10"/>
        <v>atlantic-10</v>
      </c>
      <c r="X104" t="str">
        <f t="shared" si="10"/>
        <v>atlantic-10</v>
      </c>
      <c r="Y104" t="str">
        <f t="shared" si="10"/>
        <v>atlantic-10</v>
      </c>
      <c r="Z104" t="str">
        <f t="shared" si="10"/>
        <v>atlantic-10</v>
      </c>
    </row>
    <row r="105" spans="1:26" x14ac:dyDescent="0.25">
      <c r="A105" t="s">
        <v>550</v>
      </c>
      <c r="B105" t="s">
        <v>2357</v>
      </c>
      <c r="C105">
        <v>25</v>
      </c>
      <c r="D105">
        <v>11</v>
      </c>
      <c r="E105">
        <v>2007</v>
      </c>
      <c r="F105" t="s">
        <v>2358</v>
      </c>
      <c r="G105" t="str">
        <f t="shared" si="8"/>
        <v>Clemson2007</v>
      </c>
      <c r="J105" t="s">
        <v>2289</v>
      </c>
      <c r="K105" t="str">
        <f t="shared" si="6"/>
        <v>southern</v>
      </c>
      <c r="L105" t="str">
        <f t="shared" si="10"/>
        <v>southern</v>
      </c>
      <c r="M105" t="str">
        <f t="shared" si="10"/>
        <v>southern</v>
      </c>
      <c r="N105" t="str">
        <f t="shared" si="10"/>
        <v>southern</v>
      </c>
      <c r="O105" t="str">
        <f t="shared" si="10"/>
        <v>southern</v>
      </c>
      <c r="P105" t="str">
        <f t="shared" si="10"/>
        <v>southern</v>
      </c>
      <c r="Q105" t="str">
        <f t="shared" si="10"/>
        <v>southern</v>
      </c>
      <c r="R105" t="str">
        <f t="shared" si="10"/>
        <v>southern</v>
      </c>
      <c r="S105" t="str">
        <f t="shared" si="10"/>
        <v>southern</v>
      </c>
      <c r="T105" t="str">
        <f t="shared" si="10"/>
        <v>southern</v>
      </c>
      <c r="U105" t="str">
        <f t="shared" si="10"/>
        <v>southern</v>
      </c>
      <c r="V105" t="str">
        <f t="shared" si="10"/>
        <v>southern</v>
      </c>
      <c r="W105" t="str">
        <f t="shared" si="10"/>
        <v>sun-belt</v>
      </c>
      <c r="X105" t="str">
        <f t="shared" si="10"/>
        <v>sun-belt</v>
      </c>
      <c r="Y105" t="str">
        <f t="shared" si="10"/>
        <v>sun-belt</v>
      </c>
      <c r="Z105" t="str">
        <f t="shared" si="10"/>
        <v>sun-belt</v>
      </c>
    </row>
    <row r="106" spans="1:26" x14ac:dyDescent="0.25">
      <c r="A106" t="s">
        <v>2211</v>
      </c>
      <c r="B106" t="s">
        <v>2357</v>
      </c>
      <c r="C106">
        <v>22</v>
      </c>
      <c r="D106">
        <v>13</v>
      </c>
      <c r="E106">
        <v>2007</v>
      </c>
      <c r="F106" t="s">
        <v>2358</v>
      </c>
      <c r="G106" t="str">
        <f t="shared" si="8"/>
        <v>Florida State2007</v>
      </c>
      <c r="J106" t="s">
        <v>863</v>
      </c>
      <c r="K106" t="str">
        <f t="shared" si="6"/>
        <v>atlantic-sun</v>
      </c>
      <c r="L106" t="str">
        <f t="shared" si="10"/>
        <v>atlantic-sun</v>
      </c>
      <c r="M106" t="str">
        <f t="shared" si="10"/>
        <v>atlantic-sun</v>
      </c>
      <c r="N106" t="str">
        <f t="shared" si="10"/>
        <v>atlantic-sun</v>
      </c>
      <c r="O106" t="str">
        <f t="shared" si="10"/>
        <v>atlantic-sun</v>
      </c>
      <c r="P106" t="str">
        <f t="shared" si="10"/>
        <v>atlantic-sun</v>
      </c>
      <c r="Q106" t="str">
        <f t="shared" si="10"/>
        <v>big-south</v>
      </c>
      <c r="R106" t="str">
        <f t="shared" si="10"/>
        <v>big-south</v>
      </c>
      <c r="S106" t="str">
        <f t="shared" si="10"/>
        <v>big-south</v>
      </c>
      <c r="T106" t="str">
        <f t="shared" si="10"/>
        <v>big-south</v>
      </c>
      <c r="U106" t="str">
        <f t="shared" si="10"/>
        <v>big-south</v>
      </c>
      <c r="V106" t="str">
        <f t="shared" si="10"/>
        <v>big-south</v>
      </c>
      <c r="W106" t="str">
        <f t="shared" si="10"/>
        <v>big-south</v>
      </c>
      <c r="X106" t="str">
        <f t="shared" si="10"/>
        <v>big-south</v>
      </c>
      <c r="Y106" t="str">
        <f t="shared" si="10"/>
        <v>big-south</v>
      </c>
      <c r="Z106" t="str">
        <f t="shared" si="10"/>
        <v>big-south</v>
      </c>
    </row>
    <row r="107" spans="1:26" x14ac:dyDescent="0.25">
      <c r="A107" t="s">
        <v>2275</v>
      </c>
      <c r="B107" t="s">
        <v>2357</v>
      </c>
      <c r="C107">
        <v>20</v>
      </c>
      <c r="D107">
        <v>16</v>
      </c>
      <c r="E107">
        <v>2007</v>
      </c>
      <c r="F107" t="s">
        <v>2358</v>
      </c>
      <c r="G107" t="str">
        <f t="shared" si="8"/>
        <v>North Carolina State2007</v>
      </c>
      <c r="J107" t="s">
        <v>601</v>
      </c>
      <c r="K107" t="str">
        <f t="shared" si="6"/>
        <v>colonial</v>
      </c>
      <c r="L107" t="str">
        <f t="shared" si="10"/>
        <v>colonial</v>
      </c>
      <c r="M107" t="str">
        <f t="shared" si="10"/>
        <v>colonial</v>
      </c>
      <c r="N107" t="str">
        <f t="shared" si="10"/>
        <v>colonial</v>
      </c>
      <c r="O107" t="str">
        <f t="shared" si="10"/>
        <v>colonial</v>
      </c>
      <c r="P107" t="str">
        <f t="shared" si="10"/>
        <v>colonial</v>
      </c>
      <c r="Q107" t="str">
        <f t="shared" si="10"/>
        <v>colonial</v>
      </c>
      <c r="R107" t="str">
        <f t="shared" si="10"/>
        <v>colonial</v>
      </c>
      <c r="S107" t="str">
        <f t="shared" si="10"/>
        <v>colonial</v>
      </c>
      <c r="T107" t="str">
        <f t="shared" si="10"/>
        <v>colonial</v>
      </c>
      <c r="U107" t="str">
        <f t="shared" si="10"/>
        <v>colonial</v>
      </c>
      <c r="V107" t="str">
        <f t="shared" si="10"/>
        <v>atlantic-10</v>
      </c>
      <c r="W107" t="str">
        <f t="shared" si="10"/>
        <v>atlantic-10</v>
      </c>
      <c r="X107" t="str">
        <f t="shared" si="10"/>
        <v>atlantic-10</v>
      </c>
      <c r="Y107" t="str">
        <f t="shared" si="10"/>
        <v>atlantic-10</v>
      </c>
      <c r="Z107" t="str">
        <f t="shared" si="10"/>
        <v>atlantic-10</v>
      </c>
    </row>
    <row r="108" spans="1:26" x14ac:dyDescent="0.25">
      <c r="A108" t="s">
        <v>843</v>
      </c>
      <c r="B108">
        <v>15</v>
      </c>
      <c r="C108">
        <v>15</v>
      </c>
      <c r="D108">
        <v>16</v>
      </c>
      <c r="E108">
        <v>2007</v>
      </c>
      <c r="F108" t="s">
        <v>2358</v>
      </c>
      <c r="G108" t="str">
        <f t="shared" si="8"/>
        <v>Wake Forest2007</v>
      </c>
      <c r="J108" t="s">
        <v>602</v>
      </c>
      <c r="K108" t="str">
        <f t="shared" si="6"/>
        <v>big-east</v>
      </c>
      <c r="L108" t="str">
        <f t="shared" si="10"/>
        <v>big-east</v>
      </c>
      <c r="M108" t="str">
        <f t="shared" si="10"/>
        <v>big-east</v>
      </c>
      <c r="N108" t="str">
        <f t="shared" si="10"/>
        <v>big-east</v>
      </c>
      <c r="O108" t="str">
        <f t="shared" si="10"/>
        <v>big-east</v>
      </c>
      <c r="P108" t="str">
        <f t="shared" si="10"/>
        <v>big-east</v>
      </c>
      <c r="Q108" t="str">
        <f t="shared" si="10"/>
        <v>big-east</v>
      </c>
      <c r="R108" t="str">
        <f t="shared" si="10"/>
        <v>big-east</v>
      </c>
      <c r="S108" t="str">
        <f t="shared" si="10"/>
        <v>big-east</v>
      </c>
      <c r="T108" t="str">
        <f t="shared" si="10"/>
        <v>big-east</v>
      </c>
      <c r="U108" t="str">
        <f t="shared" si="10"/>
        <v>big-east</v>
      </c>
      <c r="V108" t="str">
        <f t="shared" si="10"/>
        <v>big-east</v>
      </c>
      <c r="W108" t="str">
        <f t="shared" si="10"/>
        <v>big-east</v>
      </c>
      <c r="X108" t="str">
        <f t="shared" si="10"/>
        <v>big-east</v>
      </c>
      <c r="Y108" t="str">
        <f t="shared" si="10"/>
        <v>big-east</v>
      </c>
      <c r="Z108" t="str">
        <f t="shared" si="10"/>
        <v>big-east</v>
      </c>
    </row>
    <row r="109" spans="1:26" x14ac:dyDescent="0.25">
      <c r="A109" t="s">
        <v>2317</v>
      </c>
      <c r="B109" t="s">
        <v>2357</v>
      </c>
      <c r="C109">
        <v>12</v>
      </c>
      <c r="D109">
        <v>20</v>
      </c>
      <c r="E109">
        <v>2007</v>
      </c>
      <c r="F109" t="s">
        <v>2358</v>
      </c>
      <c r="G109" t="str">
        <f t="shared" si="8"/>
        <v>Miami (FL)2007</v>
      </c>
      <c r="J109" t="s">
        <v>603</v>
      </c>
      <c r="K109" t="str">
        <f t="shared" si="6"/>
        <v>sec</v>
      </c>
      <c r="L109" t="str">
        <f t="shared" si="10"/>
        <v>sec</v>
      </c>
      <c r="M109" t="str">
        <f t="shared" si="10"/>
        <v>sec</v>
      </c>
      <c r="N109" t="str">
        <f t="shared" si="10"/>
        <v>sec</v>
      </c>
      <c r="O109" t="str">
        <f t="shared" si="10"/>
        <v>sec</v>
      </c>
      <c r="P109" t="str">
        <f t="shared" si="10"/>
        <v>sec</v>
      </c>
      <c r="Q109" t="str">
        <f t="shared" si="10"/>
        <v>sec</v>
      </c>
      <c r="R109" t="str">
        <f t="shared" si="10"/>
        <v>sec</v>
      </c>
      <c r="S109" t="str">
        <f t="shared" si="10"/>
        <v>sec</v>
      </c>
      <c r="T109" t="str">
        <f t="shared" si="10"/>
        <v>sec</v>
      </c>
      <c r="U109" t="str">
        <f t="shared" si="10"/>
        <v>sec</v>
      </c>
      <c r="V109" t="str">
        <f t="shared" si="10"/>
        <v>sec</v>
      </c>
      <c r="W109" t="str">
        <f t="shared" si="10"/>
        <v>sec</v>
      </c>
      <c r="X109" t="str">
        <f t="shared" si="10"/>
        <v>sec</v>
      </c>
      <c r="Y109" t="str">
        <f t="shared" si="10"/>
        <v>sec</v>
      </c>
      <c r="Z109" t="str">
        <f t="shared" si="10"/>
        <v>sec</v>
      </c>
    </row>
    <row r="110" spans="1:26" x14ac:dyDescent="0.25">
      <c r="A110" t="s">
        <v>709</v>
      </c>
      <c r="B110">
        <v>1</v>
      </c>
      <c r="C110">
        <v>36</v>
      </c>
      <c r="D110">
        <v>3</v>
      </c>
      <c r="E110">
        <v>2008</v>
      </c>
      <c r="F110" t="s">
        <v>2358</v>
      </c>
      <c r="G110" t="str">
        <f t="shared" si="8"/>
        <v>North Carolina2008</v>
      </c>
      <c r="J110" t="s">
        <v>2213</v>
      </c>
      <c r="K110" t="str">
        <f t="shared" si="6"/>
        <v>atlantic-sun</v>
      </c>
      <c r="L110" t="str">
        <f t="shared" si="10"/>
        <v>atlantic-sun</v>
      </c>
      <c r="M110" t="str">
        <f t="shared" si="10"/>
        <v>atlantic-sun</v>
      </c>
      <c r="N110" t="str">
        <f t="shared" si="10"/>
        <v>colonial</v>
      </c>
      <c r="O110" t="str">
        <f t="shared" si="10"/>
        <v>colonial</v>
      </c>
      <c r="P110" t="str">
        <f t="shared" si="10"/>
        <v>colonial</v>
      </c>
      <c r="Q110" t="str">
        <f t="shared" si="10"/>
        <v>colonial</v>
      </c>
      <c r="R110" t="str">
        <f t="shared" si="10"/>
        <v>colonial</v>
      </c>
      <c r="S110" t="str">
        <f t="shared" si="10"/>
        <v>colonial</v>
      </c>
      <c r="T110" t="str">
        <f t="shared" si="10"/>
        <v>colonial</v>
      </c>
      <c r="U110" t="str">
        <f t="shared" si="10"/>
        <v>colonial</v>
      </c>
      <c r="V110" t="str">
        <f t="shared" si="10"/>
        <v>sun-belt</v>
      </c>
      <c r="W110" t="str">
        <f t="shared" si="10"/>
        <v>sun-belt</v>
      </c>
      <c r="X110" t="str">
        <f t="shared" si="10"/>
        <v>sun-belt</v>
      </c>
      <c r="Y110" t="str">
        <f t="shared" si="10"/>
        <v>sun-belt</v>
      </c>
      <c r="Z110" t="str">
        <f t="shared" si="10"/>
        <v>sun-belt</v>
      </c>
    </row>
    <row r="111" spans="1:26" x14ac:dyDescent="0.25">
      <c r="A111" t="s">
        <v>576</v>
      </c>
      <c r="B111">
        <v>13</v>
      </c>
      <c r="C111">
        <v>28</v>
      </c>
      <c r="D111">
        <v>6</v>
      </c>
      <c r="E111">
        <v>2008</v>
      </c>
      <c r="F111" t="s">
        <v>2358</v>
      </c>
      <c r="G111" t="str">
        <f t="shared" si="8"/>
        <v>Duke2008</v>
      </c>
      <c r="J111" t="s">
        <v>605</v>
      </c>
      <c r="K111" t="str">
        <f t="shared" si="6"/>
        <v>acc</v>
      </c>
      <c r="L111" t="str">
        <f t="shared" si="10"/>
        <v>acc</v>
      </c>
      <c r="M111" t="str">
        <f t="shared" si="10"/>
        <v>acc</v>
      </c>
      <c r="N111" t="str">
        <f t="shared" si="10"/>
        <v>acc</v>
      </c>
      <c r="O111" t="str">
        <f t="shared" si="10"/>
        <v>acc</v>
      </c>
      <c r="P111" t="str">
        <f t="shared" si="10"/>
        <v>acc</v>
      </c>
      <c r="Q111" t="str">
        <f t="shared" si="10"/>
        <v>acc</v>
      </c>
      <c r="R111" t="str">
        <f t="shared" si="10"/>
        <v>acc</v>
      </c>
      <c r="S111" t="str">
        <f t="shared" si="10"/>
        <v>acc</v>
      </c>
      <c r="T111" t="str">
        <f t="shared" si="10"/>
        <v>acc</v>
      </c>
      <c r="U111" t="str">
        <f t="shared" si="10"/>
        <v>acc</v>
      </c>
      <c r="V111" t="str">
        <f t="shared" si="10"/>
        <v>acc</v>
      </c>
      <c r="W111" t="str">
        <f t="shared" si="10"/>
        <v>acc</v>
      </c>
      <c r="X111" t="str">
        <f t="shared" si="10"/>
        <v>acc</v>
      </c>
      <c r="Y111" t="str">
        <f t="shared" si="10"/>
        <v>acc</v>
      </c>
      <c r="Z111" t="str">
        <f t="shared" si="10"/>
        <v>acc</v>
      </c>
    </row>
    <row r="112" spans="1:26" x14ac:dyDescent="0.25">
      <c r="A112" t="s">
        <v>550</v>
      </c>
      <c r="B112" t="s">
        <v>2357</v>
      </c>
      <c r="C112">
        <v>24</v>
      </c>
      <c r="D112">
        <v>10</v>
      </c>
      <c r="E112">
        <v>2008</v>
      </c>
      <c r="F112" t="s">
        <v>2358</v>
      </c>
      <c r="G112" t="str">
        <f t="shared" si="8"/>
        <v>Clemson2008</v>
      </c>
      <c r="J112" t="s">
        <v>606</v>
      </c>
      <c r="K112" t="str">
        <f t="shared" si="6"/>
        <v>wcc</v>
      </c>
      <c r="L112" t="str">
        <f t="shared" si="10"/>
        <v>wcc</v>
      </c>
      <c r="M112" t="str">
        <f t="shared" si="10"/>
        <v>wcc</v>
      </c>
      <c r="N112" t="str">
        <f t="shared" si="10"/>
        <v>wcc</v>
      </c>
      <c r="O112" t="str">
        <f t="shared" si="10"/>
        <v>wcc</v>
      </c>
      <c r="P112" t="str">
        <f t="shared" si="10"/>
        <v>wcc</v>
      </c>
      <c r="Q112" t="str">
        <f t="shared" si="10"/>
        <v>wcc</v>
      </c>
      <c r="R112" t="str">
        <f t="shared" si="10"/>
        <v>wcc</v>
      </c>
      <c r="S112" t="str">
        <f t="shared" si="10"/>
        <v>wcc</v>
      </c>
      <c r="T112" t="str">
        <f t="shared" si="10"/>
        <v>wcc</v>
      </c>
      <c r="U112" t="str">
        <f t="shared" si="10"/>
        <v>wcc</v>
      </c>
      <c r="V112" t="str">
        <f t="shared" si="10"/>
        <v>wcc</v>
      </c>
      <c r="W112" t="str">
        <f t="shared" si="10"/>
        <v>wcc</v>
      </c>
      <c r="X112" t="str">
        <f t="shared" si="10"/>
        <v>wcc</v>
      </c>
      <c r="Y112" t="str">
        <f t="shared" si="10"/>
        <v>wcc</v>
      </c>
      <c r="Z112" t="str">
        <f t="shared" si="10"/>
        <v>wcc</v>
      </c>
    </row>
    <row r="113" spans="1:26" x14ac:dyDescent="0.25">
      <c r="A113" t="s">
        <v>834</v>
      </c>
      <c r="B113" t="s">
        <v>2357</v>
      </c>
      <c r="C113">
        <v>21</v>
      </c>
      <c r="D113">
        <v>14</v>
      </c>
      <c r="E113">
        <v>2008</v>
      </c>
      <c r="F113" t="s">
        <v>2358</v>
      </c>
      <c r="G113" t="str">
        <f t="shared" si="8"/>
        <v>Virginia Tech2008</v>
      </c>
      <c r="J113" t="s">
        <v>607</v>
      </c>
      <c r="K113" t="str">
        <f t="shared" ref="K113:K176" si="11">IFERROR(INDEX($F$2:$F$5479,MATCH($J113&amp;K$1,$G$2:$G$5479,0)),"none")</f>
        <v>swac</v>
      </c>
      <c r="L113" t="str">
        <f t="shared" si="10"/>
        <v>swac</v>
      </c>
      <c r="M113" t="str">
        <f t="shared" si="10"/>
        <v>swac</v>
      </c>
      <c r="N113" t="str">
        <f t="shared" si="10"/>
        <v>swac</v>
      </c>
      <c r="O113" t="str">
        <f t="shared" si="10"/>
        <v>swac</v>
      </c>
      <c r="P113" t="str">
        <f t="shared" si="10"/>
        <v>swac</v>
      </c>
      <c r="Q113" t="str">
        <f t="shared" si="10"/>
        <v>swac</v>
      </c>
      <c r="R113" t="str">
        <f t="shared" si="10"/>
        <v>swac</v>
      </c>
      <c r="S113" t="str">
        <f t="shared" si="10"/>
        <v>swac</v>
      </c>
      <c r="T113" t="str">
        <f t="shared" si="10"/>
        <v>swac</v>
      </c>
      <c r="U113" t="str">
        <f t="shared" si="10"/>
        <v>swac</v>
      </c>
      <c r="V113" t="str">
        <f t="shared" si="10"/>
        <v>swac</v>
      </c>
      <c r="W113" t="str">
        <f t="shared" si="10"/>
        <v>swac</v>
      </c>
      <c r="X113" t="str">
        <f t="shared" si="10"/>
        <v>swac</v>
      </c>
      <c r="Y113" t="str">
        <f t="shared" si="10"/>
        <v>swac</v>
      </c>
      <c r="Z113" t="str">
        <f t="shared" si="10"/>
        <v>swac</v>
      </c>
    </row>
    <row r="114" spans="1:26" x14ac:dyDescent="0.25">
      <c r="A114" t="s">
        <v>2317</v>
      </c>
      <c r="B114">
        <v>21</v>
      </c>
      <c r="C114">
        <v>23</v>
      </c>
      <c r="D114">
        <v>11</v>
      </c>
      <c r="E114">
        <v>2008</v>
      </c>
      <c r="F114" t="s">
        <v>2358</v>
      </c>
      <c r="G114" t="str">
        <f t="shared" si="8"/>
        <v>Miami (FL)2008</v>
      </c>
      <c r="J114" t="s">
        <v>608</v>
      </c>
      <c r="K114" t="str">
        <f t="shared" si="11"/>
        <v>none</v>
      </c>
      <c r="L114" t="str">
        <f t="shared" si="10"/>
        <v>none</v>
      </c>
      <c r="M114" t="str">
        <f t="shared" si="10"/>
        <v>none</v>
      </c>
      <c r="N114" t="str">
        <f t="shared" si="10"/>
        <v>none</v>
      </c>
      <c r="O114" t="str">
        <f t="shared" si="10"/>
        <v>none</v>
      </c>
      <c r="P114" t="str">
        <f t="shared" si="10"/>
        <v>none</v>
      </c>
      <c r="Q114" t="str">
        <f t="shared" si="10"/>
        <v>none</v>
      </c>
      <c r="R114" t="str">
        <f t="shared" si="10"/>
        <v>none</v>
      </c>
      <c r="S114" t="str">
        <f t="shared" si="10"/>
        <v>none</v>
      </c>
      <c r="T114" t="str">
        <f t="shared" si="10"/>
        <v>none</v>
      </c>
      <c r="U114" t="str">
        <f t="shared" si="10"/>
        <v>none</v>
      </c>
      <c r="V114" t="str">
        <f t="shared" si="10"/>
        <v>wac</v>
      </c>
      <c r="W114" t="str">
        <f t="shared" si="10"/>
        <v>wac</v>
      </c>
      <c r="X114" t="str">
        <f t="shared" si="10"/>
        <v>wac</v>
      </c>
      <c r="Y114" t="str">
        <f t="shared" si="10"/>
        <v>wac</v>
      </c>
      <c r="Z114" t="str">
        <f t="shared" si="10"/>
        <v>wac</v>
      </c>
    </row>
    <row r="115" spans="1:26" x14ac:dyDescent="0.25">
      <c r="A115" t="s">
        <v>663</v>
      </c>
      <c r="B115" t="s">
        <v>2357</v>
      </c>
      <c r="C115">
        <v>19</v>
      </c>
      <c r="D115">
        <v>15</v>
      </c>
      <c r="E115">
        <v>2008</v>
      </c>
      <c r="F115" t="s">
        <v>2358</v>
      </c>
      <c r="G115" t="str">
        <f t="shared" si="8"/>
        <v>Maryland2008</v>
      </c>
      <c r="J115" t="s">
        <v>609</v>
      </c>
      <c r="K115" t="str">
        <f t="shared" si="11"/>
        <v>meac</v>
      </c>
      <c r="L115" t="str">
        <f t="shared" si="10"/>
        <v>meac</v>
      </c>
      <c r="M115" t="str">
        <f t="shared" si="10"/>
        <v>meac</v>
      </c>
      <c r="N115" t="str">
        <f t="shared" si="10"/>
        <v>meac</v>
      </c>
      <c r="O115" t="str">
        <f t="shared" si="10"/>
        <v>meac</v>
      </c>
      <c r="P115" t="str">
        <f t="shared" si="10"/>
        <v>meac</v>
      </c>
      <c r="Q115" t="str">
        <f t="shared" si="10"/>
        <v>meac</v>
      </c>
      <c r="R115" t="str">
        <f t="shared" si="10"/>
        <v>meac</v>
      </c>
      <c r="S115" t="str">
        <f t="shared" si="10"/>
        <v>meac</v>
      </c>
      <c r="T115" t="str">
        <f t="shared" si="10"/>
        <v>meac</v>
      </c>
      <c r="U115" t="str">
        <f t="shared" si="10"/>
        <v>meac</v>
      </c>
      <c r="V115" t="str">
        <f t="shared" si="10"/>
        <v>meac</v>
      </c>
      <c r="W115" t="str">
        <f t="shared" si="10"/>
        <v>meac</v>
      </c>
      <c r="X115" t="str">
        <f t="shared" si="10"/>
        <v>meac</v>
      </c>
      <c r="Y115" t="str">
        <f t="shared" si="10"/>
        <v>meac</v>
      </c>
      <c r="Z115" t="str">
        <f t="shared" si="10"/>
        <v>meac</v>
      </c>
    </row>
    <row r="116" spans="1:26" x14ac:dyDescent="0.25">
      <c r="A116" t="s">
        <v>605</v>
      </c>
      <c r="B116" t="s">
        <v>2357</v>
      </c>
      <c r="C116">
        <v>15</v>
      </c>
      <c r="D116">
        <v>17</v>
      </c>
      <c r="E116">
        <v>2008</v>
      </c>
      <c r="F116" t="s">
        <v>2358</v>
      </c>
      <c r="G116" t="str">
        <f t="shared" si="8"/>
        <v>Georgia Tech2008</v>
      </c>
      <c r="J116" t="s">
        <v>610</v>
      </c>
      <c r="K116" t="str">
        <f t="shared" si="11"/>
        <v>none</v>
      </c>
      <c r="L116" t="str">
        <f t="shared" si="10"/>
        <v>none</v>
      </c>
      <c r="M116" t="str">
        <f t="shared" si="10"/>
        <v>none</v>
      </c>
      <c r="N116" t="str">
        <f t="shared" si="10"/>
        <v>none</v>
      </c>
      <c r="O116" t="str">
        <f t="shared" si="10"/>
        <v>none</v>
      </c>
      <c r="P116" t="str">
        <f t="shared" si="10"/>
        <v>none</v>
      </c>
      <c r="Q116" t="str">
        <f t="shared" si="10"/>
        <v>none</v>
      </c>
      <c r="R116" t="str">
        <f t="shared" si="10"/>
        <v>none</v>
      </c>
      <c r="S116" t="str">
        <f t="shared" si="10"/>
        <v>none</v>
      </c>
      <c r="T116" t="str">
        <f t="shared" si="10"/>
        <v>none</v>
      </c>
      <c r="U116" t="str">
        <f t="shared" si="10"/>
        <v>none</v>
      </c>
      <c r="V116" t="str">
        <f t="shared" si="10"/>
        <v>none</v>
      </c>
      <c r="W116" t="str">
        <f t="shared" si="10"/>
        <v>none</v>
      </c>
      <c r="X116" t="str">
        <f t="shared" si="10"/>
        <v>none</v>
      </c>
      <c r="Y116" t="str">
        <f t="shared" si="10"/>
        <v>none</v>
      </c>
      <c r="Z116" t="str">
        <f t="shared" ref="L116:Z179" si="12">IFERROR(INDEX($F$2:$F$5479,MATCH($J116&amp;Z$1,$G$2:$G$5479,0)),"none")</f>
        <v>none</v>
      </c>
    </row>
    <row r="117" spans="1:26" x14ac:dyDescent="0.25">
      <c r="A117" t="s">
        <v>843</v>
      </c>
      <c r="B117" t="s">
        <v>2357</v>
      </c>
      <c r="C117">
        <v>17</v>
      </c>
      <c r="D117">
        <v>13</v>
      </c>
      <c r="E117">
        <v>2008</v>
      </c>
      <c r="F117" t="s">
        <v>2358</v>
      </c>
      <c r="G117" t="str">
        <f t="shared" si="8"/>
        <v>Wake Forest2008</v>
      </c>
      <c r="J117" t="s">
        <v>611</v>
      </c>
      <c r="K117" t="str">
        <f t="shared" si="11"/>
        <v>america-east</v>
      </c>
      <c r="L117" t="str">
        <f t="shared" si="12"/>
        <v>america-east</v>
      </c>
      <c r="M117" t="str">
        <f t="shared" si="12"/>
        <v>america-east</v>
      </c>
      <c r="N117" t="str">
        <f t="shared" si="12"/>
        <v>america-east</v>
      </c>
      <c r="O117" t="str">
        <f t="shared" si="12"/>
        <v>america-east</v>
      </c>
      <c r="P117" t="str">
        <f t="shared" si="12"/>
        <v>america-east</v>
      </c>
      <c r="Q117" t="str">
        <f t="shared" si="12"/>
        <v>america-east</v>
      </c>
      <c r="R117" t="str">
        <f t="shared" si="12"/>
        <v>america-east</v>
      </c>
      <c r="S117" t="str">
        <f t="shared" si="12"/>
        <v>america-east</v>
      </c>
      <c r="T117" t="str">
        <f t="shared" si="12"/>
        <v>america-east</v>
      </c>
      <c r="U117" t="str">
        <f t="shared" si="12"/>
        <v>america-east</v>
      </c>
      <c r="V117" t="str">
        <f t="shared" si="12"/>
        <v>america-east</v>
      </c>
      <c r="W117" t="str">
        <f t="shared" si="12"/>
        <v>america-east</v>
      </c>
      <c r="X117" t="str">
        <f t="shared" si="12"/>
        <v>america-east</v>
      </c>
      <c r="Y117" t="str">
        <f t="shared" si="12"/>
        <v>america-east</v>
      </c>
      <c r="Z117" t="str">
        <f t="shared" si="12"/>
        <v>america-east</v>
      </c>
    </row>
    <row r="118" spans="1:26" x14ac:dyDescent="0.25">
      <c r="A118" t="s">
        <v>2211</v>
      </c>
      <c r="B118" t="s">
        <v>2357</v>
      </c>
      <c r="C118">
        <v>19</v>
      </c>
      <c r="D118">
        <v>15</v>
      </c>
      <c r="E118">
        <v>2008</v>
      </c>
      <c r="F118" t="s">
        <v>2358</v>
      </c>
      <c r="G118" t="str">
        <f t="shared" si="8"/>
        <v>Florida State2008</v>
      </c>
      <c r="J118" t="s">
        <v>612</v>
      </c>
      <c r="K118" t="str">
        <f t="shared" si="11"/>
        <v>ivy</v>
      </c>
      <c r="L118" t="str">
        <f t="shared" si="12"/>
        <v>ivy</v>
      </c>
      <c r="M118" t="str">
        <f t="shared" si="12"/>
        <v>ivy</v>
      </c>
      <c r="N118" t="str">
        <f t="shared" si="12"/>
        <v>ivy</v>
      </c>
      <c r="O118" t="str">
        <f t="shared" si="12"/>
        <v>ivy</v>
      </c>
      <c r="P118" t="str">
        <f t="shared" si="12"/>
        <v>ivy</v>
      </c>
      <c r="Q118" t="str">
        <f t="shared" si="12"/>
        <v>ivy</v>
      </c>
      <c r="R118" t="str">
        <f t="shared" si="12"/>
        <v>ivy</v>
      </c>
      <c r="S118" t="str">
        <f t="shared" si="12"/>
        <v>ivy</v>
      </c>
      <c r="T118" t="str">
        <f t="shared" si="12"/>
        <v>ivy</v>
      </c>
      <c r="U118" t="str">
        <f t="shared" si="12"/>
        <v>ivy</v>
      </c>
      <c r="V118" t="str">
        <f t="shared" si="12"/>
        <v>ivy</v>
      </c>
      <c r="W118" t="str">
        <f t="shared" si="12"/>
        <v>ivy</v>
      </c>
      <c r="X118" t="str">
        <f t="shared" si="12"/>
        <v>ivy</v>
      </c>
      <c r="Y118" t="str">
        <f t="shared" si="12"/>
        <v>ivy</v>
      </c>
      <c r="Z118" t="str">
        <f t="shared" si="12"/>
        <v>ivy</v>
      </c>
    </row>
    <row r="119" spans="1:26" x14ac:dyDescent="0.25">
      <c r="A119" t="s">
        <v>833</v>
      </c>
      <c r="B119" t="s">
        <v>2357</v>
      </c>
      <c r="C119">
        <v>17</v>
      </c>
      <c r="D119">
        <v>16</v>
      </c>
      <c r="E119">
        <v>2008</v>
      </c>
      <c r="F119" t="s">
        <v>2358</v>
      </c>
      <c r="G119" t="str">
        <f t="shared" si="8"/>
        <v>Virginia2008</v>
      </c>
      <c r="J119" t="s">
        <v>613</v>
      </c>
      <c r="K119" t="str">
        <f t="shared" si="11"/>
        <v>wac</v>
      </c>
      <c r="L119" t="str">
        <f t="shared" si="12"/>
        <v>wac</v>
      </c>
      <c r="M119" t="str">
        <f t="shared" si="12"/>
        <v>wac</v>
      </c>
      <c r="N119" t="str">
        <f t="shared" si="12"/>
        <v>wac</v>
      </c>
      <c r="O119" t="str">
        <f t="shared" si="12"/>
        <v>wac</v>
      </c>
      <c r="P119" t="str">
        <f t="shared" si="12"/>
        <v>wac</v>
      </c>
      <c r="Q119" t="str">
        <f t="shared" si="12"/>
        <v>wac</v>
      </c>
      <c r="R119" t="str">
        <f t="shared" si="12"/>
        <v>wac</v>
      </c>
      <c r="S119" t="str">
        <f t="shared" si="12"/>
        <v>wac</v>
      </c>
      <c r="T119" t="str">
        <f t="shared" si="12"/>
        <v>wac</v>
      </c>
      <c r="U119" t="str">
        <f t="shared" si="12"/>
        <v>big-west</v>
      </c>
      <c r="V119" t="str">
        <f t="shared" si="12"/>
        <v>big-west</v>
      </c>
      <c r="W119" t="str">
        <f t="shared" si="12"/>
        <v>big-west</v>
      </c>
      <c r="X119" t="str">
        <f t="shared" si="12"/>
        <v>big-west</v>
      </c>
      <c r="Y119" t="str">
        <f t="shared" si="12"/>
        <v>big-west</v>
      </c>
      <c r="Z119" t="str">
        <f t="shared" si="12"/>
        <v>big-west</v>
      </c>
    </row>
    <row r="120" spans="1:26" x14ac:dyDescent="0.25">
      <c r="A120" t="s">
        <v>525</v>
      </c>
      <c r="B120" t="s">
        <v>2357</v>
      </c>
      <c r="C120">
        <v>14</v>
      </c>
      <c r="D120">
        <v>17</v>
      </c>
      <c r="E120">
        <v>2008</v>
      </c>
      <c r="F120" t="s">
        <v>2358</v>
      </c>
      <c r="G120" t="str">
        <f t="shared" si="8"/>
        <v>Boston College2008</v>
      </c>
      <c r="J120" t="s">
        <v>614</v>
      </c>
      <c r="K120" t="str">
        <f t="shared" si="11"/>
        <v>big-south</v>
      </c>
      <c r="L120" t="str">
        <f t="shared" si="12"/>
        <v>big-south</v>
      </c>
      <c r="M120" t="str">
        <f t="shared" si="12"/>
        <v>big-south</v>
      </c>
      <c r="N120" t="str">
        <f t="shared" si="12"/>
        <v>big-south</v>
      </c>
      <c r="O120" t="str">
        <f t="shared" si="12"/>
        <v>big-south</v>
      </c>
      <c r="P120" t="str">
        <f t="shared" si="12"/>
        <v>big-south</v>
      </c>
      <c r="Q120" t="str">
        <f t="shared" si="12"/>
        <v>big-south</v>
      </c>
      <c r="R120" t="str">
        <f t="shared" si="12"/>
        <v>big-south</v>
      </c>
      <c r="S120" t="str">
        <f t="shared" si="12"/>
        <v>big-south</v>
      </c>
      <c r="T120" t="str">
        <f t="shared" si="12"/>
        <v>big-south</v>
      </c>
      <c r="U120" t="str">
        <f t="shared" si="12"/>
        <v>big-south</v>
      </c>
      <c r="V120" t="str">
        <f t="shared" si="12"/>
        <v>big-south</v>
      </c>
      <c r="W120" t="str">
        <f t="shared" si="12"/>
        <v>big-south</v>
      </c>
      <c r="X120" t="str">
        <f t="shared" si="12"/>
        <v>big-south</v>
      </c>
      <c r="Y120" t="str">
        <f t="shared" si="12"/>
        <v>big-south</v>
      </c>
      <c r="Z120" t="str">
        <f t="shared" si="12"/>
        <v>big-south</v>
      </c>
    </row>
    <row r="121" spans="1:26" x14ac:dyDescent="0.25">
      <c r="A121" t="s">
        <v>2275</v>
      </c>
      <c r="B121" t="s">
        <v>2357</v>
      </c>
      <c r="C121">
        <v>15</v>
      </c>
      <c r="D121">
        <v>16</v>
      </c>
      <c r="E121">
        <v>2008</v>
      </c>
      <c r="F121" t="s">
        <v>2358</v>
      </c>
      <c r="G121" t="str">
        <f t="shared" si="8"/>
        <v>North Carolina State2008</v>
      </c>
      <c r="J121" t="s">
        <v>615</v>
      </c>
      <c r="K121" t="str">
        <f t="shared" si="11"/>
        <v>colonial</v>
      </c>
      <c r="L121" t="str">
        <f t="shared" si="12"/>
        <v>colonial</v>
      </c>
      <c r="M121" t="str">
        <f t="shared" si="12"/>
        <v>colonial</v>
      </c>
      <c r="N121" t="str">
        <f t="shared" si="12"/>
        <v>colonial</v>
      </c>
      <c r="O121" t="str">
        <f t="shared" si="12"/>
        <v>colonial</v>
      </c>
      <c r="P121" t="str">
        <f t="shared" si="12"/>
        <v>colonial</v>
      </c>
      <c r="Q121" t="str">
        <f t="shared" si="12"/>
        <v>colonial</v>
      </c>
      <c r="R121" t="str">
        <f t="shared" si="12"/>
        <v>colonial</v>
      </c>
      <c r="S121" t="str">
        <f t="shared" si="12"/>
        <v>colonial</v>
      </c>
      <c r="T121" t="str">
        <f t="shared" si="12"/>
        <v>colonial</v>
      </c>
      <c r="U121" t="str">
        <f t="shared" si="12"/>
        <v>colonial</v>
      </c>
      <c r="V121" t="str">
        <f t="shared" si="12"/>
        <v>colonial</v>
      </c>
      <c r="W121" t="str">
        <f t="shared" si="12"/>
        <v>colonial</v>
      </c>
      <c r="X121" t="str">
        <f t="shared" si="12"/>
        <v>colonial</v>
      </c>
      <c r="Y121" t="str">
        <f t="shared" si="12"/>
        <v>colonial</v>
      </c>
      <c r="Z121" t="str">
        <f t="shared" si="12"/>
        <v>colonial</v>
      </c>
    </row>
    <row r="122" spans="1:26" x14ac:dyDescent="0.25">
      <c r="A122" t="s">
        <v>709</v>
      </c>
      <c r="B122">
        <v>1</v>
      </c>
      <c r="C122">
        <v>34</v>
      </c>
      <c r="D122">
        <v>4</v>
      </c>
      <c r="E122">
        <v>2009</v>
      </c>
      <c r="F122" t="s">
        <v>2358</v>
      </c>
      <c r="G122" t="str">
        <f t="shared" si="8"/>
        <v>North Carolina2009</v>
      </c>
      <c r="J122" t="s">
        <v>616</v>
      </c>
      <c r="K122" t="str">
        <f t="shared" si="11"/>
        <v>patriot</v>
      </c>
      <c r="L122" t="str">
        <f t="shared" si="12"/>
        <v>patriot</v>
      </c>
      <c r="M122" t="str">
        <f t="shared" si="12"/>
        <v>patriot</v>
      </c>
      <c r="N122" t="str">
        <f t="shared" si="12"/>
        <v>patriot</v>
      </c>
      <c r="O122" t="str">
        <f t="shared" si="12"/>
        <v>patriot</v>
      </c>
      <c r="P122" t="str">
        <f t="shared" si="12"/>
        <v>patriot</v>
      </c>
      <c r="Q122" t="str">
        <f t="shared" si="12"/>
        <v>patriot</v>
      </c>
      <c r="R122" t="str">
        <f t="shared" si="12"/>
        <v>patriot</v>
      </c>
      <c r="S122" t="str">
        <f t="shared" si="12"/>
        <v>patriot</v>
      </c>
      <c r="T122" t="str">
        <f t="shared" si="12"/>
        <v>patriot</v>
      </c>
      <c r="U122" t="str">
        <f t="shared" si="12"/>
        <v>patriot</v>
      </c>
      <c r="V122" t="str">
        <f t="shared" si="12"/>
        <v>patriot</v>
      </c>
      <c r="W122" t="str">
        <f t="shared" si="12"/>
        <v>patriot</v>
      </c>
      <c r="X122" t="str">
        <f t="shared" si="12"/>
        <v>patriot</v>
      </c>
      <c r="Y122" t="str">
        <f t="shared" si="12"/>
        <v>patriot</v>
      </c>
      <c r="Z122" t="str">
        <f t="shared" si="12"/>
        <v>patriot</v>
      </c>
    </row>
    <row r="123" spans="1:26" x14ac:dyDescent="0.25">
      <c r="A123" t="s">
        <v>843</v>
      </c>
      <c r="B123">
        <v>21</v>
      </c>
      <c r="C123">
        <v>24</v>
      </c>
      <c r="D123">
        <v>7</v>
      </c>
      <c r="E123">
        <v>2009</v>
      </c>
      <c r="F123" t="s">
        <v>2358</v>
      </c>
      <c r="G123" t="str">
        <f t="shared" si="8"/>
        <v>Wake Forest2009</v>
      </c>
      <c r="J123" t="s">
        <v>617</v>
      </c>
      <c r="K123" t="str">
        <f t="shared" si="11"/>
        <v>cusa</v>
      </c>
      <c r="L123" t="str">
        <f t="shared" si="12"/>
        <v>cusa</v>
      </c>
      <c r="M123" t="str">
        <f t="shared" si="12"/>
        <v>cusa</v>
      </c>
      <c r="N123" t="str">
        <f t="shared" si="12"/>
        <v>cusa</v>
      </c>
      <c r="O123" t="str">
        <f t="shared" si="12"/>
        <v>cusa</v>
      </c>
      <c r="P123" t="str">
        <f t="shared" si="12"/>
        <v>cusa</v>
      </c>
      <c r="Q123" t="str">
        <f t="shared" si="12"/>
        <v>cusa</v>
      </c>
      <c r="R123" t="str">
        <f t="shared" si="12"/>
        <v>cusa</v>
      </c>
      <c r="S123" t="str">
        <f t="shared" si="12"/>
        <v>cusa</v>
      </c>
      <c r="T123" t="str">
        <f t="shared" si="12"/>
        <v>cusa</v>
      </c>
      <c r="U123" t="str">
        <f t="shared" si="12"/>
        <v>cusa</v>
      </c>
      <c r="V123" t="str">
        <f t="shared" si="12"/>
        <v>aac</v>
      </c>
      <c r="W123" t="str">
        <f t="shared" si="12"/>
        <v>aac</v>
      </c>
      <c r="X123" t="str">
        <f t="shared" si="12"/>
        <v>aac</v>
      </c>
      <c r="Y123" t="str">
        <f t="shared" si="12"/>
        <v>aac</v>
      </c>
      <c r="Z123" t="str">
        <f t="shared" si="12"/>
        <v>aac</v>
      </c>
    </row>
    <row r="124" spans="1:26" x14ac:dyDescent="0.25">
      <c r="A124" t="s">
        <v>576</v>
      </c>
      <c r="B124">
        <v>8</v>
      </c>
      <c r="C124">
        <v>30</v>
      </c>
      <c r="D124">
        <v>7</v>
      </c>
      <c r="E124">
        <v>2009</v>
      </c>
      <c r="F124" t="s">
        <v>2358</v>
      </c>
      <c r="G124" t="str">
        <f t="shared" si="8"/>
        <v>Duke2009</v>
      </c>
      <c r="J124" t="s">
        <v>2288</v>
      </c>
      <c r="K124" t="str">
        <f t="shared" si="11"/>
        <v>none</v>
      </c>
      <c r="L124" t="str">
        <f t="shared" si="12"/>
        <v>none</v>
      </c>
      <c r="M124" t="str">
        <f t="shared" si="12"/>
        <v>none</v>
      </c>
      <c r="N124" t="str">
        <f t="shared" si="12"/>
        <v>none</v>
      </c>
      <c r="O124" t="str">
        <f t="shared" si="12"/>
        <v>none</v>
      </c>
      <c r="P124" t="str">
        <f t="shared" si="12"/>
        <v>none</v>
      </c>
      <c r="Q124" t="str">
        <f t="shared" si="12"/>
        <v>none</v>
      </c>
      <c r="R124" t="str">
        <f t="shared" si="12"/>
        <v>none</v>
      </c>
      <c r="S124" t="str">
        <f t="shared" si="12"/>
        <v>great-west</v>
      </c>
      <c r="T124" t="str">
        <f t="shared" si="12"/>
        <v>great-west</v>
      </c>
      <c r="U124" t="str">
        <f t="shared" si="12"/>
        <v>great-west</v>
      </c>
      <c r="V124" t="str">
        <f t="shared" si="12"/>
        <v>southland</v>
      </c>
      <c r="W124" t="str">
        <f t="shared" si="12"/>
        <v>southland</v>
      </c>
      <c r="X124" t="str">
        <f t="shared" si="12"/>
        <v>southland</v>
      </c>
      <c r="Y124" t="str">
        <f t="shared" si="12"/>
        <v>southland</v>
      </c>
      <c r="Z124" t="str">
        <f t="shared" si="12"/>
        <v>southland</v>
      </c>
    </row>
    <row r="125" spans="1:26" x14ac:dyDescent="0.25">
      <c r="A125" t="s">
        <v>2211</v>
      </c>
      <c r="B125" t="s">
        <v>2357</v>
      </c>
      <c r="C125">
        <v>25</v>
      </c>
      <c r="D125">
        <v>10</v>
      </c>
      <c r="E125">
        <v>2009</v>
      </c>
      <c r="F125" t="s">
        <v>2358</v>
      </c>
      <c r="G125" t="str">
        <f t="shared" si="8"/>
        <v>Florida State2009</v>
      </c>
      <c r="J125" t="s">
        <v>619</v>
      </c>
      <c r="K125" t="str">
        <f t="shared" si="11"/>
        <v>meac</v>
      </c>
      <c r="L125" t="str">
        <f t="shared" si="12"/>
        <v>meac</v>
      </c>
      <c r="M125" t="str">
        <f t="shared" si="12"/>
        <v>meac</v>
      </c>
      <c r="N125" t="str">
        <f t="shared" si="12"/>
        <v>meac</v>
      </c>
      <c r="O125" t="str">
        <f t="shared" si="12"/>
        <v>meac</v>
      </c>
      <c r="P125" t="str">
        <f t="shared" si="12"/>
        <v>meac</v>
      </c>
      <c r="Q125" t="str">
        <f t="shared" si="12"/>
        <v>meac</v>
      </c>
      <c r="R125" t="str">
        <f t="shared" si="12"/>
        <v>meac</v>
      </c>
      <c r="S125" t="str">
        <f t="shared" si="12"/>
        <v>meac</v>
      </c>
      <c r="T125" t="str">
        <f t="shared" si="12"/>
        <v>meac</v>
      </c>
      <c r="U125" t="str">
        <f t="shared" si="12"/>
        <v>meac</v>
      </c>
      <c r="V125" t="str">
        <f t="shared" si="12"/>
        <v>meac</v>
      </c>
      <c r="W125" t="str">
        <f t="shared" si="12"/>
        <v>meac</v>
      </c>
      <c r="X125" t="str">
        <f t="shared" si="12"/>
        <v>meac</v>
      </c>
      <c r="Y125" t="str">
        <f t="shared" si="12"/>
        <v>meac</v>
      </c>
      <c r="Z125" t="str">
        <f t="shared" si="12"/>
        <v>meac</v>
      </c>
    </row>
    <row r="126" spans="1:26" x14ac:dyDescent="0.25">
      <c r="A126" t="s">
        <v>550</v>
      </c>
      <c r="B126" t="s">
        <v>2357</v>
      </c>
      <c r="C126">
        <v>23</v>
      </c>
      <c r="D126">
        <v>9</v>
      </c>
      <c r="E126">
        <v>2009</v>
      </c>
      <c r="F126" t="s">
        <v>2358</v>
      </c>
      <c r="G126" t="str">
        <f t="shared" si="8"/>
        <v>Clemson2009</v>
      </c>
      <c r="J126" t="s">
        <v>620</v>
      </c>
      <c r="K126" t="str">
        <f t="shared" si="11"/>
        <v>big-west</v>
      </c>
      <c r="L126" t="str">
        <f t="shared" si="12"/>
        <v>big-west</v>
      </c>
      <c r="M126" t="str">
        <f t="shared" si="12"/>
        <v>big-west</v>
      </c>
      <c r="N126" t="str">
        <f t="shared" si="12"/>
        <v>wac</v>
      </c>
      <c r="O126" t="str">
        <f t="shared" si="12"/>
        <v>wac</v>
      </c>
      <c r="P126" t="str">
        <f t="shared" si="12"/>
        <v>wac</v>
      </c>
      <c r="Q126" t="str">
        <f t="shared" si="12"/>
        <v>wac</v>
      </c>
      <c r="R126" t="str">
        <f t="shared" si="12"/>
        <v>wac</v>
      </c>
      <c r="S126" t="str">
        <f t="shared" si="12"/>
        <v>wac</v>
      </c>
      <c r="T126" t="str">
        <f t="shared" si="12"/>
        <v>wac</v>
      </c>
      <c r="U126" t="str">
        <f t="shared" si="12"/>
        <v>wac</v>
      </c>
      <c r="V126" t="str">
        <f t="shared" si="12"/>
        <v>wac</v>
      </c>
      <c r="W126" t="str">
        <f t="shared" si="12"/>
        <v>big-sky</v>
      </c>
      <c r="X126" t="str">
        <f t="shared" si="12"/>
        <v>big-sky</v>
      </c>
      <c r="Y126" t="str">
        <f t="shared" si="12"/>
        <v>big-sky</v>
      </c>
      <c r="Z126" t="str">
        <f t="shared" si="12"/>
        <v>big-sky</v>
      </c>
    </row>
    <row r="127" spans="1:26" x14ac:dyDescent="0.25">
      <c r="A127" t="s">
        <v>525</v>
      </c>
      <c r="B127" t="s">
        <v>2357</v>
      </c>
      <c r="C127">
        <v>22</v>
      </c>
      <c r="D127">
        <v>12</v>
      </c>
      <c r="E127">
        <v>2009</v>
      </c>
      <c r="F127" t="s">
        <v>2358</v>
      </c>
      <c r="G127" t="str">
        <f t="shared" si="8"/>
        <v>Boston College2009</v>
      </c>
      <c r="J127" t="s">
        <v>2214</v>
      </c>
      <c r="K127" t="str">
        <f t="shared" si="11"/>
        <v>big-sky</v>
      </c>
      <c r="L127" t="str">
        <f t="shared" si="12"/>
        <v>big-sky</v>
      </c>
      <c r="M127" t="str">
        <f t="shared" si="12"/>
        <v>big-sky</v>
      </c>
      <c r="N127" t="str">
        <f t="shared" si="12"/>
        <v>big-sky</v>
      </c>
      <c r="O127" t="str">
        <f t="shared" si="12"/>
        <v>big-sky</v>
      </c>
      <c r="P127" t="str">
        <f t="shared" si="12"/>
        <v>big-sky</v>
      </c>
      <c r="Q127" t="str">
        <f t="shared" si="12"/>
        <v>big-sky</v>
      </c>
      <c r="R127" t="str">
        <f t="shared" si="12"/>
        <v>big-sky</v>
      </c>
      <c r="S127" t="str">
        <f t="shared" si="12"/>
        <v>big-sky</v>
      </c>
      <c r="T127" t="str">
        <f t="shared" si="12"/>
        <v>big-sky</v>
      </c>
      <c r="U127" t="str">
        <f t="shared" si="12"/>
        <v>big-sky</v>
      </c>
      <c r="V127" t="str">
        <f t="shared" si="12"/>
        <v>big-sky</v>
      </c>
      <c r="W127" t="str">
        <f t="shared" si="12"/>
        <v>big-sky</v>
      </c>
      <c r="X127" t="str">
        <f t="shared" si="12"/>
        <v>big-sky</v>
      </c>
      <c r="Y127" t="str">
        <f t="shared" si="12"/>
        <v>big-sky</v>
      </c>
      <c r="Z127" t="str">
        <f t="shared" si="12"/>
        <v>big-sky</v>
      </c>
    </row>
    <row r="128" spans="1:26" x14ac:dyDescent="0.25">
      <c r="A128" t="s">
        <v>663</v>
      </c>
      <c r="B128" t="s">
        <v>2357</v>
      </c>
      <c r="C128">
        <v>21</v>
      </c>
      <c r="D128">
        <v>14</v>
      </c>
      <c r="E128">
        <v>2009</v>
      </c>
      <c r="F128" t="s">
        <v>2358</v>
      </c>
      <c r="G128" t="str">
        <f t="shared" si="8"/>
        <v>Maryland2009</v>
      </c>
      <c r="J128" t="s">
        <v>1855</v>
      </c>
      <c r="K128" t="str">
        <f t="shared" si="11"/>
        <v>horizon</v>
      </c>
      <c r="L128" t="str">
        <f t="shared" si="12"/>
        <v>horizon</v>
      </c>
      <c r="M128" t="str">
        <f t="shared" si="12"/>
        <v>horizon</v>
      </c>
      <c r="N128" t="str">
        <f t="shared" si="12"/>
        <v>horizon</v>
      </c>
      <c r="O128" t="str">
        <f t="shared" si="12"/>
        <v>horizon</v>
      </c>
      <c r="P128" t="str">
        <f t="shared" si="12"/>
        <v>horizon</v>
      </c>
      <c r="Q128" t="str">
        <f t="shared" si="12"/>
        <v>horizon</v>
      </c>
      <c r="R128" t="str">
        <f t="shared" si="12"/>
        <v>horizon</v>
      </c>
      <c r="S128" t="str">
        <f t="shared" si="12"/>
        <v>horizon</v>
      </c>
      <c r="T128" t="str">
        <f t="shared" si="12"/>
        <v>horizon</v>
      </c>
      <c r="U128" t="str">
        <f t="shared" si="12"/>
        <v>horizon</v>
      </c>
      <c r="V128" t="str">
        <f t="shared" si="12"/>
        <v>horizon</v>
      </c>
      <c r="W128" t="str">
        <f t="shared" si="12"/>
        <v>horizon</v>
      </c>
      <c r="X128" t="str">
        <f t="shared" si="12"/>
        <v>horizon</v>
      </c>
      <c r="Y128" t="str">
        <f t="shared" si="12"/>
        <v>horizon</v>
      </c>
      <c r="Z128" t="str">
        <f t="shared" si="12"/>
        <v>horizon</v>
      </c>
    </row>
    <row r="129" spans="1:26" x14ac:dyDescent="0.25">
      <c r="A129" t="s">
        <v>834</v>
      </c>
      <c r="B129" t="s">
        <v>2357</v>
      </c>
      <c r="C129">
        <v>19</v>
      </c>
      <c r="D129">
        <v>15</v>
      </c>
      <c r="E129">
        <v>2009</v>
      </c>
      <c r="F129" t="s">
        <v>2358</v>
      </c>
      <c r="G129" t="str">
        <f t="shared" si="8"/>
        <v>Virginia Tech2009</v>
      </c>
      <c r="J129" t="s">
        <v>623</v>
      </c>
      <c r="K129" t="str">
        <f t="shared" si="11"/>
        <v>big-ten</v>
      </c>
      <c r="L129" t="str">
        <f t="shared" si="12"/>
        <v>big-ten</v>
      </c>
      <c r="M129" t="str">
        <f t="shared" si="12"/>
        <v>big-ten</v>
      </c>
      <c r="N129" t="str">
        <f t="shared" si="12"/>
        <v>big-ten</v>
      </c>
      <c r="O129" t="str">
        <f t="shared" si="12"/>
        <v>big-ten</v>
      </c>
      <c r="P129" t="str">
        <f t="shared" si="12"/>
        <v>big-ten</v>
      </c>
      <c r="Q129" t="str">
        <f t="shared" si="12"/>
        <v>big-ten</v>
      </c>
      <c r="R129" t="str">
        <f t="shared" si="12"/>
        <v>big-ten</v>
      </c>
      <c r="S129" t="str">
        <f t="shared" si="12"/>
        <v>big-ten</v>
      </c>
      <c r="T129" t="str">
        <f t="shared" si="12"/>
        <v>big-ten</v>
      </c>
      <c r="U129" t="str">
        <f t="shared" si="12"/>
        <v>big-ten</v>
      </c>
      <c r="V129" t="str">
        <f t="shared" si="12"/>
        <v>big-ten</v>
      </c>
      <c r="W129" t="str">
        <f t="shared" si="12"/>
        <v>big-ten</v>
      </c>
      <c r="X129" t="str">
        <f t="shared" si="12"/>
        <v>big-ten</v>
      </c>
      <c r="Y129" t="str">
        <f t="shared" si="12"/>
        <v>big-ten</v>
      </c>
      <c r="Z129" t="str">
        <f t="shared" si="12"/>
        <v>big-ten</v>
      </c>
    </row>
    <row r="130" spans="1:26" x14ac:dyDescent="0.25">
      <c r="A130" t="s">
        <v>2317</v>
      </c>
      <c r="B130">
        <v>17</v>
      </c>
      <c r="C130">
        <v>19</v>
      </c>
      <c r="D130">
        <v>13</v>
      </c>
      <c r="E130">
        <v>2009</v>
      </c>
      <c r="F130" t="s">
        <v>2358</v>
      </c>
      <c r="G130" t="str">
        <f t="shared" si="8"/>
        <v>Miami (FL)2009</v>
      </c>
      <c r="J130" t="s">
        <v>2215</v>
      </c>
      <c r="K130" t="str">
        <f t="shared" si="11"/>
        <v>mvc</v>
      </c>
      <c r="L130" t="str">
        <f t="shared" si="12"/>
        <v>mvc</v>
      </c>
      <c r="M130" t="str">
        <f t="shared" si="12"/>
        <v>mvc</v>
      </c>
      <c r="N130" t="str">
        <f t="shared" si="12"/>
        <v>mvc</v>
      </c>
      <c r="O130" t="str">
        <f t="shared" si="12"/>
        <v>mvc</v>
      </c>
      <c r="P130" t="str">
        <f t="shared" si="12"/>
        <v>mvc</v>
      </c>
      <c r="Q130" t="str">
        <f t="shared" si="12"/>
        <v>mvc</v>
      </c>
      <c r="R130" t="str">
        <f t="shared" si="12"/>
        <v>mvc</v>
      </c>
      <c r="S130" t="str">
        <f t="shared" si="12"/>
        <v>mvc</v>
      </c>
      <c r="T130" t="str">
        <f t="shared" si="12"/>
        <v>mvc</v>
      </c>
      <c r="U130" t="str">
        <f t="shared" si="12"/>
        <v>mvc</v>
      </c>
      <c r="V130" t="str">
        <f t="shared" si="12"/>
        <v>mvc</v>
      </c>
      <c r="W130" t="str">
        <f t="shared" si="12"/>
        <v>mvc</v>
      </c>
      <c r="X130" t="str">
        <f t="shared" si="12"/>
        <v>mvc</v>
      </c>
      <c r="Y130" t="str">
        <f t="shared" si="12"/>
        <v>mvc</v>
      </c>
      <c r="Z130" t="str">
        <f t="shared" si="12"/>
        <v>mvc</v>
      </c>
    </row>
    <row r="131" spans="1:26" x14ac:dyDescent="0.25">
      <c r="A131" t="s">
        <v>2275</v>
      </c>
      <c r="B131" t="s">
        <v>2357</v>
      </c>
      <c r="C131">
        <v>16</v>
      </c>
      <c r="D131">
        <v>14</v>
      </c>
      <c r="E131">
        <v>2009</v>
      </c>
      <c r="F131" t="s">
        <v>2358</v>
      </c>
      <c r="G131" t="str">
        <f t="shared" ref="G131:G194" si="13">A131&amp;E131</f>
        <v>North Carolina State2009</v>
      </c>
      <c r="J131" t="s">
        <v>625</v>
      </c>
      <c r="K131" t="str">
        <f t="shared" si="11"/>
        <v>none</v>
      </c>
      <c r="L131" t="str">
        <f t="shared" si="12"/>
        <v>none</v>
      </c>
      <c r="M131" t="str">
        <f t="shared" si="12"/>
        <v>none</v>
      </c>
      <c r="N131" t="str">
        <f t="shared" si="12"/>
        <v>none</v>
      </c>
      <c r="O131" t="str">
        <f t="shared" si="12"/>
        <v>none</v>
      </c>
      <c r="P131" t="str">
        <f t="shared" si="12"/>
        <v>none</v>
      </c>
      <c r="Q131" t="str">
        <f t="shared" si="12"/>
        <v>none</v>
      </c>
      <c r="R131" t="str">
        <f t="shared" si="12"/>
        <v>none</v>
      </c>
      <c r="S131" t="str">
        <f t="shared" si="12"/>
        <v>none</v>
      </c>
      <c r="T131" t="str">
        <f t="shared" si="12"/>
        <v>none</v>
      </c>
      <c r="U131" t="str">
        <f t="shared" si="12"/>
        <v>none</v>
      </c>
      <c r="V131" t="str">
        <f t="shared" si="12"/>
        <v>southland</v>
      </c>
      <c r="W131" t="str">
        <f t="shared" si="12"/>
        <v>southland</v>
      </c>
      <c r="X131" t="str">
        <f t="shared" si="12"/>
        <v>southland</v>
      </c>
      <c r="Y131" t="str">
        <f t="shared" si="12"/>
        <v>southland</v>
      </c>
      <c r="Z131" t="str">
        <f t="shared" si="12"/>
        <v>southland</v>
      </c>
    </row>
    <row r="132" spans="1:26" x14ac:dyDescent="0.25">
      <c r="A132" t="s">
        <v>833</v>
      </c>
      <c r="B132" t="s">
        <v>2357</v>
      </c>
      <c r="C132">
        <v>10</v>
      </c>
      <c r="D132">
        <v>18</v>
      </c>
      <c r="E132">
        <v>2009</v>
      </c>
      <c r="F132" t="s">
        <v>2358</v>
      </c>
      <c r="G132" t="str">
        <f t="shared" si="13"/>
        <v>Virginia2009</v>
      </c>
      <c r="J132" t="s">
        <v>626</v>
      </c>
      <c r="K132" t="str">
        <f t="shared" si="11"/>
        <v>big-ten</v>
      </c>
      <c r="L132" t="str">
        <f t="shared" si="12"/>
        <v>big-ten</v>
      </c>
      <c r="M132" t="str">
        <f t="shared" si="12"/>
        <v>big-ten</v>
      </c>
      <c r="N132" t="str">
        <f t="shared" si="12"/>
        <v>big-ten</v>
      </c>
      <c r="O132" t="str">
        <f t="shared" si="12"/>
        <v>big-ten</v>
      </c>
      <c r="P132" t="str">
        <f t="shared" si="12"/>
        <v>big-ten</v>
      </c>
      <c r="Q132" t="str">
        <f t="shared" si="12"/>
        <v>big-ten</v>
      </c>
      <c r="R132" t="str">
        <f t="shared" si="12"/>
        <v>big-ten</v>
      </c>
      <c r="S132" t="str">
        <f t="shared" si="12"/>
        <v>big-ten</v>
      </c>
      <c r="T132" t="str">
        <f t="shared" si="12"/>
        <v>big-ten</v>
      </c>
      <c r="U132" t="str">
        <f t="shared" si="12"/>
        <v>big-ten</v>
      </c>
      <c r="V132" t="str">
        <f t="shared" si="12"/>
        <v>big-ten</v>
      </c>
      <c r="W132" t="str">
        <f t="shared" si="12"/>
        <v>big-ten</v>
      </c>
      <c r="X132" t="str">
        <f t="shared" si="12"/>
        <v>big-ten</v>
      </c>
      <c r="Y132" t="str">
        <f t="shared" si="12"/>
        <v>big-ten</v>
      </c>
      <c r="Z132" t="str">
        <f t="shared" si="12"/>
        <v>big-ten</v>
      </c>
    </row>
    <row r="133" spans="1:26" x14ac:dyDescent="0.25">
      <c r="A133" t="s">
        <v>605</v>
      </c>
      <c r="B133" t="s">
        <v>2357</v>
      </c>
      <c r="C133">
        <v>12</v>
      </c>
      <c r="D133">
        <v>19</v>
      </c>
      <c r="E133">
        <v>2009</v>
      </c>
      <c r="F133" t="s">
        <v>2358</v>
      </c>
      <c r="G133" t="str">
        <f t="shared" si="13"/>
        <v>Georgia Tech2009</v>
      </c>
      <c r="J133" t="s">
        <v>2216</v>
      </c>
      <c r="K133" t="str">
        <f t="shared" si="11"/>
        <v>mvc</v>
      </c>
      <c r="L133" t="str">
        <f t="shared" si="12"/>
        <v>mvc</v>
      </c>
      <c r="M133" t="str">
        <f t="shared" si="12"/>
        <v>mvc</v>
      </c>
      <c r="N133" t="str">
        <f t="shared" si="12"/>
        <v>mvc</v>
      </c>
      <c r="O133" t="str">
        <f t="shared" si="12"/>
        <v>mvc</v>
      </c>
      <c r="P133" t="str">
        <f t="shared" si="12"/>
        <v>mvc</v>
      </c>
      <c r="Q133" t="str">
        <f t="shared" si="12"/>
        <v>mvc</v>
      </c>
      <c r="R133" t="str">
        <f t="shared" si="12"/>
        <v>mvc</v>
      </c>
      <c r="S133" t="str">
        <f t="shared" si="12"/>
        <v>mvc</v>
      </c>
      <c r="T133" t="str">
        <f t="shared" si="12"/>
        <v>mvc</v>
      </c>
      <c r="U133" t="str">
        <f t="shared" si="12"/>
        <v>mvc</v>
      </c>
      <c r="V133" t="str">
        <f t="shared" si="12"/>
        <v>mvc</v>
      </c>
      <c r="W133" t="str">
        <f t="shared" si="12"/>
        <v>mvc</v>
      </c>
      <c r="X133" t="str">
        <f t="shared" si="12"/>
        <v>mvc</v>
      </c>
      <c r="Y133" t="str">
        <f t="shared" si="12"/>
        <v>mvc</v>
      </c>
      <c r="Z133" t="str">
        <f t="shared" ref="L133:Z196" si="14">IFERROR(INDEX($F$2:$F$5479,MATCH($J133&amp;Z$1,$G$2:$G$5479,0)),"none")</f>
        <v>mvc</v>
      </c>
    </row>
    <row r="134" spans="1:26" x14ac:dyDescent="0.25">
      <c r="A134" t="s">
        <v>576</v>
      </c>
      <c r="B134">
        <v>9</v>
      </c>
      <c r="C134">
        <v>35</v>
      </c>
      <c r="D134">
        <v>5</v>
      </c>
      <c r="E134">
        <v>2010</v>
      </c>
      <c r="F134" t="s">
        <v>2358</v>
      </c>
      <c r="G134" t="str">
        <f t="shared" si="13"/>
        <v>Duke2010</v>
      </c>
      <c r="J134" t="s">
        <v>628</v>
      </c>
      <c r="K134" t="str">
        <f t="shared" si="11"/>
        <v>maac</v>
      </c>
      <c r="L134" t="str">
        <f t="shared" si="14"/>
        <v>maac</v>
      </c>
      <c r="M134" t="str">
        <f t="shared" si="14"/>
        <v>maac</v>
      </c>
      <c r="N134" t="str">
        <f t="shared" si="14"/>
        <v>maac</v>
      </c>
      <c r="O134" t="str">
        <f t="shared" si="14"/>
        <v>maac</v>
      </c>
      <c r="P134" t="str">
        <f t="shared" si="14"/>
        <v>maac</v>
      </c>
      <c r="Q134" t="str">
        <f t="shared" si="14"/>
        <v>maac</v>
      </c>
      <c r="R134" t="str">
        <f t="shared" si="14"/>
        <v>maac</v>
      </c>
      <c r="S134" t="str">
        <f t="shared" si="14"/>
        <v>maac</v>
      </c>
      <c r="T134" t="str">
        <f t="shared" si="14"/>
        <v>maac</v>
      </c>
      <c r="U134" t="str">
        <f t="shared" si="14"/>
        <v>maac</v>
      </c>
      <c r="V134" t="str">
        <f t="shared" si="14"/>
        <v>maac</v>
      </c>
      <c r="W134" t="str">
        <f t="shared" si="14"/>
        <v>maac</v>
      </c>
      <c r="X134" t="str">
        <f t="shared" si="14"/>
        <v>maac</v>
      </c>
      <c r="Y134" t="str">
        <f t="shared" si="14"/>
        <v>maac</v>
      </c>
      <c r="Z134" t="str">
        <f t="shared" si="14"/>
        <v>maac</v>
      </c>
    </row>
    <row r="135" spans="1:26" x14ac:dyDescent="0.25">
      <c r="A135" t="s">
        <v>663</v>
      </c>
      <c r="B135" t="s">
        <v>2357</v>
      </c>
      <c r="C135">
        <v>24</v>
      </c>
      <c r="D135">
        <v>9</v>
      </c>
      <c r="E135">
        <v>2010</v>
      </c>
      <c r="F135" t="s">
        <v>2358</v>
      </c>
      <c r="G135" t="str">
        <f t="shared" si="13"/>
        <v>Maryland2010</v>
      </c>
      <c r="J135" t="s">
        <v>629</v>
      </c>
      <c r="K135" t="str">
        <f t="shared" si="11"/>
        <v>big-ten</v>
      </c>
      <c r="L135" t="str">
        <f t="shared" si="14"/>
        <v>big-ten</v>
      </c>
      <c r="M135" t="str">
        <f t="shared" si="14"/>
        <v>big-ten</v>
      </c>
      <c r="N135" t="str">
        <f t="shared" si="14"/>
        <v>big-ten</v>
      </c>
      <c r="O135" t="str">
        <f t="shared" si="14"/>
        <v>big-ten</v>
      </c>
      <c r="P135" t="str">
        <f t="shared" si="14"/>
        <v>big-ten</v>
      </c>
      <c r="Q135" t="str">
        <f t="shared" si="14"/>
        <v>big-ten</v>
      </c>
      <c r="R135" t="str">
        <f t="shared" si="14"/>
        <v>big-ten</v>
      </c>
      <c r="S135" t="str">
        <f t="shared" si="14"/>
        <v>big-ten</v>
      </c>
      <c r="T135" t="str">
        <f t="shared" si="14"/>
        <v>big-ten</v>
      </c>
      <c r="U135" t="str">
        <f t="shared" si="14"/>
        <v>big-ten</v>
      </c>
      <c r="V135" t="str">
        <f t="shared" si="14"/>
        <v>big-ten</v>
      </c>
      <c r="W135" t="str">
        <f t="shared" si="14"/>
        <v>big-ten</v>
      </c>
      <c r="X135" t="str">
        <f t="shared" si="14"/>
        <v>big-ten</v>
      </c>
      <c r="Y135" t="str">
        <f t="shared" si="14"/>
        <v>big-ten</v>
      </c>
      <c r="Z135" t="str">
        <f t="shared" si="14"/>
        <v>big-ten</v>
      </c>
    </row>
    <row r="136" spans="1:26" x14ac:dyDescent="0.25">
      <c r="A136" t="s">
        <v>2211</v>
      </c>
      <c r="B136">
        <v>6</v>
      </c>
      <c r="C136">
        <v>22</v>
      </c>
      <c r="D136">
        <v>10</v>
      </c>
      <c r="E136">
        <v>2010</v>
      </c>
      <c r="F136" t="s">
        <v>2358</v>
      </c>
      <c r="G136" t="str">
        <f t="shared" si="13"/>
        <v>Florida State2010</v>
      </c>
      <c r="J136" t="s">
        <v>2217</v>
      </c>
      <c r="K136" t="str">
        <f t="shared" si="11"/>
        <v>big-12</v>
      </c>
      <c r="L136" t="str">
        <f t="shared" si="14"/>
        <v>big-12</v>
      </c>
      <c r="M136" t="str">
        <f t="shared" si="14"/>
        <v>big-12</v>
      </c>
      <c r="N136" t="str">
        <f t="shared" si="14"/>
        <v>big-12</v>
      </c>
      <c r="O136" t="str">
        <f t="shared" si="14"/>
        <v>big-12</v>
      </c>
      <c r="P136" t="str">
        <f t="shared" si="14"/>
        <v>big-12</v>
      </c>
      <c r="Q136" t="str">
        <f t="shared" si="14"/>
        <v>big-12</v>
      </c>
      <c r="R136" t="str">
        <f t="shared" si="14"/>
        <v>big-12</v>
      </c>
      <c r="S136" t="str">
        <f t="shared" si="14"/>
        <v>big-12</v>
      </c>
      <c r="T136" t="str">
        <f t="shared" si="14"/>
        <v>big-12</v>
      </c>
      <c r="U136" t="str">
        <f t="shared" si="14"/>
        <v>big-12</v>
      </c>
      <c r="V136" t="str">
        <f t="shared" si="14"/>
        <v>big-12</v>
      </c>
      <c r="W136" t="str">
        <f t="shared" si="14"/>
        <v>big-12</v>
      </c>
      <c r="X136" t="str">
        <f t="shared" si="14"/>
        <v>big-12</v>
      </c>
      <c r="Y136" t="str">
        <f t="shared" si="14"/>
        <v>big-12</v>
      </c>
      <c r="Z136" t="str">
        <f t="shared" si="14"/>
        <v>big-12</v>
      </c>
    </row>
    <row r="137" spans="1:26" x14ac:dyDescent="0.25">
      <c r="A137" t="s">
        <v>834</v>
      </c>
      <c r="B137">
        <v>22</v>
      </c>
      <c r="C137">
        <v>25</v>
      </c>
      <c r="D137">
        <v>9</v>
      </c>
      <c r="E137">
        <v>2010</v>
      </c>
      <c r="F137" t="s">
        <v>2358</v>
      </c>
      <c r="G137" t="str">
        <f t="shared" si="13"/>
        <v>Virginia Tech2010</v>
      </c>
      <c r="J137" t="s">
        <v>631</v>
      </c>
      <c r="K137" t="str">
        <f t="shared" si="11"/>
        <v>independent</v>
      </c>
      <c r="L137" t="str">
        <f t="shared" si="14"/>
        <v>independent</v>
      </c>
      <c r="M137" t="str">
        <f t="shared" si="14"/>
        <v>independent</v>
      </c>
      <c r="N137" t="str">
        <f t="shared" si="14"/>
        <v>independent</v>
      </c>
      <c r="O137" t="str">
        <f t="shared" si="14"/>
        <v>independent</v>
      </c>
      <c r="P137" t="str">
        <f t="shared" si="14"/>
        <v>summit</v>
      </c>
      <c r="Q137" t="str">
        <f t="shared" si="14"/>
        <v>summit</v>
      </c>
      <c r="R137" t="str">
        <f t="shared" si="14"/>
        <v>summit</v>
      </c>
      <c r="S137" t="str">
        <f t="shared" si="14"/>
        <v>summit</v>
      </c>
      <c r="T137" t="str">
        <f t="shared" si="14"/>
        <v>summit</v>
      </c>
      <c r="U137" t="str">
        <f t="shared" si="14"/>
        <v>summit</v>
      </c>
      <c r="V137" t="str">
        <f t="shared" si="14"/>
        <v>summit</v>
      </c>
      <c r="W137" t="str">
        <f t="shared" si="14"/>
        <v>summit</v>
      </c>
      <c r="X137" t="str">
        <f t="shared" si="14"/>
        <v>summit</v>
      </c>
      <c r="Y137" t="str">
        <f t="shared" si="14"/>
        <v>summit</v>
      </c>
      <c r="Z137" t="str">
        <f t="shared" si="14"/>
        <v>summit</v>
      </c>
    </row>
    <row r="138" spans="1:26" x14ac:dyDescent="0.25">
      <c r="A138" t="s">
        <v>843</v>
      </c>
      <c r="B138" t="s">
        <v>2357</v>
      </c>
      <c r="C138">
        <v>20</v>
      </c>
      <c r="D138">
        <v>11</v>
      </c>
      <c r="E138">
        <v>2010</v>
      </c>
      <c r="F138" t="s">
        <v>2358</v>
      </c>
      <c r="G138" t="str">
        <f t="shared" si="13"/>
        <v>Wake Forest2010</v>
      </c>
      <c r="J138" t="s">
        <v>632</v>
      </c>
      <c r="K138" t="str">
        <f t="shared" si="11"/>
        <v>mid-continent</v>
      </c>
      <c r="L138" t="str">
        <f t="shared" si="14"/>
        <v>mid-continent</v>
      </c>
      <c r="M138" t="str">
        <f t="shared" si="14"/>
        <v>mid-continent</v>
      </c>
      <c r="N138" t="str">
        <f t="shared" si="14"/>
        <v>mid-continent</v>
      </c>
      <c r="O138" t="str">
        <f t="shared" si="14"/>
        <v>mid-continent</v>
      </c>
      <c r="P138" t="str">
        <f t="shared" si="14"/>
        <v>summit</v>
      </c>
      <c r="Q138" t="str">
        <f t="shared" si="14"/>
        <v>summit</v>
      </c>
      <c r="R138" t="str">
        <f t="shared" si="14"/>
        <v>summit</v>
      </c>
      <c r="S138" t="str">
        <f t="shared" si="14"/>
        <v>summit</v>
      </c>
      <c r="T138" t="str">
        <f t="shared" si="14"/>
        <v>summit</v>
      </c>
      <c r="U138" t="str">
        <f t="shared" si="14"/>
        <v>summit</v>
      </c>
      <c r="V138" t="str">
        <f t="shared" si="14"/>
        <v>summit</v>
      </c>
      <c r="W138" t="str">
        <f t="shared" si="14"/>
        <v>summit</v>
      </c>
      <c r="X138" t="str">
        <f t="shared" si="14"/>
        <v>summit</v>
      </c>
      <c r="Y138" t="str">
        <f t="shared" si="14"/>
        <v>summit</v>
      </c>
      <c r="Z138" t="str">
        <f t="shared" si="14"/>
        <v>horizon</v>
      </c>
    </row>
    <row r="139" spans="1:26" x14ac:dyDescent="0.25">
      <c r="A139" t="s">
        <v>550</v>
      </c>
      <c r="B139" t="s">
        <v>2357</v>
      </c>
      <c r="C139">
        <v>21</v>
      </c>
      <c r="D139">
        <v>11</v>
      </c>
      <c r="E139">
        <v>2010</v>
      </c>
      <c r="F139" t="s">
        <v>2358</v>
      </c>
      <c r="G139" t="str">
        <f t="shared" si="13"/>
        <v>Clemson2010</v>
      </c>
      <c r="J139" t="s">
        <v>2218</v>
      </c>
      <c r="K139" t="str">
        <f t="shared" si="11"/>
        <v>swac</v>
      </c>
      <c r="L139" t="str">
        <f t="shared" si="14"/>
        <v>swac</v>
      </c>
      <c r="M139" t="str">
        <f t="shared" si="14"/>
        <v>swac</v>
      </c>
      <c r="N139" t="str">
        <f t="shared" si="14"/>
        <v>swac</v>
      </c>
      <c r="O139" t="str">
        <f t="shared" si="14"/>
        <v>swac</v>
      </c>
      <c r="P139" t="str">
        <f t="shared" si="14"/>
        <v>swac</v>
      </c>
      <c r="Q139" t="str">
        <f t="shared" si="14"/>
        <v>swac</v>
      </c>
      <c r="R139" t="str">
        <f t="shared" si="14"/>
        <v>swac</v>
      </c>
      <c r="S139" t="str">
        <f t="shared" si="14"/>
        <v>swac</v>
      </c>
      <c r="T139" t="str">
        <f t="shared" si="14"/>
        <v>swac</v>
      </c>
      <c r="U139" t="str">
        <f t="shared" si="14"/>
        <v>swac</v>
      </c>
      <c r="V139" t="str">
        <f t="shared" si="14"/>
        <v>swac</v>
      </c>
      <c r="W139" t="str">
        <f t="shared" si="14"/>
        <v>swac</v>
      </c>
      <c r="X139" t="str">
        <f t="shared" si="14"/>
        <v>swac</v>
      </c>
      <c r="Y139" t="str">
        <f t="shared" si="14"/>
        <v>swac</v>
      </c>
      <c r="Z139" t="str">
        <f t="shared" si="14"/>
        <v>swac</v>
      </c>
    </row>
    <row r="140" spans="1:26" x14ac:dyDescent="0.25">
      <c r="A140" t="s">
        <v>605</v>
      </c>
      <c r="B140" t="s">
        <v>2357</v>
      </c>
      <c r="C140">
        <v>23</v>
      </c>
      <c r="D140">
        <v>13</v>
      </c>
      <c r="E140">
        <v>2010</v>
      </c>
      <c r="F140" t="s">
        <v>2358</v>
      </c>
      <c r="G140" t="str">
        <f t="shared" si="13"/>
        <v>Georgia Tech2010</v>
      </c>
      <c r="J140" t="s">
        <v>634</v>
      </c>
      <c r="K140" t="str">
        <f t="shared" si="11"/>
        <v>atlantic-sun</v>
      </c>
      <c r="L140" t="str">
        <f t="shared" si="14"/>
        <v>atlantic-sun</v>
      </c>
      <c r="M140" t="str">
        <f t="shared" si="14"/>
        <v>atlantic-sun</v>
      </c>
      <c r="N140" t="str">
        <f t="shared" si="14"/>
        <v>atlantic-sun</v>
      </c>
      <c r="O140" t="str">
        <f t="shared" si="14"/>
        <v>atlantic-sun</v>
      </c>
      <c r="P140" t="str">
        <f t="shared" si="14"/>
        <v>atlantic-sun</v>
      </c>
      <c r="Q140" t="str">
        <f t="shared" si="14"/>
        <v>atlantic-sun</v>
      </c>
      <c r="R140" t="str">
        <f t="shared" si="14"/>
        <v>atlantic-sun</v>
      </c>
      <c r="S140" t="str">
        <f t="shared" si="14"/>
        <v>atlantic-sun</v>
      </c>
      <c r="T140" t="str">
        <f t="shared" si="14"/>
        <v>atlantic-sun</v>
      </c>
      <c r="U140" t="str">
        <f t="shared" si="14"/>
        <v>atlantic-sun</v>
      </c>
      <c r="V140" t="str">
        <f t="shared" si="14"/>
        <v>atlantic-sun</v>
      </c>
      <c r="W140" t="str">
        <f t="shared" si="14"/>
        <v>atlantic-sun</v>
      </c>
      <c r="X140" t="str">
        <f t="shared" si="14"/>
        <v>atlantic-sun</v>
      </c>
      <c r="Y140" t="str">
        <f t="shared" si="14"/>
        <v>atlantic-sun</v>
      </c>
      <c r="Z140" t="str">
        <f t="shared" si="14"/>
        <v>atlantic-sun</v>
      </c>
    </row>
    <row r="141" spans="1:26" x14ac:dyDescent="0.25">
      <c r="A141" t="s">
        <v>525</v>
      </c>
      <c r="B141" t="s">
        <v>2357</v>
      </c>
      <c r="C141">
        <v>15</v>
      </c>
      <c r="D141">
        <v>16</v>
      </c>
      <c r="E141">
        <v>2010</v>
      </c>
      <c r="F141" t="s">
        <v>2358</v>
      </c>
      <c r="G141" t="str">
        <f t="shared" si="13"/>
        <v>Boston College2010</v>
      </c>
      <c r="J141" t="s">
        <v>2219</v>
      </c>
      <c r="K141" t="str">
        <f t="shared" si="11"/>
        <v>atlantic-sun</v>
      </c>
      <c r="L141" t="str">
        <f t="shared" si="14"/>
        <v>ovc</v>
      </c>
      <c r="M141" t="str">
        <f t="shared" si="14"/>
        <v>ovc</v>
      </c>
      <c r="N141" t="str">
        <f t="shared" si="14"/>
        <v>ovc</v>
      </c>
      <c r="O141" t="str">
        <f t="shared" si="14"/>
        <v>ovc</v>
      </c>
      <c r="P141" t="str">
        <f t="shared" si="14"/>
        <v>ovc</v>
      </c>
      <c r="Q141" t="str">
        <f t="shared" si="14"/>
        <v>ovc</v>
      </c>
      <c r="R141" t="str">
        <f t="shared" si="14"/>
        <v>ovc</v>
      </c>
      <c r="S141" t="str">
        <f t="shared" si="14"/>
        <v>ovc</v>
      </c>
      <c r="T141" t="str">
        <f t="shared" si="14"/>
        <v>ovc</v>
      </c>
      <c r="U141" t="str">
        <f t="shared" si="14"/>
        <v>ovc</v>
      </c>
      <c r="V141" t="str">
        <f t="shared" si="14"/>
        <v>ovc</v>
      </c>
      <c r="W141" t="str">
        <f t="shared" si="14"/>
        <v>ovc</v>
      </c>
      <c r="X141" t="str">
        <f t="shared" si="14"/>
        <v>ovc</v>
      </c>
      <c r="Y141" t="str">
        <f t="shared" si="14"/>
        <v>ovc</v>
      </c>
      <c r="Z141" t="str">
        <f t="shared" si="14"/>
        <v>ovc</v>
      </c>
    </row>
    <row r="142" spans="1:26" x14ac:dyDescent="0.25">
      <c r="A142" t="s">
        <v>833</v>
      </c>
      <c r="B142" t="s">
        <v>2357</v>
      </c>
      <c r="C142">
        <v>15</v>
      </c>
      <c r="D142">
        <v>16</v>
      </c>
      <c r="E142">
        <v>2010</v>
      </c>
      <c r="F142" t="s">
        <v>2358</v>
      </c>
      <c r="G142" t="str">
        <f t="shared" si="13"/>
        <v>Virginia2010</v>
      </c>
      <c r="J142" t="s">
        <v>636</v>
      </c>
      <c r="K142" t="str">
        <f t="shared" si="11"/>
        <v>colonial</v>
      </c>
      <c r="L142" t="str">
        <f t="shared" si="14"/>
        <v>colonial</v>
      </c>
      <c r="M142" t="str">
        <f t="shared" si="14"/>
        <v>colonial</v>
      </c>
      <c r="N142" t="str">
        <f t="shared" si="14"/>
        <v>colonial</v>
      </c>
      <c r="O142" t="str">
        <f t="shared" si="14"/>
        <v>colonial</v>
      </c>
      <c r="P142" t="str">
        <f t="shared" si="14"/>
        <v>colonial</v>
      </c>
      <c r="Q142" t="str">
        <f t="shared" si="14"/>
        <v>colonial</v>
      </c>
      <c r="R142" t="str">
        <f t="shared" si="14"/>
        <v>colonial</v>
      </c>
      <c r="S142" t="str">
        <f t="shared" si="14"/>
        <v>colonial</v>
      </c>
      <c r="T142" t="str">
        <f t="shared" si="14"/>
        <v>colonial</v>
      </c>
      <c r="U142" t="str">
        <f t="shared" si="14"/>
        <v>colonial</v>
      </c>
      <c r="V142" t="str">
        <f t="shared" si="14"/>
        <v>colonial</v>
      </c>
      <c r="W142" t="str">
        <f t="shared" si="14"/>
        <v>colonial</v>
      </c>
      <c r="X142" t="str">
        <f t="shared" si="14"/>
        <v>colonial</v>
      </c>
      <c r="Y142" t="str">
        <f t="shared" si="14"/>
        <v>colonial</v>
      </c>
      <c r="Z142" t="str">
        <f t="shared" si="14"/>
        <v>colonial</v>
      </c>
    </row>
    <row r="143" spans="1:26" x14ac:dyDescent="0.25">
      <c r="A143" t="s">
        <v>709</v>
      </c>
      <c r="B143" t="s">
        <v>2357</v>
      </c>
      <c r="C143">
        <v>20</v>
      </c>
      <c r="D143">
        <v>17</v>
      </c>
      <c r="E143">
        <v>2010</v>
      </c>
      <c r="F143" t="s">
        <v>2358</v>
      </c>
      <c r="G143" t="str">
        <f t="shared" si="13"/>
        <v>North Carolina2010</v>
      </c>
      <c r="J143" t="s">
        <v>637</v>
      </c>
      <c r="K143" t="str">
        <f t="shared" si="11"/>
        <v>big-12</v>
      </c>
      <c r="L143" t="str">
        <f t="shared" si="14"/>
        <v>big-12</v>
      </c>
      <c r="M143" t="str">
        <f t="shared" si="14"/>
        <v>big-12</v>
      </c>
      <c r="N143" t="str">
        <f t="shared" si="14"/>
        <v>big-12</v>
      </c>
      <c r="O143" t="str">
        <f t="shared" si="14"/>
        <v>big-12</v>
      </c>
      <c r="P143" t="str">
        <f t="shared" si="14"/>
        <v>big-12</v>
      </c>
      <c r="Q143" t="str">
        <f t="shared" si="14"/>
        <v>big-12</v>
      </c>
      <c r="R143" t="str">
        <f t="shared" si="14"/>
        <v>big-12</v>
      </c>
      <c r="S143" t="str">
        <f t="shared" si="14"/>
        <v>big-12</v>
      </c>
      <c r="T143" t="str">
        <f t="shared" si="14"/>
        <v>big-12</v>
      </c>
      <c r="U143" t="str">
        <f t="shared" si="14"/>
        <v>big-12</v>
      </c>
      <c r="V143" t="str">
        <f t="shared" si="14"/>
        <v>big-12</v>
      </c>
      <c r="W143" t="str">
        <f t="shared" si="14"/>
        <v>big-12</v>
      </c>
      <c r="X143" t="str">
        <f t="shared" si="14"/>
        <v>big-12</v>
      </c>
      <c r="Y143" t="str">
        <f t="shared" si="14"/>
        <v>big-12</v>
      </c>
      <c r="Z143" t="str">
        <f t="shared" si="14"/>
        <v>big-12</v>
      </c>
    </row>
    <row r="144" spans="1:26" x14ac:dyDescent="0.25">
      <c r="A144" t="s">
        <v>2275</v>
      </c>
      <c r="B144">
        <v>24</v>
      </c>
      <c r="C144">
        <v>20</v>
      </c>
      <c r="D144">
        <v>16</v>
      </c>
      <c r="E144">
        <v>2010</v>
      </c>
      <c r="F144" t="s">
        <v>2358</v>
      </c>
      <c r="G144" t="str">
        <f t="shared" si="13"/>
        <v>North Carolina State2010</v>
      </c>
      <c r="J144" t="s">
        <v>2220</v>
      </c>
      <c r="K144" t="str">
        <f t="shared" si="11"/>
        <v>big-12</v>
      </c>
      <c r="L144" t="str">
        <f t="shared" si="14"/>
        <v>big-12</v>
      </c>
      <c r="M144" t="str">
        <f t="shared" si="14"/>
        <v>big-12</v>
      </c>
      <c r="N144" t="str">
        <f t="shared" si="14"/>
        <v>big-12</v>
      </c>
      <c r="O144" t="str">
        <f t="shared" si="14"/>
        <v>big-12</v>
      </c>
      <c r="P144" t="str">
        <f t="shared" si="14"/>
        <v>big-12</v>
      </c>
      <c r="Q144" t="str">
        <f t="shared" si="14"/>
        <v>big-12</v>
      </c>
      <c r="R144" t="str">
        <f t="shared" si="14"/>
        <v>big-12</v>
      </c>
      <c r="S144" t="str">
        <f t="shared" si="14"/>
        <v>big-12</v>
      </c>
      <c r="T144" t="str">
        <f t="shared" si="14"/>
        <v>big-12</v>
      </c>
      <c r="U144" t="str">
        <f t="shared" si="14"/>
        <v>big-12</v>
      </c>
      <c r="V144" t="str">
        <f t="shared" si="14"/>
        <v>big-12</v>
      </c>
      <c r="W144" t="str">
        <f t="shared" si="14"/>
        <v>big-12</v>
      </c>
      <c r="X144" t="str">
        <f t="shared" si="14"/>
        <v>big-12</v>
      </c>
      <c r="Y144" t="str">
        <f t="shared" si="14"/>
        <v>big-12</v>
      </c>
      <c r="Z144" t="str">
        <f t="shared" si="14"/>
        <v>big-12</v>
      </c>
    </row>
    <row r="145" spans="1:26" x14ac:dyDescent="0.25">
      <c r="A145" t="s">
        <v>2317</v>
      </c>
      <c r="B145" t="s">
        <v>2357</v>
      </c>
      <c r="C145">
        <v>20</v>
      </c>
      <c r="D145">
        <v>13</v>
      </c>
      <c r="E145">
        <v>2010</v>
      </c>
      <c r="F145" t="s">
        <v>2358</v>
      </c>
      <c r="G145" t="str">
        <f t="shared" si="13"/>
        <v>Miami (FL)2010</v>
      </c>
      <c r="J145" t="s">
        <v>2287</v>
      </c>
      <c r="K145" t="str">
        <f t="shared" si="11"/>
        <v>none</v>
      </c>
      <c r="L145" t="str">
        <f t="shared" si="14"/>
        <v>none</v>
      </c>
      <c r="M145" t="str">
        <f t="shared" si="14"/>
        <v>none</v>
      </c>
      <c r="N145" t="str">
        <f t="shared" si="14"/>
        <v>none</v>
      </c>
      <c r="O145" t="str">
        <f t="shared" si="14"/>
        <v>none</v>
      </c>
      <c r="P145" t="str">
        <f t="shared" si="14"/>
        <v>none</v>
      </c>
      <c r="Q145" t="str">
        <f t="shared" si="14"/>
        <v>none</v>
      </c>
      <c r="R145" t="str">
        <f t="shared" si="14"/>
        <v>atlantic-sun</v>
      </c>
      <c r="S145" t="str">
        <f t="shared" si="14"/>
        <v>atlantic-sun</v>
      </c>
      <c r="T145" t="str">
        <f t="shared" si="14"/>
        <v>atlantic-sun</v>
      </c>
      <c r="U145" t="str">
        <f t="shared" si="14"/>
        <v>atlantic-sun</v>
      </c>
      <c r="V145" t="str">
        <f t="shared" si="14"/>
        <v>atlantic-sun</v>
      </c>
      <c r="W145" t="str">
        <f t="shared" si="14"/>
        <v>atlantic-sun</v>
      </c>
      <c r="X145" t="str">
        <f t="shared" si="14"/>
        <v>atlantic-sun</v>
      </c>
      <c r="Y145" t="str">
        <f t="shared" si="14"/>
        <v>atlantic-sun</v>
      </c>
      <c r="Z145" t="str">
        <f t="shared" si="14"/>
        <v>atlantic-sun</v>
      </c>
    </row>
    <row r="146" spans="1:26" x14ac:dyDescent="0.25">
      <c r="A146" t="s">
        <v>709</v>
      </c>
      <c r="B146">
        <v>8</v>
      </c>
      <c r="C146">
        <v>29</v>
      </c>
      <c r="D146">
        <v>8</v>
      </c>
      <c r="E146">
        <v>2011</v>
      </c>
      <c r="F146" t="s">
        <v>2358</v>
      </c>
      <c r="G146" t="str">
        <f t="shared" si="13"/>
        <v>North Carolina2011</v>
      </c>
      <c r="J146" t="s">
        <v>2286</v>
      </c>
      <c r="K146" t="str">
        <f t="shared" si="11"/>
        <v>mac</v>
      </c>
      <c r="L146" t="str">
        <f t="shared" si="14"/>
        <v>mac</v>
      </c>
      <c r="M146" t="str">
        <f t="shared" si="14"/>
        <v>mac</v>
      </c>
      <c r="N146" t="str">
        <f t="shared" si="14"/>
        <v>mac</v>
      </c>
      <c r="O146" t="str">
        <f t="shared" si="14"/>
        <v>mac</v>
      </c>
      <c r="P146" t="str">
        <f t="shared" si="14"/>
        <v>mac</v>
      </c>
      <c r="Q146" t="str">
        <f t="shared" si="14"/>
        <v>mac</v>
      </c>
      <c r="R146" t="str">
        <f t="shared" si="14"/>
        <v>mac</v>
      </c>
      <c r="S146" t="str">
        <f t="shared" si="14"/>
        <v>mac</v>
      </c>
      <c r="T146" t="str">
        <f t="shared" si="14"/>
        <v>mac</v>
      </c>
      <c r="U146" t="str">
        <f t="shared" si="14"/>
        <v>mac</v>
      </c>
      <c r="V146" t="str">
        <f t="shared" si="14"/>
        <v>mac</v>
      </c>
      <c r="W146" t="str">
        <f t="shared" si="14"/>
        <v>mac</v>
      </c>
      <c r="X146" t="str">
        <f t="shared" si="14"/>
        <v>mac</v>
      </c>
      <c r="Y146" t="str">
        <f t="shared" si="14"/>
        <v>mac</v>
      </c>
      <c r="Z146" t="str">
        <f t="shared" si="14"/>
        <v>mac</v>
      </c>
    </row>
    <row r="147" spans="1:26" x14ac:dyDescent="0.25">
      <c r="A147" t="s">
        <v>576</v>
      </c>
      <c r="B147">
        <v>1</v>
      </c>
      <c r="C147">
        <v>32</v>
      </c>
      <c r="D147">
        <v>5</v>
      </c>
      <c r="E147">
        <v>2011</v>
      </c>
      <c r="F147" t="s">
        <v>2358</v>
      </c>
      <c r="G147" t="str">
        <f t="shared" si="13"/>
        <v>Duke2011</v>
      </c>
      <c r="J147" t="s">
        <v>641</v>
      </c>
      <c r="K147" t="str">
        <f t="shared" si="11"/>
        <v>sec</v>
      </c>
      <c r="L147" t="str">
        <f t="shared" si="14"/>
        <v>sec</v>
      </c>
      <c r="M147" t="str">
        <f t="shared" si="14"/>
        <v>sec</v>
      </c>
      <c r="N147" t="str">
        <f t="shared" si="14"/>
        <v>sec</v>
      </c>
      <c r="O147" t="str">
        <f t="shared" si="14"/>
        <v>sec</v>
      </c>
      <c r="P147" t="str">
        <f t="shared" si="14"/>
        <v>sec</v>
      </c>
      <c r="Q147" t="str">
        <f t="shared" si="14"/>
        <v>sec</v>
      </c>
      <c r="R147" t="str">
        <f t="shared" si="14"/>
        <v>sec</v>
      </c>
      <c r="S147" t="str">
        <f t="shared" si="14"/>
        <v>sec</v>
      </c>
      <c r="T147" t="str">
        <f t="shared" si="14"/>
        <v>sec</v>
      </c>
      <c r="U147" t="str">
        <f t="shared" si="14"/>
        <v>sec</v>
      </c>
      <c r="V147" t="str">
        <f t="shared" si="14"/>
        <v>sec</v>
      </c>
      <c r="W147" t="str">
        <f t="shared" si="14"/>
        <v>sec</v>
      </c>
      <c r="X147" t="str">
        <f t="shared" si="14"/>
        <v>sec</v>
      </c>
      <c r="Y147" t="str">
        <f t="shared" si="14"/>
        <v>sec</v>
      </c>
      <c r="Z147" t="str">
        <f t="shared" si="14"/>
        <v>sec</v>
      </c>
    </row>
    <row r="148" spans="1:26" x14ac:dyDescent="0.25">
      <c r="A148" t="s">
        <v>2211</v>
      </c>
      <c r="B148" t="s">
        <v>2357</v>
      </c>
      <c r="C148">
        <v>23</v>
      </c>
      <c r="D148">
        <v>11</v>
      </c>
      <c r="E148">
        <v>2011</v>
      </c>
      <c r="F148" t="s">
        <v>2358</v>
      </c>
      <c r="G148" t="str">
        <f t="shared" si="13"/>
        <v>Florida State2011</v>
      </c>
      <c r="J148" t="s">
        <v>642</v>
      </c>
      <c r="K148" t="str">
        <f t="shared" si="11"/>
        <v>atlantic-10</v>
      </c>
      <c r="L148" t="str">
        <f t="shared" si="14"/>
        <v>atlantic-10</v>
      </c>
      <c r="M148" t="str">
        <f t="shared" si="14"/>
        <v>atlantic-10</v>
      </c>
      <c r="N148" t="str">
        <f t="shared" si="14"/>
        <v>atlantic-10</v>
      </c>
      <c r="O148" t="str">
        <f t="shared" si="14"/>
        <v>atlantic-10</v>
      </c>
      <c r="P148" t="str">
        <f t="shared" si="14"/>
        <v>atlantic-10</v>
      </c>
      <c r="Q148" t="str">
        <f t="shared" si="14"/>
        <v>atlantic-10</v>
      </c>
      <c r="R148" t="str">
        <f t="shared" si="14"/>
        <v>atlantic-10</v>
      </c>
      <c r="S148" t="str">
        <f t="shared" si="14"/>
        <v>atlantic-10</v>
      </c>
      <c r="T148" t="str">
        <f t="shared" si="14"/>
        <v>atlantic-10</v>
      </c>
      <c r="U148" t="str">
        <f t="shared" si="14"/>
        <v>atlantic-10</v>
      </c>
      <c r="V148" t="str">
        <f t="shared" si="14"/>
        <v>atlantic-10</v>
      </c>
      <c r="W148" t="str">
        <f t="shared" si="14"/>
        <v>atlantic-10</v>
      </c>
      <c r="X148" t="str">
        <f t="shared" si="14"/>
        <v>atlantic-10</v>
      </c>
      <c r="Y148" t="str">
        <f t="shared" si="14"/>
        <v>atlantic-10</v>
      </c>
      <c r="Z148" t="str">
        <f t="shared" si="14"/>
        <v>atlantic-10</v>
      </c>
    </row>
    <row r="149" spans="1:26" x14ac:dyDescent="0.25">
      <c r="A149" t="s">
        <v>550</v>
      </c>
      <c r="B149" t="s">
        <v>2357</v>
      </c>
      <c r="C149">
        <v>22</v>
      </c>
      <c r="D149">
        <v>12</v>
      </c>
      <c r="E149">
        <v>2011</v>
      </c>
      <c r="F149" t="s">
        <v>2358</v>
      </c>
      <c r="G149" t="str">
        <f t="shared" si="13"/>
        <v>Clemson2011</v>
      </c>
      <c r="J149" t="s">
        <v>643</v>
      </c>
      <c r="K149" t="str">
        <f t="shared" si="11"/>
        <v>patriot</v>
      </c>
      <c r="L149" t="str">
        <f t="shared" si="14"/>
        <v>patriot</v>
      </c>
      <c r="M149" t="str">
        <f t="shared" si="14"/>
        <v>patriot</v>
      </c>
      <c r="N149" t="str">
        <f t="shared" si="14"/>
        <v>patriot</v>
      </c>
      <c r="O149" t="str">
        <f t="shared" si="14"/>
        <v>patriot</v>
      </c>
      <c r="P149" t="str">
        <f t="shared" si="14"/>
        <v>patriot</v>
      </c>
      <c r="Q149" t="str">
        <f t="shared" si="14"/>
        <v>patriot</v>
      </c>
      <c r="R149" t="str">
        <f t="shared" si="14"/>
        <v>patriot</v>
      </c>
      <c r="S149" t="str">
        <f t="shared" si="14"/>
        <v>patriot</v>
      </c>
      <c r="T149" t="str">
        <f t="shared" si="14"/>
        <v>patriot</v>
      </c>
      <c r="U149" t="str">
        <f t="shared" si="14"/>
        <v>patriot</v>
      </c>
      <c r="V149" t="str">
        <f t="shared" si="14"/>
        <v>patriot</v>
      </c>
      <c r="W149" t="str">
        <f t="shared" si="14"/>
        <v>patriot</v>
      </c>
      <c r="X149" t="str">
        <f t="shared" si="14"/>
        <v>patriot</v>
      </c>
      <c r="Y149" t="str">
        <f t="shared" si="14"/>
        <v>patriot</v>
      </c>
      <c r="Z149" t="str">
        <f t="shared" si="14"/>
        <v>patriot</v>
      </c>
    </row>
    <row r="150" spans="1:26" x14ac:dyDescent="0.25">
      <c r="A150" t="s">
        <v>834</v>
      </c>
      <c r="B150" t="s">
        <v>2357</v>
      </c>
      <c r="C150">
        <v>22</v>
      </c>
      <c r="D150">
        <v>12</v>
      </c>
      <c r="E150">
        <v>2011</v>
      </c>
      <c r="F150" t="s">
        <v>2358</v>
      </c>
      <c r="G150" t="str">
        <f t="shared" si="13"/>
        <v>Virginia Tech2011</v>
      </c>
      <c r="J150" t="s">
        <v>644</v>
      </c>
      <c r="K150" t="str">
        <f t="shared" si="11"/>
        <v>southland</v>
      </c>
      <c r="L150" t="str">
        <f t="shared" si="14"/>
        <v>southland</v>
      </c>
      <c r="M150" t="str">
        <f t="shared" si="14"/>
        <v>southland</v>
      </c>
      <c r="N150" t="str">
        <f t="shared" si="14"/>
        <v>southland</v>
      </c>
      <c r="O150" t="str">
        <f t="shared" si="14"/>
        <v>southland</v>
      </c>
      <c r="P150" t="str">
        <f t="shared" si="14"/>
        <v>southland</v>
      </c>
      <c r="Q150" t="str">
        <f t="shared" si="14"/>
        <v>southland</v>
      </c>
      <c r="R150" t="str">
        <f t="shared" si="14"/>
        <v>southland</v>
      </c>
      <c r="S150" t="str">
        <f t="shared" si="14"/>
        <v>southland</v>
      </c>
      <c r="T150" t="str">
        <f t="shared" si="14"/>
        <v>southland</v>
      </c>
      <c r="U150" t="str">
        <f t="shared" si="14"/>
        <v>southland</v>
      </c>
      <c r="V150" t="str">
        <f t="shared" si="14"/>
        <v>southland</v>
      </c>
      <c r="W150" t="str">
        <f t="shared" si="14"/>
        <v>southland</v>
      </c>
      <c r="X150" t="str">
        <f t="shared" si="14"/>
        <v>southland</v>
      </c>
      <c r="Y150" t="str">
        <f t="shared" si="14"/>
        <v>southland</v>
      </c>
      <c r="Z150" t="str">
        <f t="shared" ref="L150:Z213" si="15">IFERROR(INDEX($F$2:$F$5479,MATCH($J150&amp;Z$1,$G$2:$G$5479,0)),"none")</f>
        <v>southland</v>
      </c>
    </row>
    <row r="151" spans="1:26" x14ac:dyDescent="0.25">
      <c r="A151" t="s">
        <v>525</v>
      </c>
      <c r="B151">
        <v>21</v>
      </c>
      <c r="C151">
        <v>21</v>
      </c>
      <c r="D151">
        <v>13</v>
      </c>
      <c r="E151">
        <v>2011</v>
      </c>
      <c r="F151" t="s">
        <v>2358</v>
      </c>
      <c r="G151" t="str">
        <f t="shared" si="13"/>
        <v>Boston College2011</v>
      </c>
      <c r="J151" t="s">
        <v>645</v>
      </c>
      <c r="K151" t="str">
        <f t="shared" si="11"/>
        <v>patriot</v>
      </c>
      <c r="L151" t="str">
        <f t="shared" si="15"/>
        <v>patriot</v>
      </c>
      <c r="M151" t="str">
        <f t="shared" si="15"/>
        <v>patriot</v>
      </c>
      <c r="N151" t="str">
        <f t="shared" si="15"/>
        <v>patriot</v>
      </c>
      <c r="O151" t="str">
        <f t="shared" si="15"/>
        <v>patriot</v>
      </c>
      <c r="P151" t="str">
        <f t="shared" si="15"/>
        <v>patriot</v>
      </c>
      <c r="Q151" t="str">
        <f t="shared" si="15"/>
        <v>patriot</v>
      </c>
      <c r="R151" t="str">
        <f t="shared" si="15"/>
        <v>patriot</v>
      </c>
      <c r="S151" t="str">
        <f t="shared" si="15"/>
        <v>patriot</v>
      </c>
      <c r="T151" t="str">
        <f t="shared" si="15"/>
        <v>patriot</v>
      </c>
      <c r="U151" t="str">
        <f t="shared" si="15"/>
        <v>patriot</v>
      </c>
      <c r="V151" t="str">
        <f t="shared" si="15"/>
        <v>patriot</v>
      </c>
      <c r="W151" t="str">
        <f t="shared" si="15"/>
        <v>patriot</v>
      </c>
      <c r="X151" t="str">
        <f t="shared" si="15"/>
        <v>patriot</v>
      </c>
      <c r="Y151" t="str">
        <f t="shared" si="15"/>
        <v>patriot</v>
      </c>
      <c r="Z151" t="str">
        <f t="shared" si="15"/>
        <v>patriot</v>
      </c>
    </row>
    <row r="152" spans="1:26" x14ac:dyDescent="0.25">
      <c r="A152" t="s">
        <v>663</v>
      </c>
      <c r="B152" t="s">
        <v>2357</v>
      </c>
      <c r="C152">
        <v>19</v>
      </c>
      <c r="D152">
        <v>14</v>
      </c>
      <c r="E152">
        <v>2011</v>
      </c>
      <c r="F152" t="s">
        <v>2358</v>
      </c>
      <c r="G152" t="str">
        <f t="shared" si="13"/>
        <v>Maryland2011</v>
      </c>
      <c r="J152" t="s">
        <v>646</v>
      </c>
      <c r="K152" t="str">
        <f t="shared" si="11"/>
        <v>big-south</v>
      </c>
      <c r="L152" t="str">
        <f t="shared" si="15"/>
        <v>big-south</v>
      </c>
      <c r="M152" t="str">
        <f t="shared" si="15"/>
        <v>big-south</v>
      </c>
      <c r="N152" t="str">
        <f t="shared" si="15"/>
        <v>big-south</v>
      </c>
      <c r="O152" t="str">
        <f t="shared" si="15"/>
        <v>big-south</v>
      </c>
      <c r="P152" t="str">
        <f t="shared" si="15"/>
        <v>big-south</v>
      </c>
      <c r="Q152" t="str">
        <f t="shared" si="15"/>
        <v>big-south</v>
      </c>
      <c r="R152" t="str">
        <f t="shared" si="15"/>
        <v>big-south</v>
      </c>
      <c r="S152" t="str">
        <f t="shared" si="15"/>
        <v>big-south</v>
      </c>
      <c r="T152" t="str">
        <f t="shared" si="15"/>
        <v>big-south</v>
      </c>
      <c r="U152" t="str">
        <f t="shared" si="15"/>
        <v>big-south</v>
      </c>
      <c r="V152" t="str">
        <f t="shared" si="15"/>
        <v>big-south</v>
      </c>
      <c r="W152" t="str">
        <f t="shared" si="15"/>
        <v>big-south</v>
      </c>
      <c r="X152" t="str">
        <f t="shared" si="15"/>
        <v>big-south</v>
      </c>
      <c r="Y152" t="str">
        <f t="shared" si="15"/>
        <v>big-south</v>
      </c>
      <c r="Z152" t="str">
        <f t="shared" si="15"/>
        <v>big-south</v>
      </c>
    </row>
    <row r="153" spans="1:26" x14ac:dyDescent="0.25">
      <c r="A153" t="s">
        <v>833</v>
      </c>
      <c r="B153" t="s">
        <v>2357</v>
      </c>
      <c r="C153">
        <v>16</v>
      </c>
      <c r="D153">
        <v>15</v>
      </c>
      <c r="E153">
        <v>2011</v>
      </c>
      <c r="F153" t="s">
        <v>2358</v>
      </c>
      <c r="G153" t="str">
        <f t="shared" si="13"/>
        <v>Virginia2011</v>
      </c>
      <c r="J153" t="s">
        <v>647</v>
      </c>
      <c r="K153" t="str">
        <f t="shared" si="11"/>
        <v>none</v>
      </c>
      <c r="L153" t="str">
        <f t="shared" si="15"/>
        <v>atlantic-sun</v>
      </c>
      <c r="M153" t="str">
        <f t="shared" si="15"/>
        <v>atlantic-sun</v>
      </c>
      <c r="N153" t="str">
        <f t="shared" si="15"/>
        <v>atlantic-sun</v>
      </c>
      <c r="O153" t="str">
        <f t="shared" si="15"/>
        <v>atlantic-sun</v>
      </c>
      <c r="P153" t="str">
        <f t="shared" si="15"/>
        <v>atlantic-sun</v>
      </c>
      <c r="Q153" t="str">
        <f t="shared" si="15"/>
        <v>atlantic-sun</v>
      </c>
      <c r="R153" t="str">
        <f t="shared" si="15"/>
        <v>atlantic-sun</v>
      </c>
      <c r="S153" t="str">
        <f t="shared" si="15"/>
        <v>atlantic-sun</v>
      </c>
      <c r="T153" t="str">
        <f t="shared" si="15"/>
        <v>atlantic-sun</v>
      </c>
      <c r="U153" t="str">
        <f t="shared" si="15"/>
        <v>atlantic-sun</v>
      </c>
      <c r="V153" t="str">
        <f t="shared" si="15"/>
        <v>atlantic-sun</v>
      </c>
      <c r="W153" t="str">
        <f t="shared" si="15"/>
        <v>atlantic-sun</v>
      </c>
      <c r="X153" t="str">
        <f t="shared" si="15"/>
        <v>atlantic-sun</v>
      </c>
      <c r="Y153" t="str">
        <f t="shared" si="15"/>
        <v>atlantic-sun</v>
      </c>
      <c r="Z153" t="str">
        <f t="shared" si="15"/>
        <v>atlantic-sun</v>
      </c>
    </row>
    <row r="154" spans="1:26" x14ac:dyDescent="0.25">
      <c r="A154" t="s">
        <v>2317</v>
      </c>
      <c r="B154" t="s">
        <v>2357</v>
      </c>
      <c r="C154">
        <v>21</v>
      </c>
      <c r="D154">
        <v>15</v>
      </c>
      <c r="E154">
        <v>2011</v>
      </c>
      <c r="F154" t="s">
        <v>2358</v>
      </c>
      <c r="G154" t="str">
        <f t="shared" si="13"/>
        <v>Miami (FL)2011</v>
      </c>
      <c r="J154" t="s">
        <v>2221</v>
      </c>
      <c r="K154" t="str">
        <f t="shared" si="11"/>
        <v>big-west</v>
      </c>
      <c r="L154" t="str">
        <f t="shared" si="15"/>
        <v>big-west</v>
      </c>
      <c r="M154" t="str">
        <f t="shared" si="15"/>
        <v>big-west</v>
      </c>
      <c r="N154" t="str">
        <f t="shared" si="15"/>
        <v>big-west</v>
      </c>
      <c r="O154" t="str">
        <f t="shared" si="15"/>
        <v>big-west</v>
      </c>
      <c r="P154" t="str">
        <f t="shared" si="15"/>
        <v>big-west</v>
      </c>
      <c r="Q154" t="str">
        <f t="shared" si="15"/>
        <v>big-west</v>
      </c>
      <c r="R154" t="str">
        <f t="shared" si="15"/>
        <v>big-west</v>
      </c>
      <c r="S154" t="str">
        <f t="shared" si="15"/>
        <v>big-west</v>
      </c>
      <c r="T154" t="str">
        <f t="shared" si="15"/>
        <v>big-west</v>
      </c>
      <c r="U154" t="str">
        <f t="shared" si="15"/>
        <v>big-west</v>
      </c>
      <c r="V154" t="str">
        <f t="shared" si="15"/>
        <v>big-west</v>
      </c>
      <c r="W154" t="str">
        <f t="shared" si="15"/>
        <v>big-west</v>
      </c>
      <c r="X154" t="str">
        <f t="shared" si="15"/>
        <v>big-west</v>
      </c>
      <c r="Y154" t="str">
        <f t="shared" si="15"/>
        <v>big-west</v>
      </c>
      <c r="Z154" t="str">
        <f t="shared" si="15"/>
        <v>big-west</v>
      </c>
    </row>
    <row r="155" spans="1:26" x14ac:dyDescent="0.25">
      <c r="A155" t="s">
        <v>2275</v>
      </c>
      <c r="B155" t="s">
        <v>2357</v>
      </c>
      <c r="C155">
        <v>15</v>
      </c>
      <c r="D155">
        <v>16</v>
      </c>
      <c r="E155">
        <v>2011</v>
      </c>
      <c r="F155" t="s">
        <v>2358</v>
      </c>
      <c r="G155" t="str">
        <f t="shared" si="13"/>
        <v>North Carolina State2011</v>
      </c>
      <c r="J155" t="s">
        <v>2315</v>
      </c>
      <c r="K155" t="str">
        <f t="shared" si="11"/>
        <v>northeast</v>
      </c>
      <c r="L155" t="str">
        <f t="shared" si="15"/>
        <v>northeast</v>
      </c>
      <c r="M155" t="str">
        <f t="shared" si="15"/>
        <v>northeast</v>
      </c>
      <c r="N155" t="str">
        <f t="shared" si="15"/>
        <v>northeast</v>
      </c>
      <c r="O155" t="str">
        <f t="shared" si="15"/>
        <v>northeast</v>
      </c>
      <c r="P155" t="str">
        <f t="shared" si="15"/>
        <v>northeast</v>
      </c>
      <c r="Q155" t="str">
        <f t="shared" si="15"/>
        <v>northeast</v>
      </c>
      <c r="R155" t="str">
        <f t="shared" si="15"/>
        <v>northeast</v>
      </c>
      <c r="S155" t="str">
        <f t="shared" si="15"/>
        <v>northeast</v>
      </c>
      <c r="T155" t="str">
        <f t="shared" si="15"/>
        <v>northeast</v>
      </c>
      <c r="U155" t="str">
        <f t="shared" si="15"/>
        <v>northeast</v>
      </c>
      <c r="V155" t="str">
        <f t="shared" si="15"/>
        <v>northeast</v>
      </c>
      <c r="W155" t="str">
        <f t="shared" si="15"/>
        <v>northeast</v>
      </c>
      <c r="X155" t="str">
        <f t="shared" si="15"/>
        <v>northeast</v>
      </c>
      <c r="Y155" t="str">
        <f t="shared" si="15"/>
        <v>northeast</v>
      </c>
      <c r="Z155" t="str">
        <f t="shared" si="15"/>
        <v>northeast</v>
      </c>
    </row>
    <row r="156" spans="1:26" x14ac:dyDescent="0.25">
      <c r="A156" t="s">
        <v>605</v>
      </c>
      <c r="B156" t="s">
        <v>2357</v>
      </c>
      <c r="C156">
        <v>13</v>
      </c>
      <c r="D156">
        <v>18</v>
      </c>
      <c r="E156">
        <v>2011</v>
      </c>
      <c r="F156" t="s">
        <v>2358</v>
      </c>
      <c r="G156" t="str">
        <f t="shared" si="13"/>
        <v>Georgia Tech2011</v>
      </c>
      <c r="J156" t="s">
        <v>650</v>
      </c>
      <c r="K156" t="str">
        <f t="shared" si="11"/>
        <v>none</v>
      </c>
      <c r="L156" t="str">
        <f t="shared" si="15"/>
        <v>none</v>
      </c>
      <c r="M156" t="str">
        <f t="shared" si="15"/>
        <v>none</v>
      </c>
      <c r="N156" t="str">
        <f t="shared" si="15"/>
        <v>none</v>
      </c>
      <c r="O156" t="str">
        <f t="shared" si="15"/>
        <v>none</v>
      </c>
      <c r="P156" t="str">
        <f t="shared" si="15"/>
        <v>independent</v>
      </c>
      <c r="Q156" t="str">
        <f t="shared" si="15"/>
        <v>independent</v>
      </c>
      <c r="R156" t="str">
        <f t="shared" si="15"/>
        <v>independent</v>
      </c>
      <c r="S156" t="str">
        <f t="shared" si="15"/>
        <v>independent</v>
      </c>
      <c r="T156" t="str">
        <f t="shared" si="15"/>
        <v>independent</v>
      </c>
      <c r="U156" t="str">
        <f t="shared" si="15"/>
        <v>big-south</v>
      </c>
      <c r="V156" t="str">
        <f t="shared" si="15"/>
        <v>big-south</v>
      </c>
      <c r="W156" t="str">
        <f t="shared" si="15"/>
        <v>big-south</v>
      </c>
      <c r="X156" t="str">
        <f t="shared" si="15"/>
        <v>big-south</v>
      </c>
      <c r="Y156" t="str">
        <f t="shared" si="15"/>
        <v>big-south</v>
      </c>
      <c r="Z156" t="str">
        <f t="shared" si="15"/>
        <v>big-south</v>
      </c>
    </row>
    <row r="157" spans="1:26" x14ac:dyDescent="0.25">
      <c r="A157" t="s">
        <v>843</v>
      </c>
      <c r="B157" t="s">
        <v>2357</v>
      </c>
      <c r="C157">
        <v>8</v>
      </c>
      <c r="D157">
        <v>24</v>
      </c>
      <c r="E157">
        <v>2011</v>
      </c>
      <c r="F157" t="s">
        <v>2358</v>
      </c>
      <c r="G157" t="str">
        <f t="shared" si="13"/>
        <v>Wake Forest2011</v>
      </c>
      <c r="J157" t="s">
        <v>651</v>
      </c>
      <c r="K157" t="str">
        <f t="shared" si="11"/>
        <v>wac</v>
      </c>
      <c r="L157" t="str">
        <f t="shared" si="15"/>
        <v>wac</v>
      </c>
      <c r="M157" t="str">
        <f t="shared" si="15"/>
        <v>wac</v>
      </c>
      <c r="N157" t="str">
        <f t="shared" si="15"/>
        <v>wac</v>
      </c>
      <c r="O157" t="str">
        <f t="shared" si="15"/>
        <v>wac</v>
      </c>
      <c r="P157" t="str">
        <f t="shared" si="15"/>
        <v>wac</v>
      </c>
      <c r="Q157" t="str">
        <f t="shared" si="15"/>
        <v>wac</v>
      </c>
      <c r="R157" t="str">
        <f t="shared" si="15"/>
        <v>wac</v>
      </c>
      <c r="S157" t="str">
        <f t="shared" si="15"/>
        <v>wac</v>
      </c>
      <c r="T157" t="str">
        <f t="shared" si="15"/>
        <v>wac</v>
      </c>
      <c r="U157" t="str">
        <f t="shared" si="15"/>
        <v>wac</v>
      </c>
      <c r="V157" t="str">
        <f t="shared" si="15"/>
        <v>cusa</v>
      </c>
      <c r="W157" t="str">
        <f t="shared" si="15"/>
        <v>cusa</v>
      </c>
      <c r="X157" t="str">
        <f t="shared" si="15"/>
        <v>cusa</v>
      </c>
      <c r="Y157" t="str">
        <f t="shared" si="15"/>
        <v>cusa</v>
      </c>
      <c r="Z157" t="str">
        <f t="shared" si="15"/>
        <v>cusa</v>
      </c>
    </row>
    <row r="158" spans="1:26" x14ac:dyDescent="0.25">
      <c r="A158" t="s">
        <v>709</v>
      </c>
      <c r="B158">
        <v>1</v>
      </c>
      <c r="C158">
        <v>32</v>
      </c>
      <c r="D158">
        <v>6</v>
      </c>
      <c r="E158">
        <v>2012</v>
      </c>
      <c r="F158" t="s">
        <v>2358</v>
      </c>
      <c r="G158" t="str">
        <f t="shared" si="13"/>
        <v>North Carolina2012</v>
      </c>
      <c r="J158" t="s">
        <v>652</v>
      </c>
      <c r="K158" t="str">
        <f t="shared" si="11"/>
        <v>cusa</v>
      </c>
      <c r="L158" t="str">
        <f t="shared" si="15"/>
        <v>cusa</v>
      </c>
      <c r="M158" t="str">
        <f t="shared" si="15"/>
        <v>cusa</v>
      </c>
      <c r="N158" t="str">
        <f t="shared" si="15"/>
        <v>big-east</v>
      </c>
      <c r="O158" t="str">
        <f t="shared" si="15"/>
        <v>big-east</v>
      </c>
      <c r="P158" t="str">
        <f t="shared" si="15"/>
        <v>big-east</v>
      </c>
      <c r="Q158" t="str">
        <f t="shared" si="15"/>
        <v>big-east</v>
      </c>
      <c r="R158" t="str">
        <f t="shared" si="15"/>
        <v>big-east</v>
      </c>
      <c r="S158" t="str">
        <f t="shared" si="15"/>
        <v>big-east</v>
      </c>
      <c r="T158" t="str">
        <f t="shared" si="15"/>
        <v>big-east</v>
      </c>
      <c r="U158" t="str">
        <f t="shared" si="15"/>
        <v>big-east</v>
      </c>
      <c r="V158" t="str">
        <f t="shared" si="15"/>
        <v>aac</v>
      </c>
      <c r="W158" t="str">
        <f t="shared" si="15"/>
        <v>acc</v>
      </c>
      <c r="X158" t="str">
        <f t="shared" si="15"/>
        <v>acc</v>
      </c>
      <c r="Y158" t="str">
        <f t="shared" si="15"/>
        <v>acc</v>
      </c>
      <c r="Z158" t="str">
        <f t="shared" si="15"/>
        <v>acc</v>
      </c>
    </row>
    <row r="159" spans="1:26" x14ac:dyDescent="0.25">
      <c r="A159" t="s">
        <v>576</v>
      </c>
      <c r="B159">
        <v>6</v>
      </c>
      <c r="C159">
        <v>27</v>
      </c>
      <c r="D159">
        <v>7</v>
      </c>
      <c r="E159">
        <v>2012</v>
      </c>
      <c r="F159" t="s">
        <v>2358</v>
      </c>
      <c r="G159" t="str">
        <f t="shared" si="13"/>
        <v>Duke2012</v>
      </c>
      <c r="J159" t="s">
        <v>2283</v>
      </c>
      <c r="K159" t="str">
        <f t="shared" si="11"/>
        <v>wcc</v>
      </c>
      <c r="L159" t="str">
        <f t="shared" si="15"/>
        <v>wcc</v>
      </c>
      <c r="M159" t="str">
        <f t="shared" si="15"/>
        <v>wcc</v>
      </c>
      <c r="N159" t="str">
        <f t="shared" si="15"/>
        <v>wcc</v>
      </c>
      <c r="O159" t="str">
        <f t="shared" si="15"/>
        <v>wcc</v>
      </c>
      <c r="P159" t="str">
        <f t="shared" si="15"/>
        <v>wcc</v>
      </c>
      <c r="Q159" t="str">
        <f t="shared" si="15"/>
        <v>wcc</v>
      </c>
      <c r="R159" t="str">
        <f t="shared" si="15"/>
        <v>wcc</v>
      </c>
      <c r="S159" t="str">
        <f t="shared" si="15"/>
        <v>wcc</v>
      </c>
      <c r="T159" t="str">
        <f t="shared" si="15"/>
        <v>wcc</v>
      </c>
      <c r="U159" t="str">
        <f t="shared" si="15"/>
        <v>wcc</v>
      </c>
      <c r="V159" t="str">
        <f t="shared" si="15"/>
        <v>wcc</v>
      </c>
      <c r="W159" t="str">
        <f t="shared" si="15"/>
        <v>wcc</v>
      </c>
      <c r="X159" t="str">
        <f t="shared" si="15"/>
        <v>wcc</v>
      </c>
      <c r="Y159" t="str">
        <f t="shared" si="15"/>
        <v>wcc</v>
      </c>
      <c r="Z159" t="str">
        <f t="shared" si="15"/>
        <v>wcc</v>
      </c>
    </row>
    <row r="160" spans="1:26" x14ac:dyDescent="0.25">
      <c r="A160" t="s">
        <v>2211</v>
      </c>
      <c r="B160" t="s">
        <v>2357</v>
      </c>
      <c r="C160">
        <v>25</v>
      </c>
      <c r="D160">
        <v>10</v>
      </c>
      <c r="E160">
        <v>2012</v>
      </c>
      <c r="F160" t="s">
        <v>2358</v>
      </c>
      <c r="G160" t="str">
        <f t="shared" si="13"/>
        <v>Florida State2012</v>
      </c>
      <c r="J160" t="s">
        <v>2284</v>
      </c>
      <c r="K160" t="str">
        <f t="shared" si="11"/>
        <v>maac</v>
      </c>
      <c r="L160" t="str">
        <f t="shared" si="15"/>
        <v>maac</v>
      </c>
      <c r="M160" t="str">
        <f t="shared" si="15"/>
        <v>maac</v>
      </c>
      <c r="N160" t="str">
        <f t="shared" si="15"/>
        <v>maac</v>
      </c>
      <c r="O160" t="str">
        <f t="shared" si="15"/>
        <v>maac</v>
      </c>
      <c r="P160" t="str">
        <f t="shared" si="15"/>
        <v>maac</v>
      </c>
      <c r="Q160" t="str">
        <f t="shared" si="15"/>
        <v>maac</v>
      </c>
      <c r="R160" t="str">
        <f t="shared" si="15"/>
        <v>maac</v>
      </c>
      <c r="S160" t="str">
        <f t="shared" si="15"/>
        <v>maac</v>
      </c>
      <c r="T160" t="str">
        <f t="shared" si="15"/>
        <v>maac</v>
      </c>
      <c r="U160" t="str">
        <f t="shared" si="15"/>
        <v>maac</v>
      </c>
      <c r="V160" t="str">
        <f t="shared" si="15"/>
        <v>patriot</v>
      </c>
      <c r="W160" t="str">
        <f t="shared" si="15"/>
        <v>patriot</v>
      </c>
      <c r="X160" t="str">
        <f t="shared" si="15"/>
        <v>patriot</v>
      </c>
      <c r="Y160" t="str">
        <f t="shared" si="15"/>
        <v>patriot</v>
      </c>
      <c r="Z160" t="str">
        <f t="shared" si="15"/>
        <v>patriot</v>
      </c>
    </row>
    <row r="161" spans="1:26" x14ac:dyDescent="0.25">
      <c r="A161" t="s">
        <v>833</v>
      </c>
      <c r="B161" t="s">
        <v>2357</v>
      </c>
      <c r="C161">
        <v>22</v>
      </c>
      <c r="D161">
        <v>10</v>
      </c>
      <c r="E161">
        <v>2012</v>
      </c>
      <c r="F161" t="s">
        <v>2358</v>
      </c>
      <c r="G161" t="str">
        <f t="shared" si="13"/>
        <v>Virginia2012</v>
      </c>
      <c r="J161" t="s">
        <v>2285</v>
      </c>
      <c r="K161" t="str">
        <f t="shared" si="11"/>
        <v>horizon</v>
      </c>
      <c r="L161" t="str">
        <f t="shared" si="15"/>
        <v>horizon</v>
      </c>
      <c r="M161" t="str">
        <f t="shared" si="15"/>
        <v>horizon</v>
      </c>
      <c r="N161" t="str">
        <f t="shared" si="15"/>
        <v>horizon</v>
      </c>
      <c r="O161" t="str">
        <f t="shared" si="15"/>
        <v>horizon</v>
      </c>
      <c r="P161" t="str">
        <f t="shared" si="15"/>
        <v>horizon</v>
      </c>
      <c r="Q161" t="str">
        <f t="shared" si="15"/>
        <v>horizon</v>
      </c>
      <c r="R161" t="str">
        <f t="shared" si="15"/>
        <v>horizon</v>
      </c>
      <c r="S161" t="str">
        <f t="shared" si="15"/>
        <v>horizon</v>
      </c>
      <c r="T161" t="str">
        <f t="shared" si="15"/>
        <v>horizon</v>
      </c>
      <c r="U161" t="str">
        <f t="shared" si="15"/>
        <v>horizon</v>
      </c>
      <c r="V161" t="str">
        <f t="shared" si="15"/>
        <v>mvc</v>
      </c>
      <c r="W161" t="str">
        <f t="shared" si="15"/>
        <v>mvc</v>
      </c>
      <c r="X161" t="str">
        <f t="shared" si="15"/>
        <v>mvc</v>
      </c>
      <c r="Y161" t="str">
        <f t="shared" si="15"/>
        <v>mvc</v>
      </c>
      <c r="Z161" t="str">
        <f t="shared" si="15"/>
        <v>mvc</v>
      </c>
    </row>
    <row r="162" spans="1:26" x14ac:dyDescent="0.25">
      <c r="A162" t="s">
        <v>2275</v>
      </c>
      <c r="B162" t="s">
        <v>2357</v>
      </c>
      <c r="C162">
        <v>24</v>
      </c>
      <c r="D162">
        <v>13</v>
      </c>
      <c r="E162">
        <v>2012</v>
      </c>
      <c r="F162" t="s">
        <v>2358</v>
      </c>
      <c r="G162" t="str">
        <f t="shared" si="13"/>
        <v>North Carolina State2012</v>
      </c>
      <c r="J162" t="s">
        <v>2282</v>
      </c>
      <c r="K162" t="str">
        <f t="shared" si="11"/>
        <v>sec</v>
      </c>
      <c r="L162" t="str">
        <f t="shared" si="15"/>
        <v>sec</v>
      </c>
      <c r="M162" t="str">
        <f t="shared" si="15"/>
        <v>sec</v>
      </c>
      <c r="N162" t="str">
        <f t="shared" si="15"/>
        <v>sec</v>
      </c>
      <c r="O162" t="str">
        <f t="shared" si="15"/>
        <v>sec</v>
      </c>
      <c r="P162" t="str">
        <f t="shared" si="15"/>
        <v>sec</v>
      </c>
      <c r="Q162" t="str">
        <f t="shared" si="15"/>
        <v>sec</v>
      </c>
      <c r="R162" t="str">
        <f t="shared" si="15"/>
        <v>sec</v>
      </c>
      <c r="S162" t="str">
        <f t="shared" si="15"/>
        <v>sec</v>
      </c>
      <c r="T162" t="str">
        <f t="shared" si="15"/>
        <v>sec</v>
      </c>
      <c r="U162" t="str">
        <f t="shared" si="15"/>
        <v>sec</v>
      </c>
      <c r="V162" t="str">
        <f t="shared" si="15"/>
        <v>sec</v>
      </c>
      <c r="W162" t="str">
        <f t="shared" si="15"/>
        <v>sec</v>
      </c>
      <c r="X162" t="str">
        <f t="shared" si="15"/>
        <v>sec</v>
      </c>
      <c r="Y162" t="str">
        <f t="shared" si="15"/>
        <v>sec</v>
      </c>
      <c r="Z162" t="str">
        <f t="shared" si="15"/>
        <v>sec</v>
      </c>
    </row>
    <row r="163" spans="1:26" x14ac:dyDescent="0.25">
      <c r="A163" t="s">
        <v>2317</v>
      </c>
      <c r="B163" t="s">
        <v>2357</v>
      </c>
      <c r="C163">
        <v>20</v>
      </c>
      <c r="D163">
        <v>13</v>
      </c>
      <c r="E163">
        <v>2012</v>
      </c>
      <c r="F163" t="s">
        <v>2358</v>
      </c>
      <c r="G163" t="str">
        <f t="shared" si="13"/>
        <v>Miami (FL)2012</v>
      </c>
      <c r="J163" t="s">
        <v>1917</v>
      </c>
      <c r="K163" t="str">
        <f t="shared" si="11"/>
        <v>none</v>
      </c>
      <c r="L163" t="str">
        <f t="shared" si="15"/>
        <v>none</v>
      </c>
      <c r="M163" t="str">
        <f t="shared" si="15"/>
        <v>none</v>
      </c>
      <c r="N163" t="str">
        <f t="shared" si="15"/>
        <v>none</v>
      </c>
      <c r="O163" t="str">
        <f t="shared" si="15"/>
        <v>none</v>
      </c>
      <c r="P163" t="str">
        <f t="shared" si="15"/>
        <v>none</v>
      </c>
      <c r="Q163" t="str">
        <f t="shared" si="15"/>
        <v>none</v>
      </c>
      <c r="R163" t="str">
        <f t="shared" si="15"/>
        <v>none</v>
      </c>
      <c r="S163" t="str">
        <f t="shared" si="15"/>
        <v>none</v>
      </c>
      <c r="T163" t="str">
        <f t="shared" si="15"/>
        <v>none</v>
      </c>
      <c r="U163" t="str">
        <f t="shared" si="15"/>
        <v>none</v>
      </c>
      <c r="V163" t="str">
        <f t="shared" si="15"/>
        <v>america-east</v>
      </c>
      <c r="W163" t="str">
        <f t="shared" si="15"/>
        <v>america-east</v>
      </c>
      <c r="X163" t="str">
        <f t="shared" si="15"/>
        <v>america-east</v>
      </c>
      <c r="Y163" t="str">
        <f t="shared" si="15"/>
        <v>america-east</v>
      </c>
      <c r="Z163" t="str">
        <f t="shared" si="15"/>
        <v>america-east</v>
      </c>
    </row>
    <row r="164" spans="1:26" x14ac:dyDescent="0.25">
      <c r="A164" t="s">
        <v>550</v>
      </c>
      <c r="B164" t="s">
        <v>2357</v>
      </c>
      <c r="C164">
        <v>16</v>
      </c>
      <c r="D164">
        <v>15</v>
      </c>
      <c r="E164">
        <v>2012</v>
      </c>
      <c r="F164" t="s">
        <v>2358</v>
      </c>
      <c r="G164" t="str">
        <f t="shared" si="13"/>
        <v>Clemson2012</v>
      </c>
      <c r="J164" t="s">
        <v>658</v>
      </c>
      <c r="K164" t="str">
        <f t="shared" si="11"/>
        <v>america-east</v>
      </c>
      <c r="L164" t="str">
        <f t="shared" si="15"/>
        <v>america-east</v>
      </c>
      <c r="M164" t="str">
        <f t="shared" si="15"/>
        <v>america-east</v>
      </c>
      <c r="N164" t="str">
        <f t="shared" si="15"/>
        <v>america-east</v>
      </c>
      <c r="O164" t="str">
        <f t="shared" si="15"/>
        <v>america-east</v>
      </c>
      <c r="P164" t="str">
        <f t="shared" si="15"/>
        <v>america-east</v>
      </c>
      <c r="Q164" t="str">
        <f t="shared" si="15"/>
        <v>america-east</v>
      </c>
      <c r="R164" t="str">
        <f t="shared" si="15"/>
        <v>america-east</v>
      </c>
      <c r="S164" t="str">
        <f t="shared" si="15"/>
        <v>america-east</v>
      </c>
      <c r="T164" t="str">
        <f t="shared" si="15"/>
        <v>america-east</v>
      </c>
      <c r="U164" t="str">
        <f t="shared" si="15"/>
        <v>america-east</v>
      </c>
      <c r="V164" t="str">
        <f t="shared" si="15"/>
        <v>america-east</v>
      </c>
      <c r="W164" t="str">
        <f t="shared" si="15"/>
        <v>america-east</v>
      </c>
      <c r="X164" t="str">
        <f t="shared" si="15"/>
        <v>america-east</v>
      </c>
      <c r="Y164" t="str">
        <f t="shared" si="15"/>
        <v>america-east</v>
      </c>
      <c r="Z164" t="str">
        <f t="shared" si="15"/>
        <v>america-east</v>
      </c>
    </row>
    <row r="165" spans="1:26" x14ac:dyDescent="0.25">
      <c r="A165" t="s">
        <v>663</v>
      </c>
      <c r="B165" t="s">
        <v>2357</v>
      </c>
      <c r="C165">
        <v>17</v>
      </c>
      <c r="D165">
        <v>15</v>
      </c>
      <c r="E165">
        <v>2012</v>
      </c>
      <c r="F165" t="s">
        <v>2358</v>
      </c>
      <c r="G165" t="str">
        <f t="shared" si="13"/>
        <v>Maryland2012</v>
      </c>
      <c r="J165" t="s">
        <v>659</v>
      </c>
      <c r="K165" t="str">
        <f t="shared" si="11"/>
        <v>maac</v>
      </c>
      <c r="L165" t="str">
        <f t="shared" si="15"/>
        <v>maac</v>
      </c>
      <c r="M165" t="str">
        <f t="shared" si="15"/>
        <v>maac</v>
      </c>
      <c r="N165" t="str">
        <f t="shared" si="15"/>
        <v>maac</v>
      </c>
      <c r="O165" t="str">
        <f t="shared" si="15"/>
        <v>maac</v>
      </c>
      <c r="P165" t="str">
        <f t="shared" si="15"/>
        <v>maac</v>
      </c>
      <c r="Q165" t="str">
        <f t="shared" si="15"/>
        <v>maac</v>
      </c>
      <c r="R165" t="str">
        <f t="shared" si="15"/>
        <v>maac</v>
      </c>
      <c r="S165" t="str">
        <f t="shared" si="15"/>
        <v>maac</v>
      </c>
      <c r="T165" t="str">
        <f t="shared" si="15"/>
        <v>maac</v>
      </c>
      <c r="U165" t="str">
        <f t="shared" si="15"/>
        <v>maac</v>
      </c>
      <c r="V165" t="str">
        <f t="shared" si="15"/>
        <v>maac</v>
      </c>
      <c r="W165" t="str">
        <f t="shared" si="15"/>
        <v>maac</v>
      </c>
      <c r="X165" t="str">
        <f t="shared" si="15"/>
        <v>maac</v>
      </c>
      <c r="Y165" t="str">
        <f t="shared" si="15"/>
        <v>maac</v>
      </c>
      <c r="Z165" t="str">
        <f t="shared" si="15"/>
        <v>maac</v>
      </c>
    </row>
    <row r="166" spans="1:26" x14ac:dyDescent="0.25">
      <c r="A166" t="s">
        <v>834</v>
      </c>
      <c r="B166" t="s">
        <v>2357</v>
      </c>
      <c r="C166">
        <v>16</v>
      </c>
      <c r="D166">
        <v>17</v>
      </c>
      <c r="E166">
        <v>2012</v>
      </c>
      <c r="F166" t="s">
        <v>2358</v>
      </c>
      <c r="G166" t="str">
        <f t="shared" si="13"/>
        <v>Virginia Tech2012</v>
      </c>
      <c r="J166" t="s">
        <v>660</v>
      </c>
      <c r="K166" t="str">
        <f t="shared" si="11"/>
        <v>maac</v>
      </c>
      <c r="L166" t="str">
        <f t="shared" si="15"/>
        <v>maac</v>
      </c>
      <c r="M166" t="str">
        <f t="shared" si="15"/>
        <v>maac</v>
      </c>
      <c r="N166" t="str">
        <f t="shared" si="15"/>
        <v>maac</v>
      </c>
      <c r="O166" t="str">
        <f t="shared" si="15"/>
        <v>maac</v>
      </c>
      <c r="P166" t="str">
        <f t="shared" si="15"/>
        <v>maac</v>
      </c>
      <c r="Q166" t="str">
        <f t="shared" si="15"/>
        <v>maac</v>
      </c>
      <c r="R166" t="str">
        <f t="shared" si="15"/>
        <v>maac</v>
      </c>
      <c r="S166" t="str">
        <f t="shared" si="15"/>
        <v>maac</v>
      </c>
      <c r="T166" t="str">
        <f t="shared" si="15"/>
        <v>maac</v>
      </c>
      <c r="U166" t="str">
        <f t="shared" si="15"/>
        <v>maac</v>
      </c>
      <c r="V166" t="str">
        <f t="shared" si="15"/>
        <v>maac</v>
      </c>
      <c r="W166" t="str">
        <f t="shared" si="15"/>
        <v>maac</v>
      </c>
      <c r="X166" t="str">
        <f t="shared" si="15"/>
        <v>maac</v>
      </c>
      <c r="Y166" t="str">
        <f t="shared" si="15"/>
        <v>maac</v>
      </c>
      <c r="Z166" t="str">
        <f t="shared" si="15"/>
        <v>maac</v>
      </c>
    </row>
    <row r="167" spans="1:26" x14ac:dyDescent="0.25">
      <c r="A167" t="s">
        <v>843</v>
      </c>
      <c r="B167" t="s">
        <v>2357</v>
      </c>
      <c r="C167">
        <v>13</v>
      </c>
      <c r="D167">
        <v>18</v>
      </c>
      <c r="E167">
        <v>2012</v>
      </c>
      <c r="F167" t="s">
        <v>2358</v>
      </c>
      <c r="G167" t="str">
        <f t="shared" si="13"/>
        <v>Wake Forest2012</v>
      </c>
      <c r="J167" t="s">
        <v>661</v>
      </c>
      <c r="K167" t="str">
        <f t="shared" si="11"/>
        <v>cusa</v>
      </c>
      <c r="L167" t="str">
        <f t="shared" si="15"/>
        <v>cusa</v>
      </c>
      <c r="M167" t="str">
        <f t="shared" si="15"/>
        <v>cusa</v>
      </c>
      <c r="N167" t="str">
        <f t="shared" si="15"/>
        <v>big-east</v>
      </c>
      <c r="O167" t="str">
        <f t="shared" si="15"/>
        <v>big-east</v>
      </c>
      <c r="P167" t="str">
        <f t="shared" si="15"/>
        <v>big-east</v>
      </c>
      <c r="Q167" t="str">
        <f t="shared" si="15"/>
        <v>big-east</v>
      </c>
      <c r="R167" t="str">
        <f t="shared" si="15"/>
        <v>big-east</v>
      </c>
      <c r="S167" t="str">
        <f t="shared" si="15"/>
        <v>big-east</v>
      </c>
      <c r="T167" t="str">
        <f t="shared" si="15"/>
        <v>big-east</v>
      </c>
      <c r="U167" t="str">
        <f t="shared" si="15"/>
        <v>big-east</v>
      </c>
      <c r="V167" t="str">
        <f t="shared" si="15"/>
        <v>big-east</v>
      </c>
      <c r="W167" t="str">
        <f t="shared" si="15"/>
        <v>big-east</v>
      </c>
      <c r="X167" t="str">
        <f t="shared" si="15"/>
        <v>big-east</v>
      </c>
      <c r="Y167" t="str">
        <f t="shared" si="15"/>
        <v>big-east</v>
      </c>
      <c r="Z167" t="str">
        <f t="shared" ref="L167:Z230" si="16">IFERROR(INDEX($F$2:$F$5479,MATCH($J167&amp;Z$1,$G$2:$G$5479,0)),"none")</f>
        <v>big-east</v>
      </c>
    </row>
    <row r="168" spans="1:26" x14ac:dyDescent="0.25">
      <c r="A168" t="s">
        <v>605</v>
      </c>
      <c r="B168" t="s">
        <v>2357</v>
      </c>
      <c r="C168">
        <v>11</v>
      </c>
      <c r="D168">
        <v>20</v>
      </c>
      <c r="E168">
        <v>2012</v>
      </c>
      <c r="F168" t="s">
        <v>2358</v>
      </c>
      <c r="G168" t="str">
        <f t="shared" si="13"/>
        <v>Georgia Tech2012</v>
      </c>
      <c r="J168" t="s">
        <v>662</v>
      </c>
      <c r="K168" t="str">
        <f t="shared" si="11"/>
        <v>mac</v>
      </c>
      <c r="L168" t="str">
        <f t="shared" si="16"/>
        <v>mac</v>
      </c>
      <c r="M168" t="str">
        <f t="shared" si="16"/>
        <v>mac</v>
      </c>
      <c r="N168" t="str">
        <f t="shared" si="16"/>
        <v>cusa</v>
      </c>
      <c r="O168" t="str">
        <f t="shared" si="16"/>
        <v>cusa</v>
      </c>
      <c r="P168" t="str">
        <f t="shared" si="16"/>
        <v>cusa</v>
      </c>
      <c r="Q168" t="str">
        <f t="shared" si="16"/>
        <v>cusa</v>
      </c>
      <c r="R168" t="str">
        <f t="shared" si="16"/>
        <v>cusa</v>
      </c>
      <c r="S168" t="str">
        <f t="shared" si="16"/>
        <v>cusa</v>
      </c>
      <c r="T168" t="str">
        <f t="shared" si="16"/>
        <v>cusa</v>
      </c>
      <c r="U168" t="str">
        <f t="shared" si="16"/>
        <v>cusa</v>
      </c>
      <c r="V168" t="str">
        <f t="shared" si="16"/>
        <v>cusa</v>
      </c>
      <c r="W168" t="str">
        <f t="shared" si="16"/>
        <v>cusa</v>
      </c>
      <c r="X168" t="str">
        <f t="shared" si="16"/>
        <v>cusa</v>
      </c>
      <c r="Y168" t="str">
        <f t="shared" si="16"/>
        <v>cusa</v>
      </c>
      <c r="Z168" t="str">
        <f t="shared" si="16"/>
        <v>cusa</v>
      </c>
    </row>
    <row r="169" spans="1:26" x14ac:dyDescent="0.25">
      <c r="A169" t="s">
        <v>525</v>
      </c>
      <c r="B169" t="s">
        <v>2357</v>
      </c>
      <c r="C169">
        <v>9</v>
      </c>
      <c r="D169">
        <v>22</v>
      </c>
      <c r="E169">
        <v>2012</v>
      </c>
      <c r="F169" t="s">
        <v>2358</v>
      </c>
      <c r="G169" t="str">
        <f t="shared" si="13"/>
        <v>Boston College2012</v>
      </c>
      <c r="J169" t="s">
        <v>663</v>
      </c>
      <c r="K169" t="str">
        <f t="shared" si="11"/>
        <v>acc</v>
      </c>
      <c r="L169" t="str">
        <f t="shared" si="16"/>
        <v>acc</v>
      </c>
      <c r="M169" t="str">
        <f t="shared" si="16"/>
        <v>acc</v>
      </c>
      <c r="N169" t="str">
        <f t="shared" si="16"/>
        <v>acc</v>
      </c>
      <c r="O169" t="str">
        <f t="shared" si="16"/>
        <v>acc</v>
      </c>
      <c r="P169" t="str">
        <f t="shared" si="16"/>
        <v>acc</v>
      </c>
      <c r="Q169" t="str">
        <f t="shared" si="16"/>
        <v>acc</v>
      </c>
      <c r="R169" t="str">
        <f t="shared" si="16"/>
        <v>acc</v>
      </c>
      <c r="S169" t="str">
        <f t="shared" si="16"/>
        <v>acc</v>
      </c>
      <c r="T169" t="str">
        <f t="shared" si="16"/>
        <v>acc</v>
      </c>
      <c r="U169" t="str">
        <f t="shared" si="16"/>
        <v>acc</v>
      </c>
      <c r="V169" t="str">
        <f t="shared" si="16"/>
        <v>acc</v>
      </c>
      <c r="W169" t="str">
        <f t="shared" si="16"/>
        <v>big-ten</v>
      </c>
      <c r="X169" t="str">
        <f t="shared" si="16"/>
        <v>big-ten</v>
      </c>
      <c r="Y169" t="str">
        <f t="shared" si="16"/>
        <v>big-ten</v>
      </c>
      <c r="Z169" t="str">
        <f t="shared" si="16"/>
        <v>big-ten</v>
      </c>
    </row>
    <row r="170" spans="1:26" x14ac:dyDescent="0.25">
      <c r="A170" t="s">
        <v>2317</v>
      </c>
      <c r="B170" t="s">
        <v>2357</v>
      </c>
      <c r="C170">
        <v>29</v>
      </c>
      <c r="D170">
        <v>7</v>
      </c>
      <c r="E170">
        <v>2013</v>
      </c>
      <c r="F170" t="s">
        <v>2358</v>
      </c>
      <c r="G170" t="str">
        <f t="shared" si="13"/>
        <v>Miami (FL)2013</v>
      </c>
      <c r="J170" t="s">
        <v>664</v>
      </c>
      <c r="K170" t="str">
        <f t="shared" si="11"/>
        <v>atlantic-10</v>
      </c>
      <c r="L170" t="str">
        <f t="shared" si="16"/>
        <v>atlantic-10</v>
      </c>
      <c r="M170" t="str">
        <f t="shared" si="16"/>
        <v>atlantic-10</v>
      </c>
      <c r="N170" t="str">
        <f t="shared" si="16"/>
        <v>atlantic-10</v>
      </c>
      <c r="O170" t="str">
        <f t="shared" si="16"/>
        <v>atlantic-10</v>
      </c>
      <c r="P170" t="str">
        <f t="shared" si="16"/>
        <v>atlantic-10</v>
      </c>
      <c r="Q170" t="str">
        <f t="shared" si="16"/>
        <v>atlantic-10</v>
      </c>
      <c r="R170" t="str">
        <f t="shared" si="16"/>
        <v>atlantic-10</v>
      </c>
      <c r="S170" t="str">
        <f t="shared" si="16"/>
        <v>atlantic-10</v>
      </c>
      <c r="T170" t="str">
        <f t="shared" si="16"/>
        <v>atlantic-10</v>
      </c>
      <c r="U170" t="str">
        <f t="shared" si="16"/>
        <v>atlantic-10</v>
      </c>
      <c r="V170" t="str">
        <f t="shared" si="16"/>
        <v>atlantic-10</v>
      </c>
      <c r="W170" t="str">
        <f t="shared" si="16"/>
        <v>atlantic-10</v>
      </c>
      <c r="X170" t="str">
        <f t="shared" si="16"/>
        <v>atlantic-10</v>
      </c>
      <c r="Y170" t="str">
        <f t="shared" si="16"/>
        <v>atlantic-10</v>
      </c>
      <c r="Z170" t="str">
        <f t="shared" si="16"/>
        <v>atlantic-10</v>
      </c>
    </row>
    <row r="171" spans="1:26" x14ac:dyDescent="0.25">
      <c r="A171" t="s">
        <v>576</v>
      </c>
      <c r="B171">
        <v>8</v>
      </c>
      <c r="C171">
        <v>30</v>
      </c>
      <c r="D171">
        <v>6</v>
      </c>
      <c r="E171">
        <v>2013</v>
      </c>
      <c r="F171" t="s">
        <v>2358</v>
      </c>
      <c r="G171" t="str">
        <f t="shared" si="13"/>
        <v>Duke2013</v>
      </c>
      <c r="J171" t="s">
        <v>2222</v>
      </c>
      <c r="K171" t="str">
        <f t="shared" si="11"/>
        <v>southland</v>
      </c>
      <c r="L171" t="str">
        <f t="shared" si="16"/>
        <v>southland</v>
      </c>
      <c r="M171" t="str">
        <f t="shared" si="16"/>
        <v>southland</v>
      </c>
      <c r="N171" t="str">
        <f t="shared" si="16"/>
        <v>southland</v>
      </c>
      <c r="O171" t="str">
        <f t="shared" si="16"/>
        <v>southland</v>
      </c>
      <c r="P171" t="str">
        <f t="shared" si="16"/>
        <v>southland</v>
      </c>
      <c r="Q171" t="str">
        <f t="shared" si="16"/>
        <v>southland</v>
      </c>
      <c r="R171" t="str">
        <f t="shared" si="16"/>
        <v>southland</v>
      </c>
      <c r="S171" t="str">
        <f t="shared" si="16"/>
        <v>southland</v>
      </c>
      <c r="T171" t="str">
        <f t="shared" si="16"/>
        <v>southland</v>
      </c>
      <c r="U171" t="str">
        <f t="shared" si="16"/>
        <v>southland</v>
      </c>
      <c r="V171" t="str">
        <f t="shared" si="16"/>
        <v>southland</v>
      </c>
      <c r="W171" t="str">
        <f t="shared" si="16"/>
        <v>southland</v>
      </c>
      <c r="X171" t="str">
        <f t="shared" si="16"/>
        <v>southland</v>
      </c>
      <c r="Y171" t="str">
        <f t="shared" si="16"/>
        <v>southland</v>
      </c>
      <c r="Z171" t="str">
        <f t="shared" si="16"/>
        <v>southland</v>
      </c>
    </row>
    <row r="172" spans="1:26" x14ac:dyDescent="0.25">
      <c r="A172" t="s">
        <v>709</v>
      </c>
      <c r="B172">
        <v>11</v>
      </c>
      <c r="C172">
        <v>25</v>
      </c>
      <c r="D172">
        <v>11</v>
      </c>
      <c r="E172">
        <v>2013</v>
      </c>
      <c r="F172" t="s">
        <v>2358</v>
      </c>
      <c r="G172" t="str">
        <f t="shared" si="13"/>
        <v>North Carolina2013</v>
      </c>
      <c r="J172" t="s">
        <v>1912</v>
      </c>
      <c r="K172" t="str">
        <f t="shared" si="11"/>
        <v>none</v>
      </c>
      <c r="L172" t="str">
        <f t="shared" si="16"/>
        <v>none</v>
      </c>
      <c r="M172" t="str">
        <f t="shared" si="16"/>
        <v>none</v>
      </c>
      <c r="N172" t="str">
        <f t="shared" si="16"/>
        <v>none</v>
      </c>
      <c r="O172" t="str">
        <f t="shared" si="16"/>
        <v>none</v>
      </c>
      <c r="P172" t="str">
        <f t="shared" si="16"/>
        <v>none</v>
      </c>
      <c r="Q172" t="str">
        <f t="shared" si="16"/>
        <v>none</v>
      </c>
      <c r="R172" t="str">
        <f t="shared" si="16"/>
        <v>none</v>
      </c>
      <c r="S172" t="str">
        <f t="shared" si="16"/>
        <v>none</v>
      </c>
      <c r="T172" t="str">
        <f t="shared" si="16"/>
        <v>none</v>
      </c>
      <c r="U172" t="str">
        <f t="shared" si="16"/>
        <v>none</v>
      </c>
      <c r="V172" t="str">
        <f t="shared" si="16"/>
        <v>none</v>
      </c>
      <c r="W172" t="str">
        <f t="shared" si="16"/>
        <v>none</v>
      </c>
      <c r="X172" t="str">
        <f t="shared" si="16"/>
        <v>none</v>
      </c>
      <c r="Y172" t="str">
        <f t="shared" si="16"/>
        <v>none</v>
      </c>
      <c r="Z172" t="str">
        <f t="shared" si="16"/>
        <v>none</v>
      </c>
    </row>
    <row r="173" spans="1:26" x14ac:dyDescent="0.25">
      <c r="A173" t="s">
        <v>2275</v>
      </c>
      <c r="B173" t="s">
        <v>2357</v>
      </c>
      <c r="C173">
        <v>24</v>
      </c>
      <c r="D173">
        <v>11</v>
      </c>
      <c r="E173">
        <v>2013</v>
      </c>
      <c r="F173" t="s">
        <v>2358</v>
      </c>
      <c r="G173" t="str">
        <f t="shared" si="13"/>
        <v>North Carolina State2013</v>
      </c>
      <c r="J173" t="s">
        <v>667</v>
      </c>
      <c r="K173" t="str">
        <f t="shared" si="11"/>
        <v>cusa</v>
      </c>
      <c r="L173" t="str">
        <f t="shared" si="16"/>
        <v>cusa</v>
      </c>
      <c r="M173" t="str">
        <f t="shared" si="16"/>
        <v>cusa</v>
      </c>
      <c r="N173" t="str">
        <f t="shared" si="16"/>
        <v>cusa</v>
      </c>
      <c r="O173" t="str">
        <f t="shared" si="16"/>
        <v>cusa</v>
      </c>
      <c r="P173" t="str">
        <f t="shared" si="16"/>
        <v>cusa</v>
      </c>
      <c r="Q173" t="str">
        <f t="shared" si="16"/>
        <v>cusa</v>
      </c>
      <c r="R173" t="str">
        <f t="shared" si="16"/>
        <v>cusa</v>
      </c>
      <c r="S173" t="str">
        <f t="shared" si="16"/>
        <v>cusa</v>
      </c>
      <c r="T173" t="str">
        <f t="shared" si="16"/>
        <v>cusa</v>
      </c>
      <c r="U173" t="str">
        <f t="shared" si="16"/>
        <v>cusa</v>
      </c>
      <c r="V173" t="str">
        <f t="shared" si="16"/>
        <v>aac</v>
      </c>
      <c r="W173" t="str">
        <f t="shared" si="16"/>
        <v>aac</v>
      </c>
      <c r="X173" t="str">
        <f t="shared" si="16"/>
        <v>aac</v>
      </c>
      <c r="Y173" t="str">
        <f t="shared" si="16"/>
        <v>aac</v>
      </c>
      <c r="Z173" t="str">
        <f t="shared" si="16"/>
        <v>aac</v>
      </c>
    </row>
    <row r="174" spans="1:26" x14ac:dyDescent="0.25">
      <c r="A174" t="s">
        <v>833</v>
      </c>
      <c r="B174" t="s">
        <v>2357</v>
      </c>
      <c r="C174">
        <v>23</v>
      </c>
      <c r="D174">
        <v>12</v>
      </c>
      <c r="E174">
        <v>2013</v>
      </c>
      <c r="F174" t="s">
        <v>2358</v>
      </c>
      <c r="G174" t="str">
        <f t="shared" si="13"/>
        <v>Virginia2013</v>
      </c>
      <c r="J174" t="s">
        <v>668</v>
      </c>
      <c r="K174" t="str">
        <f t="shared" si="11"/>
        <v>atlantic-sun</v>
      </c>
      <c r="L174" t="str">
        <f t="shared" si="16"/>
        <v>atlantic-sun</v>
      </c>
      <c r="M174" t="str">
        <f t="shared" si="16"/>
        <v>atlantic-sun</v>
      </c>
      <c r="N174" t="str">
        <f t="shared" si="16"/>
        <v>atlantic-sun</v>
      </c>
      <c r="O174" t="str">
        <f t="shared" si="16"/>
        <v>atlantic-sun</v>
      </c>
      <c r="P174" t="str">
        <f t="shared" si="16"/>
        <v>atlantic-sun</v>
      </c>
      <c r="Q174" t="str">
        <f t="shared" si="16"/>
        <v>atlantic-sun</v>
      </c>
      <c r="R174" t="str">
        <f t="shared" si="16"/>
        <v>atlantic-sun</v>
      </c>
      <c r="S174" t="str">
        <f t="shared" si="16"/>
        <v>atlantic-sun</v>
      </c>
      <c r="T174" t="str">
        <f t="shared" si="16"/>
        <v>atlantic-sun</v>
      </c>
      <c r="U174" t="str">
        <f t="shared" si="16"/>
        <v>atlantic-sun</v>
      </c>
      <c r="V174" t="str">
        <f t="shared" si="16"/>
        <v>atlantic-sun</v>
      </c>
      <c r="W174" t="str">
        <f t="shared" si="16"/>
        <v>southern</v>
      </c>
      <c r="X174" t="str">
        <f t="shared" si="16"/>
        <v>southern</v>
      </c>
      <c r="Y174" t="str">
        <f t="shared" si="16"/>
        <v>southern</v>
      </c>
      <c r="Z174" t="str">
        <f t="shared" si="16"/>
        <v>southern</v>
      </c>
    </row>
    <row r="175" spans="1:26" x14ac:dyDescent="0.25">
      <c r="A175" t="s">
        <v>2211</v>
      </c>
      <c r="B175">
        <v>6</v>
      </c>
      <c r="C175">
        <v>18</v>
      </c>
      <c r="D175">
        <v>16</v>
      </c>
      <c r="E175">
        <v>2013</v>
      </c>
      <c r="F175" t="s">
        <v>2358</v>
      </c>
      <c r="G175" t="str">
        <f t="shared" si="13"/>
        <v>Florida State2013</v>
      </c>
      <c r="J175" t="s">
        <v>2317</v>
      </c>
      <c r="K175" t="str">
        <f t="shared" si="11"/>
        <v>big-east</v>
      </c>
      <c r="L175" t="str">
        <f t="shared" si="16"/>
        <v>big-east</v>
      </c>
      <c r="M175" t="str">
        <f t="shared" si="16"/>
        <v>acc</v>
      </c>
      <c r="N175" t="str">
        <f t="shared" si="16"/>
        <v>acc</v>
      </c>
      <c r="O175" t="str">
        <f t="shared" si="16"/>
        <v>acc</v>
      </c>
      <c r="P175" t="str">
        <f t="shared" si="16"/>
        <v>acc</v>
      </c>
      <c r="Q175" t="str">
        <f t="shared" si="16"/>
        <v>acc</v>
      </c>
      <c r="R175" t="str">
        <f t="shared" si="16"/>
        <v>acc</v>
      </c>
      <c r="S175" t="str">
        <f t="shared" si="16"/>
        <v>acc</v>
      </c>
      <c r="T175" t="str">
        <f t="shared" si="16"/>
        <v>acc</v>
      </c>
      <c r="U175" t="str">
        <f t="shared" si="16"/>
        <v>acc</v>
      </c>
      <c r="V175" t="str">
        <f t="shared" si="16"/>
        <v>acc</v>
      </c>
      <c r="W175" t="str">
        <f t="shared" si="16"/>
        <v>acc</v>
      </c>
      <c r="X175" t="str">
        <f t="shared" si="16"/>
        <v>acc</v>
      </c>
      <c r="Y175" t="str">
        <f t="shared" si="16"/>
        <v>acc</v>
      </c>
      <c r="Z175" t="str">
        <f t="shared" si="16"/>
        <v>acc</v>
      </c>
    </row>
    <row r="176" spans="1:26" x14ac:dyDescent="0.25">
      <c r="A176" t="s">
        <v>663</v>
      </c>
      <c r="B176" t="s">
        <v>2357</v>
      </c>
      <c r="C176">
        <v>25</v>
      </c>
      <c r="D176">
        <v>13</v>
      </c>
      <c r="E176">
        <v>2013</v>
      </c>
      <c r="F176" t="s">
        <v>2358</v>
      </c>
      <c r="G176" t="str">
        <f t="shared" si="13"/>
        <v>Maryland2013</v>
      </c>
      <c r="J176" t="s">
        <v>2318</v>
      </c>
      <c r="K176" t="str">
        <f t="shared" si="11"/>
        <v>mac</v>
      </c>
      <c r="L176" t="str">
        <f t="shared" si="16"/>
        <v>mac</v>
      </c>
      <c r="M176" t="str">
        <f t="shared" si="16"/>
        <v>mac</v>
      </c>
      <c r="N176" t="str">
        <f t="shared" si="16"/>
        <v>mac</v>
      </c>
      <c r="O176" t="str">
        <f t="shared" si="16"/>
        <v>mac</v>
      </c>
      <c r="P176" t="str">
        <f t="shared" si="16"/>
        <v>mac</v>
      </c>
      <c r="Q176" t="str">
        <f t="shared" si="16"/>
        <v>mac</v>
      </c>
      <c r="R176" t="str">
        <f t="shared" si="16"/>
        <v>mac</v>
      </c>
      <c r="S176" t="str">
        <f t="shared" si="16"/>
        <v>mac</v>
      </c>
      <c r="T176" t="str">
        <f t="shared" si="16"/>
        <v>mac</v>
      </c>
      <c r="U176" t="str">
        <f t="shared" si="16"/>
        <v>mac</v>
      </c>
      <c r="V176" t="str">
        <f t="shared" si="16"/>
        <v>mac</v>
      </c>
      <c r="W176" t="str">
        <f t="shared" si="16"/>
        <v>mac</v>
      </c>
      <c r="X176" t="str">
        <f t="shared" si="16"/>
        <v>mac</v>
      </c>
      <c r="Y176" t="str">
        <f t="shared" si="16"/>
        <v>mac</v>
      </c>
      <c r="Z176" t="str">
        <f t="shared" si="16"/>
        <v>mac</v>
      </c>
    </row>
    <row r="177" spans="1:26" x14ac:dyDescent="0.25">
      <c r="A177" t="s">
        <v>525</v>
      </c>
      <c r="B177" t="s">
        <v>2357</v>
      </c>
      <c r="C177">
        <v>16</v>
      </c>
      <c r="D177">
        <v>17</v>
      </c>
      <c r="E177">
        <v>2013</v>
      </c>
      <c r="F177" t="s">
        <v>2358</v>
      </c>
      <c r="G177" t="str">
        <f t="shared" si="13"/>
        <v>Boston College2013</v>
      </c>
      <c r="J177" t="s">
        <v>671</v>
      </c>
      <c r="K177" t="str">
        <f t="shared" ref="K177:K240" si="17">IFERROR(INDEX($F$2:$F$5479,MATCH($J177&amp;K$1,$G$2:$G$5479,0)),"none")</f>
        <v>big-ten</v>
      </c>
      <c r="L177" t="str">
        <f t="shared" si="16"/>
        <v>big-ten</v>
      </c>
      <c r="M177" t="str">
        <f t="shared" si="16"/>
        <v>big-ten</v>
      </c>
      <c r="N177" t="str">
        <f t="shared" si="16"/>
        <v>big-ten</v>
      </c>
      <c r="O177" t="str">
        <f t="shared" si="16"/>
        <v>big-ten</v>
      </c>
      <c r="P177" t="str">
        <f t="shared" si="16"/>
        <v>big-ten</v>
      </c>
      <c r="Q177" t="str">
        <f t="shared" si="16"/>
        <v>big-ten</v>
      </c>
      <c r="R177" t="str">
        <f t="shared" si="16"/>
        <v>big-ten</v>
      </c>
      <c r="S177" t="str">
        <f t="shared" si="16"/>
        <v>big-ten</v>
      </c>
      <c r="T177" t="str">
        <f t="shared" si="16"/>
        <v>big-ten</v>
      </c>
      <c r="U177" t="str">
        <f t="shared" si="16"/>
        <v>big-ten</v>
      </c>
      <c r="V177" t="str">
        <f t="shared" si="16"/>
        <v>big-ten</v>
      </c>
      <c r="W177" t="str">
        <f t="shared" si="16"/>
        <v>big-ten</v>
      </c>
      <c r="X177" t="str">
        <f t="shared" si="16"/>
        <v>big-ten</v>
      </c>
      <c r="Y177" t="str">
        <f t="shared" si="16"/>
        <v>big-ten</v>
      </c>
      <c r="Z177" t="str">
        <f t="shared" si="16"/>
        <v>big-ten</v>
      </c>
    </row>
    <row r="178" spans="1:26" x14ac:dyDescent="0.25">
      <c r="A178" t="s">
        <v>605</v>
      </c>
      <c r="B178" t="s">
        <v>2357</v>
      </c>
      <c r="C178">
        <v>16</v>
      </c>
      <c r="D178">
        <v>15</v>
      </c>
      <c r="E178">
        <v>2013</v>
      </c>
      <c r="F178" t="s">
        <v>2358</v>
      </c>
      <c r="G178" t="str">
        <f t="shared" si="13"/>
        <v>Georgia Tech2013</v>
      </c>
      <c r="J178" t="s">
        <v>2223</v>
      </c>
      <c r="K178" t="str">
        <f t="shared" si="17"/>
        <v>big-ten</v>
      </c>
      <c r="L178" t="str">
        <f t="shared" si="16"/>
        <v>big-ten</v>
      </c>
      <c r="M178" t="str">
        <f t="shared" si="16"/>
        <v>big-ten</v>
      </c>
      <c r="N178" t="str">
        <f t="shared" si="16"/>
        <v>big-ten</v>
      </c>
      <c r="O178" t="str">
        <f t="shared" si="16"/>
        <v>big-ten</v>
      </c>
      <c r="P178" t="str">
        <f t="shared" si="16"/>
        <v>big-ten</v>
      </c>
      <c r="Q178" t="str">
        <f t="shared" si="16"/>
        <v>big-ten</v>
      </c>
      <c r="R178" t="str">
        <f t="shared" si="16"/>
        <v>big-ten</v>
      </c>
      <c r="S178" t="str">
        <f t="shared" si="16"/>
        <v>big-ten</v>
      </c>
      <c r="T178" t="str">
        <f t="shared" si="16"/>
        <v>big-ten</v>
      </c>
      <c r="U178" t="str">
        <f t="shared" si="16"/>
        <v>big-ten</v>
      </c>
      <c r="V178" t="str">
        <f t="shared" si="16"/>
        <v>big-ten</v>
      </c>
      <c r="W178" t="str">
        <f t="shared" si="16"/>
        <v>big-ten</v>
      </c>
      <c r="X178" t="str">
        <f t="shared" si="16"/>
        <v>big-ten</v>
      </c>
      <c r="Y178" t="str">
        <f t="shared" si="16"/>
        <v>big-ten</v>
      </c>
      <c r="Z178" t="str">
        <f t="shared" si="16"/>
        <v>big-ten</v>
      </c>
    </row>
    <row r="179" spans="1:26" x14ac:dyDescent="0.25">
      <c r="A179" t="s">
        <v>843</v>
      </c>
      <c r="B179">
        <v>25</v>
      </c>
      <c r="C179">
        <v>13</v>
      </c>
      <c r="D179">
        <v>18</v>
      </c>
      <c r="E179">
        <v>2013</v>
      </c>
      <c r="F179" t="s">
        <v>2358</v>
      </c>
      <c r="G179" t="str">
        <f t="shared" si="13"/>
        <v>Wake Forest2013</v>
      </c>
      <c r="J179" t="s">
        <v>673</v>
      </c>
      <c r="K179" t="str">
        <f t="shared" si="17"/>
        <v>big-ten</v>
      </c>
      <c r="L179" t="str">
        <f t="shared" si="16"/>
        <v>big-ten</v>
      </c>
      <c r="M179" t="str">
        <f t="shared" si="16"/>
        <v>big-ten</v>
      </c>
      <c r="N179" t="str">
        <f t="shared" si="16"/>
        <v>big-ten</v>
      </c>
      <c r="O179" t="str">
        <f t="shared" si="16"/>
        <v>big-ten</v>
      </c>
      <c r="P179" t="str">
        <f t="shared" si="16"/>
        <v>big-ten</v>
      </c>
      <c r="Q179" t="str">
        <f t="shared" si="16"/>
        <v>big-ten</v>
      </c>
      <c r="R179" t="str">
        <f t="shared" si="16"/>
        <v>big-ten</v>
      </c>
      <c r="S179" t="str">
        <f t="shared" si="16"/>
        <v>big-ten</v>
      </c>
      <c r="T179" t="str">
        <f t="shared" si="16"/>
        <v>big-ten</v>
      </c>
      <c r="U179" t="str">
        <f t="shared" si="16"/>
        <v>big-ten</v>
      </c>
      <c r="V179" t="str">
        <f t="shared" si="16"/>
        <v>big-ten</v>
      </c>
      <c r="W179" t="str">
        <f t="shared" si="16"/>
        <v>big-ten</v>
      </c>
      <c r="X179" t="str">
        <f t="shared" si="16"/>
        <v>big-ten</v>
      </c>
      <c r="Y179" t="str">
        <f t="shared" si="16"/>
        <v>big-ten</v>
      </c>
      <c r="Z179" t="str">
        <f t="shared" si="16"/>
        <v>big-ten</v>
      </c>
    </row>
    <row r="180" spans="1:26" x14ac:dyDescent="0.25">
      <c r="A180" t="s">
        <v>550</v>
      </c>
      <c r="B180" t="s">
        <v>2357</v>
      </c>
      <c r="C180">
        <v>13</v>
      </c>
      <c r="D180">
        <v>18</v>
      </c>
      <c r="E180">
        <v>2013</v>
      </c>
      <c r="F180" t="s">
        <v>2358</v>
      </c>
      <c r="G180" t="str">
        <f t="shared" si="13"/>
        <v>Clemson2013</v>
      </c>
      <c r="J180" t="s">
        <v>674</v>
      </c>
      <c r="K180" t="str">
        <f t="shared" si="17"/>
        <v>sec</v>
      </c>
      <c r="L180" t="str">
        <f t="shared" si="16"/>
        <v>sec</v>
      </c>
      <c r="M180" t="str">
        <f t="shared" si="16"/>
        <v>sec</v>
      </c>
      <c r="N180" t="str">
        <f t="shared" si="16"/>
        <v>sec</v>
      </c>
      <c r="O180" t="str">
        <f t="shared" si="16"/>
        <v>sec</v>
      </c>
      <c r="P180" t="str">
        <f t="shared" si="16"/>
        <v>sec</v>
      </c>
      <c r="Q180" t="str">
        <f t="shared" si="16"/>
        <v>sec</v>
      </c>
      <c r="R180" t="str">
        <f t="shared" si="16"/>
        <v>sec</v>
      </c>
      <c r="S180" t="str">
        <f t="shared" si="16"/>
        <v>sec</v>
      </c>
      <c r="T180" t="str">
        <f t="shared" si="16"/>
        <v>sec</v>
      </c>
      <c r="U180" t="str">
        <f t="shared" si="16"/>
        <v>sec</v>
      </c>
      <c r="V180" t="str">
        <f t="shared" si="16"/>
        <v>sec</v>
      </c>
      <c r="W180" t="str">
        <f t="shared" si="16"/>
        <v>sec</v>
      </c>
      <c r="X180" t="str">
        <f t="shared" si="16"/>
        <v>sec</v>
      </c>
      <c r="Y180" t="str">
        <f t="shared" si="16"/>
        <v>sec</v>
      </c>
      <c r="Z180" t="str">
        <f t="shared" si="16"/>
        <v>sec</v>
      </c>
    </row>
    <row r="181" spans="1:26" x14ac:dyDescent="0.25">
      <c r="A181" t="s">
        <v>834</v>
      </c>
      <c r="B181" t="s">
        <v>2357</v>
      </c>
      <c r="C181">
        <v>13</v>
      </c>
      <c r="D181">
        <v>19</v>
      </c>
      <c r="E181">
        <v>2013</v>
      </c>
      <c r="F181" t="s">
        <v>2358</v>
      </c>
      <c r="G181" t="str">
        <f t="shared" si="13"/>
        <v>Virginia Tech2013</v>
      </c>
      <c r="J181" t="s">
        <v>1036</v>
      </c>
      <c r="K181" t="str">
        <f t="shared" si="17"/>
        <v>sec</v>
      </c>
      <c r="L181" t="str">
        <f t="shared" si="16"/>
        <v>sec</v>
      </c>
      <c r="M181" t="str">
        <f t="shared" si="16"/>
        <v>sec</v>
      </c>
      <c r="N181" t="str">
        <f t="shared" si="16"/>
        <v>sec</v>
      </c>
      <c r="O181" t="str">
        <f t="shared" si="16"/>
        <v>sec</v>
      </c>
      <c r="P181" t="str">
        <f t="shared" si="16"/>
        <v>sec</v>
      </c>
      <c r="Q181" t="str">
        <f t="shared" si="16"/>
        <v>sec</v>
      </c>
      <c r="R181" t="str">
        <f t="shared" si="16"/>
        <v>sec</v>
      </c>
      <c r="S181" t="str">
        <f t="shared" si="16"/>
        <v>sec</v>
      </c>
      <c r="T181" t="str">
        <f t="shared" si="16"/>
        <v>sec</v>
      </c>
      <c r="U181" t="str">
        <f t="shared" si="16"/>
        <v>sec</v>
      </c>
      <c r="V181" t="str">
        <f t="shared" si="16"/>
        <v>sec</v>
      </c>
      <c r="W181" t="str">
        <f t="shared" si="16"/>
        <v>sec</v>
      </c>
      <c r="X181" t="str">
        <f t="shared" si="16"/>
        <v>sec</v>
      </c>
      <c r="Y181" t="str">
        <f t="shared" si="16"/>
        <v>sec</v>
      </c>
      <c r="Z181" t="str">
        <f t="shared" si="16"/>
        <v>sec</v>
      </c>
    </row>
    <row r="182" spans="1:26" x14ac:dyDescent="0.25">
      <c r="A182" t="s">
        <v>833</v>
      </c>
      <c r="B182">
        <v>24</v>
      </c>
      <c r="C182">
        <v>30</v>
      </c>
      <c r="D182">
        <v>7</v>
      </c>
      <c r="E182">
        <v>2014</v>
      </c>
      <c r="F182" t="s">
        <v>2358</v>
      </c>
      <c r="G182" t="str">
        <f t="shared" si="13"/>
        <v>Virginia2014</v>
      </c>
      <c r="J182" t="s">
        <v>676</v>
      </c>
      <c r="K182" t="str">
        <f t="shared" si="17"/>
        <v>big-12</v>
      </c>
      <c r="L182" t="str">
        <f t="shared" si="16"/>
        <v>big-12</v>
      </c>
      <c r="M182" t="str">
        <f t="shared" si="16"/>
        <v>big-12</v>
      </c>
      <c r="N182" t="str">
        <f t="shared" si="16"/>
        <v>big-12</v>
      </c>
      <c r="O182" t="str">
        <f t="shared" si="16"/>
        <v>big-12</v>
      </c>
      <c r="P182" t="str">
        <f t="shared" si="16"/>
        <v>big-12</v>
      </c>
      <c r="Q182" t="str">
        <f t="shared" si="16"/>
        <v>big-12</v>
      </c>
      <c r="R182" t="str">
        <f t="shared" si="16"/>
        <v>big-12</v>
      </c>
      <c r="S182" t="str">
        <f t="shared" si="16"/>
        <v>big-12</v>
      </c>
      <c r="T182" t="str">
        <f t="shared" si="16"/>
        <v>big-12</v>
      </c>
      <c r="U182" t="str">
        <f t="shared" si="16"/>
        <v>sec</v>
      </c>
      <c r="V182" t="str">
        <f t="shared" si="16"/>
        <v>sec</v>
      </c>
      <c r="W182" t="str">
        <f t="shared" si="16"/>
        <v>sec</v>
      </c>
      <c r="X182" t="str">
        <f t="shared" si="16"/>
        <v>sec</v>
      </c>
      <c r="Y182" t="str">
        <f t="shared" si="16"/>
        <v>sec</v>
      </c>
      <c r="Z182" t="str">
        <f t="shared" si="16"/>
        <v>sec</v>
      </c>
    </row>
    <row r="183" spans="1:26" x14ac:dyDescent="0.25">
      <c r="A183" t="s">
        <v>788</v>
      </c>
      <c r="B183">
        <v>8</v>
      </c>
      <c r="C183">
        <v>28</v>
      </c>
      <c r="D183">
        <v>6</v>
      </c>
      <c r="E183">
        <v>2014</v>
      </c>
      <c r="F183" t="s">
        <v>2358</v>
      </c>
      <c r="G183" t="str">
        <f t="shared" si="13"/>
        <v>Syracuse2014</v>
      </c>
      <c r="J183" t="s">
        <v>2320</v>
      </c>
      <c r="K183" t="str">
        <f t="shared" si="17"/>
        <v>mid-continent</v>
      </c>
      <c r="L183" t="str">
        <f t="shared" si="16"/>
        <v>mid-continent</v>
      </c>
      <c r="M183" t="str">
        <f t="shared" si="16"/>
        <v>mid-continent</v>
      </c>
      <c r="N183" t="str">
        <f t="shared" si="16"/>
        <v>mid-continent</v>
      </c>
      <c r="O183" t="str">
        <f t="shared" si="16"/>
        <v>mid-continent</v>
      </c>
      <c r="P183" t="str">
        <f t="shared" si="16"/>
        <v>summit</v>
      </c>
      <c r="Q183" t="str">
        <f t="shared" si="16"/>
        <v>summit</v>
      </c>
      <c r="R183" t="str">
        <f t="shared" si="16"/>
        <v>summit</v>
      </c>
      <c r="S183" t="str">
        <f t="shared" si="16"/>
        <v>summit</v>
      </c>
      <c r="T183" t="str">
        <f t="shared" si="16"/>
        <v>summit</v>
      </c>
      <c r="U183" t="str">
        <f t="shared" si="16"/>
        <v>summit</v>
      </c>
      <c r="V183" t="str">
        <f t="shared" si="16"/>
        <v>wac</v>
      </c>
      <c r="W183" t="str">
        <f t="shared" si="16"/>
        <v>wac</v>
      </c>
      <c r="X183" t="str">
        <f t="shared" si="16"/>
        <v>wac</v>
      </c>
      <c r="Y183" t="str">
        <f t="shared" si="16"/>
        <v>wac</v>
      </c>
      <c r="Z183" t="str">
        <f t="shared" si="16"/>
        <v>wac</v>
      </c>
    </row>
    <row r="184" spans="1:26" x14ac:dyDescent="0.25">
      <c r="A184" t="s">
        <v>576</v>
      </c>
      <c r="B184">
        <v>4</v>
      </c>
      <c r="C184">
        <v>26</v>
      </c>
      <c r="D184">
        <v>9</v>
      </c>
      <c r="E184">
        <v>2014</v>
      </c>
      <c r="F184" t="s">
        <v>2358</v>
      </c>
      <c r="G184" t="str">
        <f t="shared" si="13"/>
        <v>Duke2014</v>
      </c>
      <c r="J184" t="s">
        <v>2224</v>
      </c>
      <c r="K184" t="str">
        <f t="shared" si="17"/>
        <v>mvc</v>
      </c>
      <c r="L184" t="str">
        <f t="shared" si="16"/>
        <v>mvc</v>
      </c>
      <c r="M184" t="str">
        <f t="shared" si="16"/>
        <v>mvc</v>
      </c>
      <c r="N184" t="str">
        <f t="shared" si="16"/>
        <v>mvc</v>
      </c>
      <c r="O184" t="str">
        <f t="shared" si="16"/>
        <v>mvc</v>
      </c>
      <c r="P184" t="str">
        <f t="shared" si="16"/>
        <v>mvc</v>
      </c>
      <c r="Q184" t="str">
        <f t="shared" si="16"/>
        <v>mvc</v>
      </c>
      <c r="R184" t="str">
        <f t="shared" si="16"/>
        <v>mvc</v>
      </c>
      <c r="S184" t="str">
        <f t="shared" si="16"/>
        <v>mvc</v>
      </c>
      <c r="T184" t="str">
        <f t="shared" si="16"/>
        <v>mvc</v>
      </c>
      <c r="U184" t="str">
        <f t="shared" si="16"/>
        <v>mvc</v>
      </c>
      <c r="V184" t="str">
        <f t="shared" si="16"/>
        <v>mvc</v>
      </c>
      <c r="W184" t="str">
        <f t="shared" si="16"/>
        <v>mvc</v>
      </c>
      <c r="X184" t="str">
        <f t="shared" si="16"/>
        <v>mvc</v>
      </c>
      <c r="Y184" t="str">
        <f t="shared" si="16"/>
        <v>mvc</v>
      </c>
      <c r="Z184" t="str">
        <f t="shared" ref="L184:Z247" si="18">IFERROR(INDEX($F$2:$F$5479,MATCH($J184&amp;Z$1,$G$2:$G$5479,0)),"none")</f>
        <v>mvc</v>
      </c>
    </row>
    <row r="185" spans="1:26" x14ac:dyDescent="0.25">
      <c r="A185" t="s">
        <v>709</v>
      </c>
      <c r="B185">
        <v>12</v>
      </c>
      <c r="C185">
        <v>24</v>
      </c>
      <c r="D185">
        <v>10</v>
      </c>
      <c r="E185">
        <v>2014</v>
      </c>
      <c r="F185" t="s">
        <v>2358</v>
      </c>
      <c r="G185" t="str">
        <f t="shared" si="13"/>
        <v>North Carolina2014</v>
      </c>
      <c r="J185" t="s">
        <v>869</v>
      </c>
      <c r="K185" t="str">
        <f t="shared" si="17"/>
        <v>northeast</v>
      </c>
      <c r="L185" t="str">
        <f t="shared" si="18"/>
        <v>northeast</v>
      </c>
      <c r="M185" t="str">
        <f t="shared" si="18"/>
        <v>northeast</v>
      </c>
      <c r="N185" t="str">
        <f t="shared" si="18"/>
        <v>northeast</v>
      </c>
      <c r="O185" t="str">
        <f t="shared" si="18"/>
        <v>northeast</v>
      </c>
      <c r="P185" t="str">
        <f t="shared" si="18"/>
        <v>northeast</v>
      </c>
      <c r="Q185" t="str">
        <f t="shared" si="18"/>
        <v>northeast</v>
      </c>
      <c r="R185" t="str">
        <f t="shared" si="18"/>
        <v>northeast</v>
      </c>
      <c r="S185" t="str">
        <f t="shared" si="18"/>
        <v>northeast</v>
      </c>
      <c r="T185" t="str">
        <f t="shared" si="18"/>
        <v>northeast</v>
      </c>
      <c r="U185" t="str">
        <f t="shared" si="18"/>
        <v>northeast</v>
      </c>
      <c r="V185" t="str">
        <f t="shared" si="18"/>
        <v>maac</v>
      </c>
      <c r="W185" t="str">
        <f t="shared" si="18"/>
        <v>maac</v>
      </c>
      <c r="X185" t="str">
        <f t="shared" si="18"/>
        <v>maac</v>
      </c>
      <c r="Y185" t="str">
        <f t="shared" si="18"/>
        <v>maac</v>
      </c>
      <c r="Z185" t="str">
        <f t="shared" si="18"/>
        <v>maac</v>
      </c>
    </row>
    <row r="186" spans="1:26" x14ac:dyDescent="0.25">
      <c r="A186" t="s">
        <v>733</v>
      </c>
      <c r="B186" t="s">
        <v>2357</v>
      </c>
      <c r="C186">
        <v>26</v>
      </c>
      <c r="D186">
        <v>10</v>
      </c>
      <c r="E186">
        <v>2014</v>
      </c>
      <c r="F186" t="s">
        <v>2358</v>
      </c>
      <c r="G186" t="str">
        <f t="shared" si="13"/>
        <v>Pittsburgh2014</v>
      </c>
      <c r="J186" t="s">
        <v>680</v>
      </c>
      <c r="K186" t="str">
        <f t="shared" si="17"/>
        <v>big-sky</v>
      </c>
      <c r="L186" t="str">
        <f t="shared" si="18"/>
        <v>big-sky</v>
      </c>
      <c r="M186" t="str">
        <f t="shared" si="18"/>
        <v>big-sky</v>
      </c>
      <c r="N186" t="str">
        <f t="shared" si="18"/>
        <v>big-sky</v>
      </c>
      <c r="O186" t="str">
        <f t="shared" si="18"/>
        <v>big-sky</v>
      </c>
      <c r="P186" t="str">
        <f t="shared" si="18"/>
        <v>big-sky</v>
      </c>
      <c r="Q186" t="str">
        <f t="shared" si="18"/>
        <v>big-sky</v>
      </c>
      <c r="R186" t="str">
        <f t="shared" si="18"/>
        <v>big-sky</v>
      </c>
      <c r="S186" t="str">
        <f t="shared" si="18"/>
        <v>big-sky</v>
      </c>
      <c r="T186" t="str">
        <f t="shared" si="18"/>
        <v>big-sky</v>
      </c>
      <c r="U186" t="str">
        <f t="shared" si="18"/>
        <v>big-sky</v>
      </c>
      <c r="V186" t="str">
        <f t="shared" si="18"/>
        <v>big-sky</v>
      </c>
      <c r="W186" t="str">
        <f t="shared" si="18"/>
        <v>big-sky</v>
      </c>
      <c r="X186" t="str">
        <f t="shared" si="18"/>
        <v>big-sky</v>
      </c>
      <c r="Y186" t="str">
        <f t="shared" si="18"/>
        <v>big-sky</v>
      </c>
      <c r="Z186" t="str">
        <f t="shared" si="18"/>
        <v>big-sky</v>
      </c>
    </row>
    <row r="187" spans="1:26" x14ac:dyDescent="0.25">
      <c r="A187" t="s">
        <v>550</v>
      </c>
      <c r="B187" t="s">
        <v>2357</v>
      </c>
      <c r="C187">
        <v>23</v>
      </c>
      <c r="D187">
        <v>13</v>
      </c>
      <c r="E187">
        <v>2014</v>
      </c>
      <c r="F187" t="s">
        <v>2358</v>
      </c>
      <c r="G187" t="str">
        <f t="shared" si="13"/>
        <v>Clemson2014</v>
      </c>
      <c r="J187" t="s">
        <v>2225</v>
      </c>
      <c r="K187" t="str">
        <f t="shared" si="17"/>
        <v>big-sky</v>
      </c>
      <c r="L187" t="str">
        <f t="shared" si="18"/>
        <v>big-sky</v>
      </c>
      <c r="M187" t="str">
        <f t="shared" si="18"/>
        <v>big-sky</v>
      </c>
      <c r="N187" t="str">
        <f t="shared" si="18"/>
        <v>big-sky</v>
      </c>
      <c r="O187" t="str">
        <f t="shared" si="18"/>
        <v>big-sky</v>
      </c>
      <c r="P187" t="str">
        <f t="shared" si="18"/>
        <v>big-sky</v>
      </c>
      <c r="Q187" t="str">
        <f t="shared" si="18"/>
        <v>big-sky</v>
      </c>
      <c r="R187" t="str">
        <f t="shared" si="18"/>
        <v>big-sky</v>
      </c>
      <c r="S187" t="str">
        <f t="shared" si="18"/>
        <v>big-sky</v>
      </c>
      <c r="T187" t="str">
        <f t="shared" si="18"/>
        <v>big-sky</v>
      </c>
      <c r="U187" t="str">
        <f t="shared" si="18"/>
        <v>big-sky</v>
      </c>
      <c r="V187" t="str">
        <f t="shared" si="18"/>
        <v>big-sky</v>
      </c>
      <c r="W187" t="str">
        <f t="shared" si="18"/>
        <v>big-sky</v>
      </c>
      <c r="X187" t="str">
        <f t="shared" si="18"/>
        <v>big-sky</v>
      </c>
      <c r="Y187" t="str">
        <f t="shared" si="18"/>
        <v>big-sky</v>
      </c>
      <c r="Z187" t="str">
        <f t="shared" si="18"/>
        <v>big-sky</v>
      </c>
    </row>
    <row r="188" spans="1:26" x14ac:dyDescent="0.25">
      <c r="A188" t="s">
        <v>2211</v>
      </c>
      <c r="B188" t="s">
        <v>2357</v>
      </c>
      <c r="C188">
        <v>22</v>
      </c>
      <c r="D188">
        <v>14</v>
      </c>
      <c r="E188">
        <v>2014</v>
      </c>
      <c r="F188" t="s">
        <v>2358</v>
      </c>
      <c r="G188" t="str">
        <f t="shared" si="13"/>
        <v>Florida State2014</v>
      </c>
      <c r="J188" t="s">
        <v>2226</v>
      </c>
      <c r="K188" t="str">
        <f t="shared" si="17"/>
        <v>ovc</v>
      </c>
      <c r="L188" t="str">
        <f t="shared" si="18"/>
        <v>ovc</v>
      </c>
      <c r="M188" t="str">
        <f t="shared" si="18"/>
        <v>ovc</v>
      </c>
      <c r="N188" t="str">
        <f t="shared" si="18"/>
        <v>ovc</v>
      </c>
      <c r="O188" t="str">
        <f t="shared" si="18"/>
        <v>ovc</v>
      </c>
      <c r="P188" t="str">
        <f t="shared" si="18"/>
        <v>ovc</v>
      </c>
      <c r="Q188" t="str">
        <f t="shared" si="18"/>
        <v>ovc</v>
      </c>
      <c r="R188" t="str">
        <f t="shared" si="18"/>
        <v>ovc</v>
      </c>
      <c r="S188" t="str">
        <f t="shared" si="18"/>
        <v>ovc</v>
      </c>
      <c r="T188" t="str">
        <f t="shared" si="18"/>
        <v>ovc</v>
      </c>
      <c r="U188" t="str">
        <f t="shared" si="18"/>
        <v>ovc</v>
      </c>
      <c r="V188" t="str">
        <f t="shared" si="18"/>
        <v>ovc</v>
      </c>
      <c r="W188" t="str">
        <f t="shared" si="18"/>
        <v>ovc</v>
      </c>
      <c r="X188" t="str">
        <f t="shared" si="18"/>
        <v>ovc</v>
      </c>
      <c r="Y188" t="str">
        <f t="shared" si="18"/>
        <v>ovc</v>
      </c>
      <c r="Z188" t="str">
        <f t="shared" si="18"/>
        <v>ovc</v>
      </c>
    </row>
    <row r="189" spans="1:26" x14ac:dyDescent="0.25">
      <c r="A189" t="s">
        <v>2275</v>
      </c>
      <c r="B189">
        <v>21</v>
      </c>
      <c r="C189">
        <v>22</v>
      </c>
      <c r="D189">
        <v>14</v>
      </c>
      <c r="E189">
        <v>2014</v>
      </c>
      <c r="F189" t="s">
        <v>2358</v>
      </c>
      <c r="G189" t="str">
        <f t="shared" si="13"/>
        <v>North Carolina State2014</v>
      </c>
      <c r="J189" t="s">
        <v>2227</v>
      </c>
      <c r="K189" t="str">
        <f t="shared" si="17"/>
        <v>meac</v>
      </c>
      <c r="L189" t="str">
        <f t="shared" si="18"/>
        <v>meac</v>
      </c>
      <c r="M189" t="str">
        <f t="shared" si="18"/>
        <v>meac</v>
      </c>
      <c r="N189" t="str">
        <f t="shared" si="18"/>
        <v>meac</v>
      </c>
      <c r="O189" t="str">
        <f t="shared" si="18"/>
        <v>meac</v>
      </c>
      <c r="P189" t="str">
        <f t="shared" si="18"/>
        <v>meac</v>
      </c>
      <c r="Q189" t="str">
        <f t="shared" si="18"/>
        <v>meac</v>
      </c>
      <c r="R189" t="str">
        <f t="shared" si="18"/>
        <v>meac</v>
      </c>
      <c r="S189" t="str">
        <f t="shared" si="18"/>
        <v>meac</v>
      </c>
      <c r="T189" t="str">
        <f t="shared" si="18"/>
        <v>meac</v>
      </c>
      <c r="U189" t="str">
        <f t="shared" si="18"/>
        <v>meac</v>
      </c>
      <c r="V189" t="str">
        <f t="shared" si="18"/>
        <v>meac</v>
      </c>
      <c r="W189" t="str">
        <f t="shared" si="18"/>
        <v>meac</v>
      </c>
      <c r="X189" t="str">
        <f t="shared" si="18"/>
        <v>meac</v>
      </c>
      <c r="Y189" t="str">
        <f t="shared" si="18"/>
        <v>meac</v>
      </c>
      <c r="Z189" t="str">
        <f t="shared" si="18"/>
        <v>meac</v>
      </c>
    </row>
    <row r="190" spans="1:26" x14ac:dyDescent="0.25">
      <c r="A190" t="s">
        <v>663</v>
      </c>
      <c r="B190" t="s">
        <v>2357</v>
      </c>
      <c r="C190">
        <v>17</v>
      </c>
      <c r="D190">
        <v>15</v>
      </c>
      <c r="E190">
        <v>2014</v>
      </c>
      <c r="F190" t="s">
        <v>2358</v>
      </c>
      <c r="G190" t="str">
        <f t="shared" si="13"/>
        <v>Maryland2014</v>
      </c>
      <c r="J190" t="s">
        <v>684</v>
      </c>
      <c r="K190" t="str">
        <f t="shared" si="17"/>
        <v>independent</v>
      </c>
      <c r="L190" t="str">
        <f t="shared" si="18"/>
        <v>none</v>
      </c>
      <c r="M190" t="str">
        <f t="shared" si="18"/>
        <v>none</v>
      </c>
      <c r="N190" t="str">
        <f t="shared" si="18"/>
        <v>none</v>
      </c>
      <c r="O190" t="str">
        <f t="shared" si="18"/>
        <v>none</v>
      </c>
      <c r="P190" t="str">
        <f t="shared" si="18"/>
        <v>none</v>
      </c>
      <c r="Q190" t="str">
        <f t="shared" si="18"/>
        <v>none</v>
      </c>
      <c r="R190" t="str">
        <f t="shared" si="18"/>
        <v>none</v>
      </c>
      <c r="S190" t="str">
        <f t="shared" si="18"/>
        <v>none</v>
      </c>
      <c r="T190" t="str">
        <f t="shared" si="18"/>
        <v>none</v>
      </c>
      <c r="U190" t="str">
        <f t="shared" si="18"/>
        <v>none</v>
      </c>
      <c r="V190" t="str">
        <f t="shared" si="18"/>
        <v>none</v>
      </c>
      <c r="W190" t="str">
        <f t="shared" si="18"/>
        <v>none</v>
      </c>
      <c r="X190" t="str">
        <f t="shared" si="18"/>
        <v>none</v>
      </c>
      <c r="Y190" t="str">
        <f t="shared" si="18"/>
        <v>none</v>
      </c>
      <c r="Z190" t="str">
        <f t="shared" si="18"/>
        <v>none</v>
      </c>
    </row>
    <row r="191" spans="1:26" x14ac:dyDescent="0.25">
      <c r="A191" t="s">
        <v>2317</v>
      </c>
      <c r="B191" t="s">
        <v>2357</v>
      </c>
      <c r="C191">
        <v>17</v>
      </c>
      <c r="D191">
        <v>16</v>
      </c>
      <c r="E191">
        <v>2014</v>
      </c>
      <c r="F191" t="s">
        <v>2358</v>
      </c>
      <c r="G191" t="str">
        <f t="shared" si="13"/>
        <v>Miami (FL)2014</v>
      </c>
      <c r="J191" t="s">
        <v>2281</v>
      </c>
      <c r="K191" t="str">
        <f t="shared" si="17"/>
        <v>swac</v>
      </c>
      <c r="L191" t="str">
        <f t="shared" si="18"/>
        <v>swac</v>
      </c>
      <c r="M191" t="str">
        <f t="shared" si="18"/>
        <v>swac</v>
      </c>
      <c r="N191" t="str">
        <f t="shared" si="18"/>
        <v>swac</v>
      </c>
      <c r="O191" t="str">
        <f t="shared" si="18"/>
        <v>swac</v>
      </c>
      <c r="P191" t="str">
        <f t="shared" si="18"/>
        <v>swac</v>
      </c>
      <c r="Q191" t="str">
        <f t="shared" si="18"/>
        <v>swac</v>
      </c>
      <c r="R191" t="str">
        <f t="shared" si="18"/>
        <v>swac</v>
      </c>
      <c r="S191" t="str">
        <f t="shared" si="18"/>
        <v>swac</v>
      </c>
      <c r="T191" t="str">
        <f t="shared" si="18"/>
        <v>swac</v>
      </c>
      <c r="U191" t="str">
        <f t="shared" si="18"/>
        <v>swac</v>
      </c>
      <c r="V191" t="str">
        <f t="shared" si="18"/>
        <v>swac</v>
      </c>
      <c r="W191" t="str">
        <f t="shared" si="18"/>
        <v>swac</v>
      </c>
      <c r="X191" t="str">
        <f t="shared" si="18"/>
        <v>swac</v>
      </c>
      <c r="Y191" t="str">
        <f t="shared" si="18"/>
        <v>swac</v>
      </c>
      <c r="Z191" t="str">
        <f t="shared" si="18"/>
        <v>swac</v>
      </c>
    </row>
    <row r="192" spans="1:26" x14ac:dyDescent="0.25">
      <c r="A192" t="s">
        <v>843</v>
      </c>
      <c r="B192" t="s">
        <v>2357</v>
      </c>
      <c r="C192">
        <v>17</v>
      </c>
      <c r="D192">
        <v>16</v>
      </c>
      <c r="E192">
        <v>2014</v>
      </c>
      <c r="F192" t="s">
        <v>2358</v>
      </c>
      <c r="G192" t="str">
        <f t="shared" si="13"/>
        <v>Wake Forest2014</v>
      </c>
      <c r="J192" t="s">
        <v>2321</v>
      </c>
      <c r="K192" t="str">
        <f t="shared" si="17"/>
        <v>northeast</v>
      </c>
      <c r="L192" t="str">
        <f t="shared" si="18"/>
        <v>northeast</v>
      </c>
      <c r="M192" t="str">
        <f t="shared" si="18"/>
        <v>northeast</v>
      </c>
      <c r="N192" t="str">
        <f t="shared" si="18"/>
        <v>northeast</v>
      </c>
      <c r="O192" t="str">
        <f t="shared" si="18"/>
        <v>northeast</v>
      </c>
      <c r="P192" t="str">
        <f t="shared" si="18"/>
        <v>northeast</v>
      </c>
      <c r="Q192" t="str">
        <f t="shared" si="18"/>
        <v>northeast</v>
      </c>
      <c r="R192" t="str">
        <f t="shared" si="18"/>
        <v>northeast</v>
      </c>
      <c r="S192" t="str">
        <f t="shared" si="18"/>
        <v>northeast</v>
      </c>
      <c r="T192" t="str">
        <f t="shared" si="18"/>
        <v>northeast</v>
      </c>
      <c r="U192" t="str">
        <f t="shared" si="18"/>
        <v>northeast</v>
      </c>
      <c r="V192" t="str">
        <f t="shared" si="18"/>
        <v>northeast</v>
      </c>
      <c r="W192" t="str">
        <f t="shared" si="18"/>
        <v>northeast</v>
      </c>
      <c r="X192" t="str">
        <f t="shared" si="18"/>
        <v>northeast</v>
      </c>
      <c r="Y192" t="str">
        <f t="shared" si="18"/>
        <v>northeast</v>
      </c>
      <c r="Z192" t="str">
        <f t="shared" si="18"/>
        <v>northeast</v>
      </c>
    </row>
    <row r="193" spans="1:26" x14ac:dyDescent="0.25">
      <c r="A193" t="s">
        <v>605</v>
      </c>
      <c r="B193" t="s">
        <v>2357</v>
      </c>
      <c r="C193">
        <v>16</v>
      </c>
      <c r="D193">
        <v>17</v>
      </c>
      <c r="E193">
        <v>2014</v>
      </c>
      <c r="F193" t="s">
        <v>2358</v>
      </c>
      <c r="G193" t="str">
        <f t="shared" si="13"/>
        <v>Georgia Tech2014</v>
      </c>
      <c r="J193" t="s">
        <v>2319</v>
      </c>
      <c r="K193" t="str">
        <f t="shared" si="17"/>
        <v>sun-belt</v>
      </c>
      <c r="L193" t="str">
        <f t="shared" si="18"/>
        <v>sun-belt</v>
      </c>
      <c r="M193" t="str">
        <f t="shared" si="18"/>
        <v>sun-belt</v>
      </c>
      <c r="N193" t="str">
        <f t="shared" si="18"/>
        <v>sun-belt</v>
      </c>
      <c r="O193" t="str">
        <f t="shared" si="18"/>
        <v>sun-belt</v>
      </c>
      <c r="P193" t="str">
        <f t="shared" si="18"/>
        <v>sun-belt</v>
      </c>
      <c r="Q193" t="str">
        <f t="shared" si="18"/>
        <v>sun-belt</v>
      </c>
      <c r="R193" t="str">
        <f t="shared" si="18"/>
        <v>sun-belt</v>
      </c>
      <c r="S193" t="str">
        <f t="shared" si="18"/>
        <v>sun-belt</v>
      </c>
      <c r="T193" t="str">
        <f t="shared" si="18"/>
        <v>sun-belt</v>
      </c>
      <c r="U193" t="str">
        <f t="shared" si="18"/>
        <v>sun-belt</v>
      </c>
      <c r="V193" t="str">
        <f t="shared" si="18"/>
        <v>cusa</v>
      </c>
      <c r="W193" t="str">
        <f t="shared" si="18"/>
        <v>cusa</v>
      </c>
      <c r="X193" t="str">
        <f t="shared" si="18"/>
        <v>cusa</v>
      </c>
      <c r="Y193" t="str">
        <f t="shared" si="18"/>
        <v>cusa</v>
      </c>
      <c r="Z193" t="str">
        <f t="shared" si="18"/>
        <v>cusa</v>
      </c>
    </row>
    <row r="194" spans="1:26" x14ac:dyDescent="0.25">
      <c r="A194" t="s">
        <v>718</v>
      </c>
      <c r="B194" t="s">
        <v>2357</v>
      </c>
      <c r="C194">
        <v>15</v>
      </c>
      <c r="D194">
        <v>17</v>
      </c>
      <c r="E194">
        <v>2014</v>
      </c>
      <c r="F194" t="s">
        <v>2358</v>
      </c>
      <c r="G194" t="str">
        <f t="shared" si="13"/>
        <v>Notre Dame2014</v>
      </c>
      <c r="J194" t="s">
        <v>2228</v>
      </c>
      <c r="K194" t="str">
        <f t="shared" si="17"/>
        <v>ovc</v>
      </c>
      <c r="L194" t="str">
        <f t="shared" si="18"/>
        <v>ovc</v>
      </c>
      <c r="M194" t="str">
        <f t="shared" si="18"/>
        <v>ovc</v>
      </c>
      <c r="N194" t="str">
        <f t="shared" si="18"/>
        <v>ovc</v>
      </c>
      <c r="O194" t="str">
        <f t="shared" si="18"/>
        <v>ovc</v>
      </c>
      <c r="P194" t="str">
        <f t="shared" si="18"/>
        <v>ovc</v>
      </c>
      <c r="Q194" t="str">
        <f t="shared" si="18"/>
        <v>ovc</v>
      </c>
      <c r="R194" t="str">
        <f t="shared" si="18"/>
        <v>ovc</v>
      </c>
      <c r="S194" t="str">
        <f t="shared" si="18"/>
        <v>ovc</v>
      </c>
      <c r="T194" t="str">
        <f t="shared" si="18"/>
        <v>ovc</v>
      </c>
      <c r="U194" t="str">
        <f t="shared" si="18"/>
        <v>ovc</v>
      </c>
      <c r="V194" t="str">
        <f t="shared" si="18"/>
        <v>ovc</v>
      </c>
      <c r="W194" t="str">
        <f t="shared" si="18"/>
        <v>ovc</v>
      </c>
      <c r="X194" t="str">
        <f t="shared" si="18"/>
        <v>ovc</v>
      </c>
      <c r="Y194" t="str">
        <f t="shared" si="18"/>
        <v>ovc</v>
      </c>
      <c r="Z194" t="str">
        <f t="shared" si="18"/>
        <v>ovc</v>
      </c>
    </row>
    <row r="195" spans="1:26" x14ac:dyDescent="0.25">
      <c r="A195" t="s">
        <v>525</v>
      </c>
      <c r="B195" t="s">
        <v>2357</v>
      </c>
      <c r="C195">
        <v>8</v>
      </c>
      <c r="D195">
        <v>24</v>
      </c>
      <c r="E195">
        <v>2014</v>
      </c>
      <c r="F195" t="s">
        <v>2358</v>
      </c>
      <c r="G195" t="str">
        <f t="shared" ref="G195:G258" si="19">A195&amp;E195</f>
        <v>Boston College2014</v>
      </c>
      <c r="J195" t="s">
        <v>2278</v>
      </c>
      <c r="K195" t="str">
        <f t="shared" si="17"/>
        <v>none</v>
      </c>
      <c r="L195" t="str">
        <f t="shared" si="18"/>
        <v>none</v>
      </c>
      <c r="M195" t="str">
        <f t="shared" si="18"/>
        <v>none</v>
      </c>
      <c r="N195" t="str">
        <f t="shared" si="18"/>
        <v>none</v>
      </c>
      <c r="O195" t="str">
        <f t="shared" si="18"/>
        <v>none</v>
      </c>
      <c r="P195" t="str">
        <f t="shared" si="18"/>
        <v>big-sky</v>
      </c>
      <c r="Q195" t="str">
        <f t="shared" si="18"/>
        <v>big-sky</v>
      </c>
      <c r="R195" t="str">
        <f t="shared" si="18"/>
        <v>big-sky</v>
      </c>
      <c r="S195" t="str">
        <f t="shared" si="18"/>
        <v>big-sky</v>
      </c>
      <c r="T195" t="str">
        <f t="shared" si="18"/>
        <v>big-sky</v>
      </c>
      <c r="U195" t="str">
        <f t="shared" si="18"/>
        <v>big-sky</v>
      </c>
      <c r="V195" t="str">
        <f t="shared" si="18"/>
        <v>big-sky</v>
      </c>
      <c r="W195" t="str">
        <f t="shared" si="18"/>
        <v>big-sky</v>
      </c>
      <c r="X195" t="str">
        <f t="shared" si="18"/>
        <v>big-sky</v>
      </c>
      <c r="Y195" t="str">
        <f t="shared" si="18"/>
        <v>big-sky</v>
      </c>
      <c r="Z195" t="str">
        <f t="shared" si="18"/>
        <v>big-sky</v>
      </c>
    </row>
    <row r="196" spans="1:26" x14ac:dyDescent="0.25">
      <c r="A196" t="s">
        <v>834</v>
      </c>
      <c r="B196" t="s">
        <v>2357</v>
      </c>
      <c r="C196">
        <v>9</v>
      </c>
      <c r="D196">
        <v>22</v>
      </c>
      <c r="E196">
        <v>2014</v>
      </c>
      <c r="F196" t="s">
        <v>2358</v>
      </c>
      <c r="G196" t="str">
        <f t="shared" si="19"/>
        <v>Virginia Tech2014</v>
      </c>
      <c r="J196" t="s">
        <v>2277</v>
      </c>
      <c r="K196" t="str">
        <f t="shared" si="17"/>
        <v>none</v>
      </c>
      <c r="L196" t="str">
        <f t="shared" si="18"/>
        <v>none</v>
      </c>
      <c r="M196" t="str">
        <f t="shared" si="18"/>
        <v>none</v>
      </c>
      <c r="N196" t="str">
        <f t="shared" si="18"/>
        <v>none</v>
      </c>
      <c r="O196" t="str">
        <f t="shared" si="18"/>
        <v>none</v>
      </c>
      <c r="P196" t="str">
        <f t="shared" si="18"/>
        <v>none</v>
      </c>
      <c r="Q196" t="str">
        <f t="shared" si="18"/>
        <v>summit</v>
      </c>
      <c r="R196" t="str">
        <f t="shared" si="18"/>
        <v>summit</v>
      </c>
      <c r="S196" t="str">
        <f t="shared" si="18"/>
        <v>summit</v>
      </c>
      <c r="T196" t="str">
        <f t="shared" si="18"/>
        <v>summit</v>
      </c>
      <c r="U196" t="str">
        <f t="shared" si="18"/>
        <v>summit</v>
      </c>
      <c r="V196" t="str">
        <f t="shared" si="18"/>
        <v>summit</v>
      </c>
      <c r="W196" t="str">
        <f t="shared" si="18"/>
        <v>summit</v>
      </c>
      <c r="X196" t="str">
        <f t="shared" si="18"/>
        <v>summit</v>
      </c>
      <c r="Y196" t="str">
        <f t="shared" si="18"/>
        <v>summit</v>
      </c>
      <c r="Z196" t="str">
        <f t="shared" si="18"/>
        <v>summit</v>
      </c>
    </row>
    <row r="197" spans="1:26" x14ac:dyDescent="0.25">
      <c r="A197" t="s">
        <v>833</v>
      </c>
      <c r="B197">
        <v>9</v>
      </c>
      <c r="C197">
        <v>30</v>
      </c>
      <c r="D197">
        <v>4</v>
      </c>
      <c r="E197">
        <v>2015</v>
      </c>
      <c r="F197" t="s">
        <v>2358</v>
      </c>
      <c r="G197" t="str">
        <f t="shared" si="19"/>
        <v>Virginia2015</v>
      </c>
      <c r="J197" t="s">
        <v>2279</v>
      </c>
      <c r="K197" t="str">
        <f t="shared" si="17"/>
        <v>mac</v>
      </c>
      <c r="L197" t="str">
        <f t="shared" si="18"/>
        <v>mac</v>
      </c>
      <c r="M197" t="str">
        <f t="shared" si="18"/>
        <v>mac</v>
      </c>
      <c r="N197" t="str">
        <f t="shared" si="18"/>
        <v>mac</v>
      </c>
      <c r="O197" t="str">
        <f t="shared" si="18"/>
        <v>mac</v>
      </c>
      <c r="P197" t="str">
        <f t="shared" si="18"/>
        <v>mac</v>
      </c>
      <c r="Q197" t="str">
        <f t="shared" si="18"/>
        <v>mac</v>
      </c>
      <c r="R197" t="str">
        <f t="shared" si="18"/>
        <v>mac</v>
      </c>
      <c r="S197" t="str">
        <f t="shared" si="18"/>
        <v>mac</v>
      </c>
      <c r="T197" t="str">
        <f t="shared" si="18"/>
        <v>mac</v>
      </c>
      <c r="U197" t="str">
        <f t="shared" si="18"/>
        <v>mac</v>
      </c>
      <c r="V197" t="str">
        <f t="shared" si="18"/>
        <v>mac</v>
      </c>
      <c r="W197" t="str">
        <f t="shared" si="18"/>
        <v>mac</v>
      </c>
      <c r="X197" t="str">
        <f t="shared" si="18"/>
        <v>mac</v>
      </c>
      <c r="Y197" t="str">
        <f t="shared" si="18"/>
        <v>mac</v>
      </c>
      <c r="Z197" t="str">
        <f t="shared" si="18"/>
        <v>mac</v>
      </c>
    </row>
    <row r="198" spans="1:26" x14ac:dyDescent="0.25">
      <c r="A198" t="s">
        <v>576</v>
      </c>
      <c r="B198">
        <v>4</v>
      </c>
      <c r="C198">
        <v>35</v>
      </c>
      <c r="D198">
        <v>4</v>
      </c>
      <c r="E198">
        <v>2015</v>
      </c>
      <c r="F198" t="s">
        <v>2358</v>
      </c>
      <c r="G198" t="str">
        <f t="shared" si="19"/>
        <v>Duke2015</v>
      </c>
      <c r="J198" t="s">
        <v>2280</v>
      </c>
      <c r="K198" t="str">
        <f t="shared" si="17"/>
        <v>none</v>
      </c>
      <c r="L198" t="str">
        <f t="shared" si="18"/>
        <v>none</v>
      </c>
      <c r="M198" t="str">
        <f t="shared" si="18"/>
        <v>none</v>
      </c>
      <c r="N198" t="str">
        <f t="shared" si="18"/>
        <v>none</v>
      </c>
      <c r="O198" t="str">
        <f t="shared" si="18"/>
        <v>none</v>
      </c>
      <c r="P198" t="str">
        <f t="shared" si="18"/>
        <v>none</v>
      </c>
      <c r="Q198" t="str">
        <f t="shared" si="18"/>
        <v>none</v>
      </c>
      <c r="R198" t="str">
        <f t="shared" si="18"/>
        <v>none</v>
      </c>
      <c r="S198" t="str">
        <f t="shared" si="18"/>
        <v>none</v>
      </c>
      <c r="T198" t="str">
        <f t="shared" si="18"/>
        <v>none</v>
      </c>
      <c r="U198" t="str">
        <f t="shared" si="18"/>
        <v>atlantic-sun</v>
      </c>
      <c r="V198" t="str">
        <f t="shared" si="18"/>
        <v>atlantic-sun</v>
      </c>
      <c r="W198" t="str">
        <f t="shared" si="18"/>
        <v>atlantic-sun</v>
      </c>
      <c r="X198" t="str">
        <f t="shared" si="18"/>
        <v>horizon</v>
      </c>
      <c r="Y198" t="str">
        <f t="shared" si="18"/>
        <v>horizon</v>
      </c>
      <c r="Z198" t="str">
        <f t="shared" si="18"/>
        <v>horizon</v>
      </c>
    </row>
    <row r="199" spans="1:26" x14ac:dyDescent="0.25">
      <c r="A199" t="s">
        <v>718</v>
      </c>
      <c r="B199" t="s">
        <v>2357</v>
      </c>
      <c r="C199">
        <v>32</v>
      </c>
      <c r="D199">
        <v>6</v>
      </c>
      <c r="E199">
        <v>2015</v>
      </c>
      <c r="F199" t="s">
        <v>2358</v>
      </c>
      <c r="G199" t="str">
        <f t="shared" si="19"/>
        <v>Notre Dame2015</v>
      </c>
      <c r="J199" t="s">
        <v>693</v>
      </c>
      <c r="K199" t="str">
        <f t="shared" si="17"/>
        <v>patriot</v>
      </c>
      <c r="L199" t="str">
        <f t="shared" si="18"/>
        <v>patriot</v>
      </c>
      <c r="M199" t="str">
        <f t="shared" si="18"/>
        <v>patriot</v>
      </c>
      <c r="N199" t="str">
        <f t="shared" si="18"/>
        <v>patriot</v>
      </c>
      <c r="O199" t="str">
        <f t="shared" si="18"/>
        <v>patriot</v>
      </c>
      <c r="P199" t="str">
        <f t="shared" si="18"/>
        <v>patriot</v>
      </c>
      <c r="Q199" t="str">
        <f t="shared" si="18"/>
        <v>patriot</v>
      </c>
      <c r="R199" t="str">
        <f t="shared" si="18"/>
        <v>patriot</v>
      </c>
      <c r="S199" t="str">
        <f t="shared" si="18"/>
        <v>patriot</v>
      </c>
      <c r="T199" t="str">
        <f t="shared" si="18"/>
        <v>patriot</v>
      </c>
      <c r="U199" t="str">
        <f t="shared" si="18"/>
        <v>patriot</v>
      </c>
      <c r="V199" t="str">
        <f t="shared" si="18"/>
        <v>patriot</v>
      </c>
      <c r="W199" t="str">
        <f t="shared" si="18"/>
        <v>patriot</v>
      </c>
      <c r="X199" t="str">
        <f t="shared" si="18"/>
        <v>patriot</v>
      </c>
      <c r="Y199" t="str">
        <f t="shared" si="18"/>
        <v>patriot</v>
      </c>
      <c r="Z199" t="str">
        <f t="shared" si="18"/>
        <v>patriot</v>
      </c>
    </row>
    <row r="200" spans="1:26" x14ac:dyDescent="0.25">
      <c r="A200" t="s">
        <v>652</v>
      </c>
      <c r="B200">
        <v>8</v>
      </c>
      <c r="C200">
        <v>27</v>
      </c>
      <c r="D200">
        <v>9</v>
      </c>
      <c r="E200">
        <v>2015</v>
      </c>
      <c r="F200" t="s">
        <v>2358</v>
      </c>
      <c r="G200" t="str">
        <f t="shared" si="19"/>
        <v>Louisville2015</v>
      </c>
      <c r="J200" t="s">
        <v>2273</v>
      </c>
      <c r="K200" t="str">
        <f t="shared" si="17"/>
        <v>meac</v>
      </c>
      <c r="L200" t="str">
        <f t="shared" si="18"/>
        <v>meac</v>
      </c>
      <c r="M200" t="str">
        <f t="shared" si="18"/>
        <v>meac</v>
      </c>
      <c r="N200" t="str">
        <f t="shared" si="18"/>
        <v>meac</v>
      </c>
      <c r="O200" t="str">
        <f t="shared" si="18"/>
        <v>meac</v>
      </c>
      <c r="P200" t="str">
        <f t="shared" si="18"/>
        <v>meac</v>
      </c>
      <c r="Q200" t="str">
        <f t="shared" si="18"/>
        <v>meac</v>
      </c>
      <c r="R200" t="str">
        <f t="shared" si="18"/>
        <v>meac</v>
      </c>
      <c r="S200" t="str">
        <f t="shared" si="18"/>
        <v>meac</v>
      </c>
      <c r="T200" t="str">
        <f t="shared" si="18"/>
        <v>meac</v>
      </c>
      <c r="U200" t="str">
        <f t="shared" si="18"/>
        <v>meac</v>
      </c>
      <c r="V200" t="str">
        <f t="shared" si="18"/>
        <v>meac</v>
      </c>
      <c r="W200" t="str">
        <f t="shared" si="18"/>
        <v>meac</v>
      </c>
      <c r="X200" t="str">
        <f t="shared" si="18"/>
        <v>meac</v>
      </c>
      <c r="Y200" t="str">
        <f t="shared" si="18"/>
        <v>meac</v>
      </c>
      <c r="Z200" t="str">
        <f t="shared" si="18"/>
        <v>meac</v>
      </c>
    </row>
    <row r="201" spans="1:26" x14ac:dyDescent="0.25">
      <c r="A201" t="s">
        <v>709</v>
      </c>
      <c r="B201">
        <v>6</v>
      </c>
      <c r="C201">
        <v>26</v>
      </c>
      <c r="D201">
        <v>12</v>
      </c>
      <c r="E201">
        <v>2015</v>
      </c>
      <c r="F201" t="s">
        <v>2358</v>
      </c>
      <c r="G201" t="str">
        <f t="shared" si="19"/>
        <v>North Carolina2015</v>
      </c>
      <c r="J201" t="s">
        <v>2274</v>
      </c>
      <c r="K201" t="str">
        <f t="shared" si="17"/>
        <v>none</v>
      </c>
      <c r="L201" t="str">
        <f t="shared" si="18"/>
        <v>none</v>
      </c>
      <c r="M201" t="str">
        <f t="shared" si="18"/>
        <v>none</v>
      </c>
      <c r="N201" t="str">
        <f t="shared" si="18"/>
        <v>none</v>
      </c>
      <c r="O201" t="str">
        <f t="shared" si="18"/>
        <v>none</v>
      </c>
      <c r="P201" t="str">
        <f t="shared" si="18"/>
        <v>none</v>
      </c>
      <c r="Q201" t="str">
        <f t="shared" si="18"/>
        <v>none</v>
      </c>
      <c r="R201" t="str">
        <f t="shared" si="18"/>
        <v>none</v>
      </c>
      <c r="S201" t="str">
        <f t="shared" si="18"/>
        <v>independent</v>
      </c>
      <c r="T201" t="str">
        <f t="shared" si="18"/>
        <v>meac</v>
      </c>
      <c r="U201" t="str">
        <f t="shared" si="18"/>
        <v>meac</v>
      </c>
      <c r="V201" t="str">
        <f t="shared" si="18"/>
        <v>meac</v>
      </c>
      <c r="W201" t="str">
        <f t="shared" si="18"/>
        <v>meac</v>
      </c>
      <c r="X201" t="str">
        <f t="shared" si="18"/>
        <v>meac</v>
      </c>
      <c r="Y201" t="str">
        <f t="shared" si="18"/>
        <v>meac</v>
      </c>
      <c r="Z201" t="str">
        <f t="shared" ref="L201:Z264" si="20">IFERROR(INDEX($F$2:$F$5479,MATCH($J201&amp;Z$1,$G$2:$G$5479,0)),"none")</f>
        <v>meac</v>
      </c>
    </row>
    <row r="202" spans="1:26" x14ac:dyDescent="0.25">
      <c r="A202" t="s">
        <v>2317</v>
      </c>
      <c r="B202">
        <v>23</v>
      </c>
      <c r="C202">
        <v>25</v>
      </c>
      <c r="D202">
        <v>13</v>
      </c>
      <c r="E202">
        <v>2015</v>
      </c>
      <c r="F202" t="s">
        <v>2358</v>
      </c>
      <c r="G202" t="str">
        <f t="shared" si="19"/>
        <v>Miami (FL)2015</v>
      </c>
      <c r="J202" t="s">
        <v>2275</v>
      </c>
      <c r="K202" t="str">
        <f t="shared" si="17"/>
        <v>acc</v>
      </c>
      <c r="L202" t="str">
        <f t="shared" si="20"/>
        <v>acc</v>
      </c>
      <c r="M202" t="str">
        <f t="shared" si="20"/>
        <v>acc</v>
      </c>
      <c r="N202" t="str">
        <f t="shared" si="20"/>
        <v>acc</v>
      </c>
      <c r="O202" t="str">
        <f t="shared" si="20"/>
        <v>acc</v>
      </c>
      <c r="P202" t="str">
        <f t="shared" si="20"/>
        <v>acc</v>
      </c>
      <c r="Q202" t="str">
        <f t="shared" si="20"/>
        <v>acc</v>
      </c>
      <c r="R202" t="str">
        <f t="shared" si="20"/>
        <v>acc</v>
      </c>
      <c r="S202" t="str">
        <f t="shared" si="20"/>
        <v>acc</v>
      </c>
      <c r="T202" t="str">
        <f t="shared" si="20"/>
        <v>acc</v>
      </c>
      <c r="U202" t="str">
        <f t="shared" si="20"/>
        <v>acc</v>
      </c>
      <c r="V202" t="str">
        <f t="shared" si="20"/>
        <v>acc</v>
      </c>
      <c r="W202" t="str">
        <f t="shared" si="20"/>
        <v>acc</v>
      </c>
      <c r="X202" t="str">
        <f t="shared" si="20"/>
        <v>acc</v>
      </c>
      <c r="Y202" t="str">
        <f t="shared" si="20"/>
        <v>acc</v>
      </c>
      <c r="Z202" t="str">
        <f t="shared" si="20"/>
        <v>acc</v>
      </c>
    </row>
    <row r="203" spans="1:26" x14ac:dyDescent="0.25">
      <c r="A203" t="s">
        <v>2275</v>
      </c>
      <c r="B203" t="s">
        <v>2357</v>
      </c>
      <c r="C203">
        <v>22</v>
      </c>
      <c r="D203">
        <v>14</v>
      </c>
      <c r="E203">
        <v>2015</v>
      </c>
      <c r="F203" t="s">
        <v>2358</v>
      </c>
      <c r="G203" t="str">
        <f t="shared" si="19"/>
        <v>North Carolina State2015</v>
      </c>
      <c r="J203" t="s">
        <v>2276</v>
      </c>
      <c r="K203" t="str">
        <f t="shared" si="17"/>
        <v>none</v>
      </c>
      <c r="L203" t="str">
        <f t="shared" si="20"/>
        <v>none</v>
      </c>
      <c r="M203" t="str">
        <f t="shared" si="20"/>
        <v>none</v>
      </c>
      <c r="N203" t="str">
        <f t="shared" si="20"/>
        <v>none</v>
      </c>
      <c r="O203" t="str">
        <f t="shared" si="20"/>
        <v>none</v>
      </c>
      <c r="P203" t="str">
        <f t="shared" si="20"/>
        <v>none</v>
      </c>
      <c r="Q203" t="str">
        <f t="shared" si="20"/>
        <v>none</v>
      </c>
      <c r="R203" t="str">
        <f t="shared" si="20"/>
        <v>none</v>
      </c>
      <c r="S203" t="str">
        <f t="shared" si="20"/>
        <v>none</v>
      </c>
      <c r="T203" t="str">
        <f t="shared" si="20"/>
        <v>none</v>
      </c>
      <c r="U203" t="str">
        <f t="shared" si="20"/>
        <v>none</v>
      </c>
      <c r="V203" t="str">
        <f t="shared" si="20"/>
        <v>none</v>
      </c>
      <c r="W203" t="str">
        <f t="shared" si="20"/>
        <v>none</v>
      </c>
      <c r="X203" t="str">
        <f t="shared" si="20"/>
        <v>none</v>
      </c>
      <c r="Y203" t="str">
        <f t="shared" si="20"/>
        <v>none</v>
      </c>
      <c r="Z203" t="str">
        <f t="shared" si="20"/>
        <v>none</v>
      </c>
    </row>
    <row r="204" spans="1:26" x14ac:dyDescent="0.25">
      <c r="A204" t="s">
        <v>788</v>
      </c>
      <c r="B204" t="s">
        <v>2357</v>
      </c>
      <c r="C204">
        <v>18</v>
      </c>
      <c r="D204">
        <v>13</v>
      </c>
      <c r="E204">
        <v>2015</v>
      </c>
      <c r="F204" t="s">
        <v>2358</v>
      </c>
      <c r="G204" t="str">
        <f t="shared" si="19"/>
        <v>Syracuse2015</v>
      </c>
      <c r="J204" t="s">
        <v>1952</v>
      </c>
      <c r="K204" t="str">
        <f t="shared" si="17"/>
        <v>none</v>
      </c>
      <c r="L204" t="str">
        <f t="shared" si="20"/>
        <v>none</v>
      </c>
      <c r="M204" t="str">
        <f t="shared" si="20"/>
        <v>none</v>
      </c>
      <c r="N204" t="str">
        <f t="shared" si="20"/>
        <v>none</v>
      </c>
      <c r="O204" t="str">
        <f t="shared" si="20"/>
        <v>none</v>
      </c>
      <c r="P204" t="str">
        <f t="shared" si="20"/>
        <v>none</v>
      </c>
      <c r="Q204" t="str">
        <f t="shared" si="20"/>
        <v>none</v>
      </c>
      <c r="R204" t="str">
        <f t="shared" si="20"/>
        <v>none</v>
      </c>
      <c r="S204" t="str">
        <f t="shared" si="20"/>
        <v>none</v>
      </c>
      <c r="T204" t="str">
        <f t="shared" si="20"/>
        <v>none</v>
      </c>
      <c r="U204" t="str">
        <f t="shared" si="20"/>
        <v>summit</v>
      </c>
      <c r="V204" t="str">
        <f t="shared" si="20"/>
        <v>summit</v>
      </c>
      <c r="W204" t="str">
        <f t="shared" si="20"/>
        <v>summit</v>
      </c>
      <c r="X204" t="str">
        <f t="shared" si="20"/>
        <v>summit</v>
      </c>
      <c r="Y204" t="str">
        <f t="shared" si="20"/>
        <v>summit</v>
      </c>
      <c r="Z204" t="str">
        <f t="shared" si="20"/>
        <v>summit</v>
      </c>
    </row>
    <row r="205" spans="1:26" x14ac:dyDescent="0.25">
      <c r="A205" t="s">
        <v>733</v>
      </c>
      <c r="B205" t="s">
        <v>2357</v>
      </c>
      <c r="C205">
        <v>19</v>
      </c>
      <c r="D205">
        <v>15</v>
      </c>
      <c r="E205">
        <v>2015</v>
      </c>
      <c r="F205" t="s">
        <v>2358</v>
      </c>
      <c r="G205" t="str">
        <f t="shared" si="19"/>
        <v>Pittsburgh2015</v>
      </c>
      <c r="J205" t="s">
        <v>699</v>
      </c>
      <c r="K205" t="str">
        <f t="shared" si="17"/>
        <v>big-12</v>
      </c>
      <c r="L205" t="str">
        <f t="shared" si="20"/>
        <v>big-12</v>
      </c>
      <c r="M205" t="str">
        <f t="shared" si="20"/>
        <v>big-12</v>
      </c>
      <c r="N205" t="str">
        <f t="shared" si="20"/>
        <v>big-12</v>
      </c>
      <c r="O205" t="str">
        <f t="shared" si="20"/>
        <v>big-12</v>
      </c>
      <c r="P205" t="str">
        <f t="shared" si="20"/>
        <v>big-12</v>
      </c>
      <c r="Q205" t="str">
        <f t="shared" si="20"/>
        <v>big-12</v>
      </c>
      <c r="R205" t="str">
        <f t="shared" si="20"/>
        <v>big-12</v>
      </c>
      <c r="S205" t="str">
        <f t="shared" si="20"/>
        <v>big-12</v>
      </c>
      <c r="T205" t="str">
        <f t="shared" si="20"/>
        <v>big-ten</v>
      </c>
      <c r="U205" t="str">
        <f t="shared" si="20"/>
        <v>big-ten</v>
      </c>
      <c r="V205" t="str">
        <f t="shared" si="20"/>
        <v>big-ten</v>
      </c>
      <c r="W205" t="str">
        <f t="shared" si="20"/>
        <v>big-ten</v>
      </c>
      <c r="X205" t="str">
        <f t="shared" si="20"/>
        <v>big-ten</v>
      </c>
      <c r="Y205" t="str">
        <f t="shared" si="20"/>
        <v>big-ten</v>
      </c>
      <c r="Z205" t="str">
        <f t="shared" si="20"/>
        <v>big-ten</v>
      </c>
    </row>
    <row r="206" spans="1:26" x14ac:dyDescent="0.25">
      <c r="A206" t="s">
        <v>550</v>
      </c>
      <c r="B206" t="s">
        <v>2357</v>
      </c>
      <c r="C206">
        <v>16</v>
      </c>
      <c r="D206">
        <v>15</v>
      </c>
      <c r="E206">
        <v>2015</v>
      </c>
      <c r="F206" t="s">
        <v>2358</v>
      </c>
      <c r="G206" t="str">
        <f t="shared" si="19"/>
        <v>Clemson2015</v>
      </c>
      <c r="J206" t="s">
        <v>700</v>
      </c>
      <c r="K206" t="str">
        <f t="shared" si="17"/>
        <v>wac</v>
      </c>
      <c r="L206" t="str">
        <f t="shared" si="20"/>
        <v>wac</v>
      </c>
      <c r="M206" t="str">
        <f t="shared" si="20"/>
        <v>wac</v>
      </c>
      <c r="N206" t="str">
        <f t="shared" si="20"/>
        <v>wac</v>
      </c>
      <c r="O206" t="str">
        <f t="shared" si="20"/>
        <v>wac</v>
      </c>
      <c r="P206" t="str">
        <f t="shared" si="20"/>
        <v>wac</v>
      </c>
      <c r="Q206" t="str">
        <f t="shared" si="20"/>
        <v>wac</v>
      </c>
      <c r="R206" t="str">
        <f t="shared" si="20"/>
        <v>wac</v>
      </c>
      <c r="S206" t="str">
        <f t="shared" si="20"/>
        <v>wac</v>
      </c>
      <c r="T206" t="str">
        <f t="shared" si="20"/>
        <v>wac</v>
      </c>
      <c r="U206" t="str">
        <f t="shared" si="20"/>
        <v>mwc</v>
      </c>
      <c r="V206" t="str">
        <f t="shared" si="20"/>
        <v>mwc</v>
      </c>
      <c r="W206" t="str">
        <f t="shared" si="20"/>
        <v>mwc</v>
      </c>
      <c r="X206" t="str">
        <f t="shared" si="20"/>
        <v>mwc</v>
      </c>
      <c r="Y206" t="str">
        <f t="shared" si="20"/>
        <v>mwc</v>
      </c>
      <c r="Z206" t="str">
        <f t="shared" si="20"/>
        <v>mwc</v>
      </c>
    </row>
    <row r="207" spans="1:26" x14ac:dyDescent="0.25">
      <c r="A207" t="s">
        <v>2211</v>
      </c>
      <c r="B207" t="s">
        <v>2357</v>
      </c>
      <c r="C207">
        <v>17</v>
      </c>
      <c r="D207">
        <v>16</v>
      </c>
      <c r="E207">
        <v>2015</v>
      </c>
      <c r="F207" t="s">
        <v>2358</v>
      </c>
      <c r="G207" t="str">
        <f t="shared" si="19"/>
        <v>Florida State2015</v>
      </c>
      <c r="J207" t="s">
        <v>701</v>
      </c>
      <c r="K207" t="str">
        <f t="shared" si="17"/>
        <v>america-east</v>
      </c>
      <c r="L207" t="str">
        <f t="shared" si="20"/>
        <v>america-east</v>
      </c>
      <c r="M207" t="str">
        <f t="shared" si="20"/>
        <v>america-east</v>
      </c>
      <c r="N207" t="str">
        <f t="shared" si="20"/>
        <v>america-east</v>
      </c>
      <c r="O207" t="str">
        <f t="shared" si="20"/>
        <v>america-east</v>
      </c>
      <c r="P207" t="str">
        <f t="shared" si="20"/>
        <v>america-east</v>
      </c>
      <c r="Q207" t="str">
        <f t="shared" si="20"/>
        <v>america-east</v>
      </c>
      <c r="R207" t="str">
        <f t="shared" si="20"/>
        <v>america-east</v>
      </c>
      <c r="S207" t="str">
        <f t="shared" si="20"/>
        <v>america-east</v>
      </c>
      <c r="T207" t="str">
        <f t="shared" si="20"/>
        <v>america-east</v>
      </c>
      <c r="U207" t="str">
        <f t="shared" si="20"/>
        <v>america-east</v>
      </c>
      <c r="V207" t="str">
        <f t="shared" si="20"/>
        <v>america-east</v>
      </c>
      <c r="W207" t="str">
        <f t="shared" si="20"/>
        <v>america-east</v>
      </c>
      <c r="X207" t="str">
        <f t="shared" si="20"/>
        <v>america-east</v>
      </c>
      <c r="Y207" t="str">
        <f t="shared" si="20"/>
        <v>america-east</v>
      </c>
      <c r="Z207" t="str">
        <f t="shared" si="20"/>
        <v>america-east</v>
      </c>
    </row>
    <row r="208" spans="1:26" x14ac:dyDescent="0.25">
      <c r="A208" t="s">
        <v>843</v>
      </c>
      <c r="B208" t="s">
        <v>2357</v>
      </c>
      <c r="C208">
        <v>13</v>
      </c>
      <c r="D208">
        <v>19</v>
      </c>
      <c r="E208">
        <v>2015</v>
      </c>
      <c r="F208" t="s">
        <v>2358</v>
      </c>
      <c r="G208" t="str">
        <f t="shared" si="19"/>
        <v>Wake Forest2015</v>
      </c>
      <c r="J208" t="s">
        <v>702</v>
      </c>
      <c r="K208" t="str">
        <f t="shared" si="17"/>
        <v>mwc</v>
      </c>
      <c r="L208" t="str">
        <f t="shared" si="20"/>
        <v>mwc</v>
      </c>
      <c r="M208" t="str">
        <f t="shared" si="20"/>
        <v>mwc</v>
      </c>
      <c r="N208" t="str">
        <f t="shared" si="20"/>
        <v>mwc</v>
      </c>
      <c r="O208" t="str">
        <f t="shared" si="20"/>
        <v>mwc</v>
      </c>
      <c r="P208" t="str">
        <f t="shared" si="20"/>
        <v>mwc</v>
      </c>
      <c r="Q208" t="str">
        <f t="shared" si="20"/>
        <v>mwc</v>
      </c>
      <c r="R208" t="str">
        <f t="shared" si="20"/>
        <v>mwc</v>
      </c>
      <c r="S208" t="str">
        <f t="shared" si="20"/>
        <v>mwc</v>
      </c>
      <c r="T208" t="str">
        <f t="shared" si="20"/>
        <v>mwc</v>
      </c>
      <c r="U208" t="str">
        <f t="shared" si="20"/>
        <v>mwc</v>
      </c>
      <c r="V208" t="str">
        <f t="shared" si="20"/>
        <v>mwc</v>
      </c>
      <c r="W208" t="str">
        <f t="shared" si="20"/>
        <v>mwc</v>
      </c>
      <c r="X208" t="str">
        <f t="shared" si="20"/>
        <v>mwc</v>
      </c>
      <c r="Y208" t="str">
        <f t="shared" si="20"/>
        <v>mwc</v>
      </c>
      <c r="Z208" t="str">
        <f t="shared" si="20"/>
        <v>mwc</v>
      </c>
    </row>
    <row r="209" spans="1:26" x14ac:dyDescent="0.25">
      <c r="A209" t="s">
        <v>525</v>
      </c>
      <c r="B209" t="s">
        <v>2357</v>
      </c>
      <c r="C209">
        <v>13</v>
      </c>
      <c r="D209">
        <v>19</v>
      </c>
      <c r="E209">
        <v>2015</v>
      </c>
      <c r="F209" t="s">
        <v>2358</v>
      </c>
      <c r="G209" t="str">
        <f t="shared" si="19"/>
        <v>Boston College2015</v>
      </c>
      <c r="J209" t="s">
        <v>2229</v>
      </c>
      <c r="K209" t="str">
        <f t="shared" si="17"/>
        <v>sun-belt</v>
      </c>
      <c r="L209" t="str">
        <f t="shared" si="20"/>
        <v>sun-belt</v>
      </c>
      <c r="M209" t="str">
        <f t="shared" si="20"/>
        <v>sun-belt</v>
      </c>
      <c r="N209" t="str">
        <f t="shared" si="20"/>
        <v>wac</v>
      </c>
      <c r="O209" t="str">
        <f t="shared" si="20"/>
        <v>wac</v>
      </c>
      <c r="P209" t="str">
        <f t="shared" si="20"/>
        <v>wac</v>
      </c>
      <c r="Q209" t="str">
        <f t="shared" si="20"/>
        <v>wac</v>
      </c>
      <c r="R209" t="str">
        <f t="shared" si="20"/>
        <v>wac</v>
      </c>
      <c r="S209" t="str">
        <f t="shared" si="20"/>
        <v>wac</v>
      </c>
      <c r="T209" t="str">
        <f t="shared" si="20"/>
        <v>wac</v>
      </c>
      <c r="U209" t="str">
        <f t="shared" si="20"/>
        <v>wac</v>
      </c>
      <c r="V209" t="str">
        <f t="shared" si="20"/>
        <v>wac</v>
      </c>
      <c r="W209" t="str">
        <f t="shared" si="20"/>
        <v>wac</v>
      </c>
      <c r="X209" t="str">
        <f t="shared" si="20"/>
        <v>wac</v>
      </c>
      <c r="Y209" t="str">
        <f t="shared" si="20"/>
        <v>wac</v>
      </c>
      <c r="Z209" t="str">
        <f t="shared" si="20"/>
        <v>wac</v>
      </c>
    </row>
    <row r="210" spans="1:26" x14ac:dyDescent="0.25">
      <c r="A210" t="s">
        <v>605</v>
      </c>
      <c r="B210" t="s">
        <v>2357</v>
      </c>
      <c r="C210">
        <v>12</v>
      </c>
      <c r="D210">
        <v>19</v>
      </c>
      <c r="E210">
        <v>2015</v>
      </c>
      <c r="F210" t="s">
        <v>2358</v>
      </c>
      <c r="G210" t="str">
        <f t="shared" si="19"/>
        <v>Georgia Tech2015</v>
      </c>
      <c r="J210" t="s">
        <v>704</v>
      </c>
      <c r="K210" t="str">
        <f t="shared" si="17"/>
        <v>sun-belt</v>
      </c>
      <c r="L210" t="str">
        <f t="shared" si="20"/>
        <v>sun-belt</v>
      </c>
      <c r="M210" t="str">
        <f t="shared" si="20"/>
        <v>sun-belt</v>
      </c>
      <c r="N210" t="str">
        <f t="shared" si="20"/>
        <v>sun-belt</v>
      </c>
      <c r="O210" t="str">
        <f t="shared" si="20"/>
        <v>sun-belt</v>
      </c>
      <c r="P210" t="str">
        <f t="shared" si="20"/>
        <v>sun-belt</v>
      </c>
      <c r="Q210" t="str">
        <f t="shared" si="20"/>
        <v>sun-belt</v>
      </c>
      <c r="R210" t="str">
        <f t="shared" si="20"/>
        <v>sun-belt</v>
      </c>
      <c r="S210" t="str">
        <f t="shared" si="20"/>
        <v>none</v>
      </c>
      <c r="T210" t="str">
        <f t="shared" si="20"/>
        <v>none</v>
      </c>
      <c r="U210" t="str">
        <f t="shared" si="20"/>
        <v>independent</v>
      </c>
      <c r="V210" t="str">
        <f t="shared" si="20"/>
        <v>southland</v>
      </c>
      <c r="W210" t="str">
        <f t="shared" si="20"/>
        <v>southland</v>
      </c>
      <c r="X210" t="str">
        <f t="shared" si="20"/>
        <v>southland</v>
      </c>
      <c r="Y210" t="str">
        <f t="shared" si="20"/>
        <v>southland</v>
      </c>
      <c r="Z210" t="str">
        <f t="shared" si="20"/>
        <v>southland</v>
      </c>
    </row>
    <row r="211" spans="1:26" x14ac:dyDescent="0.25">
      <c r="A211" t="s">
        <v>834</v>
      </c>
      <c r="B211" t="s">
        <v>2357</v>
      </c>
      <c r="C211">
        <v>11</v>
      </c>
      <c r="D211">
        <v>22</v>
      </c>
      <c r="E211">
        <v>2015</v>
      </c>
      <c r="F211" t="s">
        <v>2358</v>
      </c>
      <c r="G211" t="str">
        <f t="shared" si="19"/>
        <v>Virginia Tech2015</v>
      </c>
      <c r="J211" t="s">
        <v>705</v>
      </c>
      <c r="K211" t="str">
        <f t="shared" si="17"/>
        <v>maac</v>
      </c>
      <c r="L211" t="str">
        <f t="shared" si="20"/>
        <v>maac</v>
      </c>
      <c r="M211" t="str">
        <f t="shared" si="20"/>
        <v>maac</v>
      </c>
      <c r="N211" t="str">
        <f t="shared" si="20"/>
        <v>maac</v>
      </c>
      <c r="O211" t="str">
        <f t="shared" si="20"/>
        <v>maac</v>
      </c>
      <c r="P211" t="str">
        <f t="shared" si="20"/>
        <v>maac</v>
      </c>
      <c r="Q211" t="str">
        <f t="shared" si="20"/>
        <v>maac</v>
      </c>
      <c r="R211" t="str">
        <f t="shared" si="20"/>
        <v>maac</v>
      </c>
      <c r="S211" t="str">
        <f t="shared" si="20"/>
        <v>maac</v>
      </c>
      <c r="T211" t="str">
        <f t="shared" si="20"/>
        <v>maac</v>
      </c>
      <c r="U211" t="str">
        <f t="shared" si="20"/>
        <v>maac</v>
      </c>
      <c r="V211" t="str">
        <f t="shared" si="20"/>
        <v>maac</v>
      </c>
      <c r="W211" t="str">
        <f t="shared" si="20"/>
        <v>maac</v>
      </c>
      <c r="X211" t="str">
        <f t="shared" si="20"/>
        <v>maac</v>
      </c>
      <c r="Y211" t="str">
        <f t="shared" si="20"/>
        <v>maac</v>
      </c>
      <c r="Z211" t="str">
        <f t="shared" si="20"/>
        <v>maac</v>
      </c>
    </row>
    <row r="212" spans="1:26" x14ac:dyDescent="0.25">
      <c r="A212" t="s">
        <v>709</v>
      </c>
      <c r="B212">
        <v>1</v>
      </c>
      <c r="C212">
        <v>33</v>
      </c>
      <c r="D212">
        <v>7</v>
      </c>
      <c r="E212">
        <v>2016</v>
      </c>
      <c r="F212" t="s">
        <v>2358</v>
      </c>
      <c r="G212" t="str">
        <f t="shared" si="19"/>
        <v>North Carolina2016</v>
      </c>
      <c r="J212" t="s">
        <v>2230</v>
      </c>
      <c r="K212" t="str">
        <f t="shared" si="17"/>
        <v>southland</v>
      </c>
      <c r="L212" t="str">
        <f t="shared" si="20"/>
        <v>southland</v>
      </c>
      <c r="M212" t="str">
        <f t="shared" si="20"/>
        <v>southland</v>
      </c>
      <c r="N212" t="str">
        <f t="shared" si="20"/>
        <v>southland</v>
      </c>
      <c r="O212" t="str">
        <f t="shared" si="20"/>
        <v>southland</v>
      </c>
      <c r="P212" t="str">
        <f t="shared" si="20"/>
        <v>southland</v>
      </c>
      <c r="Q212" t="str">
        <f t="shared" si="20"/>
        <v>southland</v>
      </c>
      <c r="R212" t="str">
        <f t="shared" si="20"/>
        <v>southland</v>
      </c>
      <c r="S212" t="str">
        <f t="shared" si="20"/>
        <v>southland</v>
      </c>
      <c r="T212" t="str">
        <f t="shared" si="20"/>
        <v>southland</v>
      </c>
      <c r="U212" t="str">
        <f t="shared" si="20"/>
        <v>southland</v>
      </c>
      <c r="V212" t="str">
        <f t="shared" si="20"/>
        <v>southland</v>
      </c>
      <c r="W212" t="str">
        <f t="shared" si="20"/>
        <v>southland</v>
      </c>
      <c r="X212" t="str">
        <f t="shared" si="20"/>
        <v>southland</v>
      </c>
      <c r="Y212" t="str">
        <f t="shared" si="20"/>
        <v>southland</v>
      </c>
      <c r="Z212" t="str">
        <f t="shared" si="20"/>
        <v>southland</v>
      </c>
    </row>
    <row r="213" spans="1:26" x14ac:dyDescent="0.25">
      <c r="A213" t="s">
        <v>833</v>
      </c>
      <c r="B213">
        <v>6</v>
      </c>
      <c r="C213">
        <v>29</v>
      </c>
      <c r="D213">
        <v>8</v>
      </c>
      <c r="E213">
        <v>2016</v>
      </c>
      <c r="F213" t="s">
        <v>2358</v>
      </c>
      <c r="G213" t="str">
        <f t="shared" si="19"/>
        <v>Virginia2016</v>
      </c>
      <c r="J213" t="s">
        <v>707</v>
      </c>
      <c r="K213" t="str">
        <f t="shared" si="17"/>
        <v>none</v>
      </c>
      <c r="L213" t="str">
        <f t="shared" si="20"/>
        <v>none</v>
      </c>
      <c r="M213" t="str">
        <f t="shared" si="20"/>
        <v>none</v>
      </c>
      <c r="N213" t="str">
        <f t="shared" si="20"/>
        <v>none</v>
      </c>
      <c r="O213" t="str">
        <f t="shared" si="20"/>
        <v>none</v>
      </c>
      <c r="P213" t="str">
        <f t="shared" si="20"/>
        <v>none</v>
      </c>
      <c r="Q213" t="str">
        <f t="shared" si="20"/>
        <v>none</v>
      </c>
      <c r="R213" t="str">
        <f t="shared" si="20"/>
        <v>great-west</v>
      </c>
      <c r="S213" t="str">
        <f t="shared" si="20"/>
        <v>great-west</v>
      </c>
      <c r="T213" t="str">
        <f t="shared" si="20"/>
        <v>great-west</v>
      </c>
      <c r="U213" t="str">
        <f t="shared" si="20"/>
        <v>great-west</v>
      </c>
      <c r="V213" t="str">
        <f t="shared" si="20"/>
        <v>independent</v>
      </c>
      <c r="W213" t="str">
        <f t="shared" si="20"/>
        <v>independent</v>
      </c>
      <c r="X213" t="str">
        <f t="shared" si="20"/>
        <v>atlantic-sun</v>
      </c>
      <c r="Y213" t="str">
        <f t="shared" si="20"/>
        <v>atlantic-sun</v>
      </c>
      <c r="Z213" t="str">
        <f t="shared" si="20"/>
        <v>atlantic-sun</v>
      </c>
    </row>
    <row r="214" spans="1:26" x14ac:dyDescent="0.25">
      <c r="A214" t="s">
        <v>2317</v>
      </c>
      <c r="B214" t="s">
        <v>2357</v>
      </c>
      <c r="C214">
        <v>27</v>
      </c>
      <c r="D214">
        <v>8</v>
      </c>
      <c r="E214">
        <v>2016</v>
      </c>
      <c r="F214" t="s">
        <v>2358</v>
      </c>
      <c r="G214" t="str">
        <f t="shared" si="19"/>
        <v>Miami (FL)2016</v>
      </c>
      <c r="J214" t="s">
        <v>2231</v>
      </c>
      <c r="K214" t="str">
        <f t="shared" si="17"/>
        <v>meac</v>
      </c>
      <c r="L214" t="str">
        <f t="shared" si="20"/>
        <v>meac</v>
      </c>
      <c r="M214" t="str">
        <f t="shared" si="20"/>
        <v>meac</v>
      </c>
      <c r="N214" t="str">
        <f t="shared" si="20"/>
        <v>meac</v>
      </c>
      <c r="O214" t="str">
        <f t="shared" si="20"/>
        <v>meac</v>
      </c>
      <c r="P214" t="str">
        <f t="shared" si="20"/>
        <v>meac</v>
      </c>
      <c r="Q214" t="str">
        <f t="shared" si="20"/>
        <v>meac</v>
      </c>
      <c r="R214" t="str">
        <f t="shared" si="20"/>
        <v>meac</v>
      </c>
      <c r="S214" t="str">
        <f t="shared" si="20"/>
        <v>meac</v>
      </c>
      <c r="T214" t="str">
        <f t="shared" si="20"/>
        <v>meac</v>
      </c>
      <c r="U214" t="str">
        <f t="shared" si="20"/>
        <v>meac</v>
      </c>
      <c r="V214" t="str">
        <f t="shared" si="20"/>
        <v>meac</v>
      </c>
      <c r="W214" t="str">
        <f t="shared" si="20"/>
        <v>meac</v>
      </c>
      <c r="X214" t="str">
        <f t="shared" si="20"/>
        <v>meac</v>
      </c>
      <c r="Y214" t="str">
        <f t="shared" si="20"/>
        <v>meac</v>
      </c>
      <c r="Z214" t="str">
        <f t="shared" si="20"/>
        <v>meac</v>
      </c>
    </row>
    <row r="215" spans="1:26" x14ac:dyDescent="0.25">
      <c r="A215" t="s">
        <v>652</v>
      </c>
      <c r="B215" t="s">
        <v>2357</v>
      </c>
      <c r="C215">
        <v>23</v>
      </c>
      <c r="D215">
        <v>8</v>
      </c>
      <c r="E215">
        <v>2016</v>
      </c>
      <c r="F215" t="s">
        <v>2358</v>
      </c>
      <c r="G215" t="str">
        <f t="shared" si="19"/>
        <v>Louisville2016</v>
      </c>
      <c r="J215" t="s">
        <v>709</v>
      </c>
      <c r="K215" t="str">
        <f t="shared" si="17"/>
        <v>acc</v>
      </c>
      <c r="L215" t="str">
        <f t="shared" si="20"/>
        <v>acc</v>
      </c>
      <c r="M215" t="str">
        <f t="shared" si="20"/>
        <v>acc</v>
      </c>
      <c r="N215" t="str">
        <f t="shared" si="20"/>
        <v>acc</v>
      </c>
      <c r="O215" t="str">
        <f t="shared" si="20"/>
        <v>acc</v>
      </c>
      <c r="P215" t="str">
        <f t="shared" si="20"/>
        <v>acc</v>
      </c>
      <c r="Q215" t="str">
        <f t="shared" si="20"/>
        <v>acc</v>
      </c>
      <c r="R215" t="str">
        <f t="shared" si="20"/>
        <v>acc</v>
      </c>
      <c r="S215" t="str">
        <f t="shared" si="20"/>
        <v>acc</v>
      </c>
      <c r="T215" t="str">
        <f t="shared" si="20"/>
        <v>acc</v>
      </c>
      <c r="U215" t="str">
        <f t="shared" si="20"/>
        <v>acc</v>
      </c>
      <c r="V215" t="str">
        <f t="shared" si="20"/>
        <v>acc</v>
      </c>
      <c r="W215" t="str">
        <f t="shared" si="20"/>
        <v>acc</v>
      </c>
      <c r="X215" t="str">
        <f t="shared" si="20"/>
        <v>acc</v>
      </c>
      <c r="Y215" t="str">
        <f t="shared" si="20"/>
        <v>acc</v>
      </c>
      <c r="Z215" t="str">
        <f t="shared" si="20"/>
        <v>acc</v>
      </c>
    </row>
    <row r="216" spans="1:26" x14ac:dyDescent="0.25">
      <c r="A216" t="s">
        <v>576</v>
      </c>
      <c r="B216">
        <v>5</v>
      </c>
      <c r="C216">
        <v>25</v>
      </c>
      <c r="D216">
        <v>11</v>
      </c>
      <c r="E216">
        <v>2016</v>
      </c>
      <c r="F216" t="s">
        <v>2358</v>
      </c>
      <c r="G216" t="str">
        <f t="shared" si="19"/>
        <v>Duke2016</v>
      </c>
      <c r="J216" t="s">
        <v>710</v>
      </c>
      <c r="K216" t="str">
        <f t="shared" si="17"/>
        <v>none</v>
      </c>
      <c r="L216" t="str">
        <f t="shared" si="20"/>
        <v>none</v>
      </c>
      <c r="M216" t="str">
        <f t="shared" si="20"/>
        <v>none</v>
      </c>
      <c r="N216" t="str">
        <f t="shared" si="20"/>
        <v>none</v>
      </c>
      <c r="O216" t="str">
        <f t="shared" si="20"/>
        <v>none</v>
      </c>
      <c r="P216" t="str">
        <f t="shared" si="20"/>
        <v>none</v>
      </c>
      <c r="Q216" t="str">
        <f t="shared" si="20"/>
        <v>none</v>
      </c>
      <c r="R216" t="str">
        <f t="shared" si="20"/>
        <v>none</v>
      </c>
      <c r="S216" t="str">
        <f t="shared" si="20"/>
        <v>great-west</v>
      </c>
      <c r="T216" t="str">
        <f t="shared" si="20"/>
        <v>great-west</v>
      </c>
      <c r="U216" t="str">
        <f t="shared" si="20"/>
        <v>big-sky</v>
      </c>
      <c r="V216" t="str">
        <f t="shared" si="20"/>
        <v>big-sky</v>
      </c>
      <c r="W216" t="str">
        <f t="shared" si="20"/>
        <v>big-sky</v>
      </c>
      <c r="X216" t="str">
        <f t="shared" si="20"/>
        <v>big-sky</v>
      </c>
      <c r="Y216" t="str">
        <f t="shared" si="20"/>
        <v>big-sky</v>
      </c>
      <c r="Z216" t="str">
        <f t="shared" si="20"/>
        <v>big-sky</v>
      </c>
    </row>
    <row r="217" spans="1:26" x14ac:dyDescent="0.25">
      <c r="A217" t="s">
        <v>718</v>
      </c>
      <c r="B217" t="s">
        <v>2357</v>
      </c>
      <c r="C217">
        <v>24</v>
      </c>
      <c r="D217">
        <v>12</v>
      </c>
      <c r="E217">
        <v>2016</v>
      </c>
      <c r="F217" t="s">
        <v>2358</v>
      </c>
      <c r="G217" t="str">
        <f t="shared" si="19"/>
        <v>Notre Dame2016</v>
      </c>
      <c r="J217" t="s">
        <v>711</v>
      </c>
      <c r="K217" t="str">
        <f t="shared" si="17"/>
        <v>none</v>
      </c>
      <c r="L217" t="str">
        <f t="shared" si="20"/>
        <v>none</v>
      </c>
      <c r="M217" t="str">
        <f t="shared" si="20"/>
        <v>none</v>
      </c>
      <c r="N217" t="str">
        <f t="shared" si="20"/>
        <v>none</v>
      </c>
      <c r="O217" t="str">
        <f t="shared" si="20"/>
        <v>none</v>
      </c>
      <c r="P217" t="str">
        <f t="shared" si="20"/>
        <v>none</v>
      </c>
      <c r="Q217" t="str">
        <f t="shared" si="20"/>
        <v>none</v>
      </c>
      <c r="R217" t="str">
        <f t="shared" si="20"/>
        <v>atlantic-sun</v>
      </c>
      <c r="S217" t="str">
        <f t="shared" si="20"/>
        <v>atlantic-sun</v>
      </c>
      <c r="T217" t="str">
        <f t="shared" si="20"/>
        <v>atlantic-sun</v>
      </c>
      <c r="U217" t="str">
        <f t="shared" si="20"/>
        <v>atlantic-sun</v>
      </c>
      <c r="V217" t="str">
        <f t="shared" si="20"/>
        <v>atlantic-sun</v>
      </c>
      <c r="W217" t="str">
        <f t="shared" si="20"/>
        <v>atlantic-sun</v>
      </c>
      <c r="X217" t="str">
        <f t="shared" si="20"/>
        <v>atlantic-sun</v>
      </c>
      <c r="Y217" t="str">
        <f t="shared" si="20"/>
        <v>atlantic-sun</v>
      </c>
      <c r="Z217" t="str">
        <f t="shared" si="20"/>
        <v>atlantic-sun</v>
      </c>
    </row>
    <row r="218" spans="1:26" x14ac:dyDescent="0.25">
      <c r="A218" t="s">
        <v>834</v>
      </c>
      <c r="B218" t="s">
        <v>2357</v>
      </c>
      <c r="C218">
        <v>20</v>
      </c>
      <c r="D218">
        <v>15</v>
      </c>
      <c r="E218">
        <v>2016</v>
      </c>
      <c r="F218" t="s">
        <v>2358</v>
      </c>
      <c r="G218" t="str">
        <f t="shared" si="19"/>
        <v>Virginia Tech2016</v>
      </c>
      <c r="J218" t="s">
        <v>712</v>
      </c>
      <c r="K218" t="str">
        <f t="shared" si="17"/>
        <v>sun-belt</v>
      </c>
      <c r="L218" t="str">
        <f t="shared" si="20"/>
        <v>sun-belt</v>
      </c>
      <c r="M218" t="str">
        <f t="shared" si="20"/>
        <v>sun-belt</v>
      </c>
      <c r="N218" t="str">
        <f t="shared" si="20"/>
        <v>sun-belt</v>
      </c>
      <c r="O218" t="str">
        <f t="shared" si="20"/>
        <v>sun-belt</v>
      </c>
      <c r="P218" t="str">
        <f t="shared" si="20"/>
        <v>sun-belt</v>
      </c>
      <c r="Q218" t="str">
        <f t="shared" si="20"/>
        <v>sun-belt</v>
      </c>
      <c r="R218" t="str">
        <f t="shared" si="20"/>
        <v>sun-belt</v>
      </c>
      <c r="S218" t="str">
        <f t="shared" si="20"/>
        <v>sun-belt</v>
      </c>
      <c r="T218" t="str">
        <f t="shared" si="20"/>
        <v>sun-belt</v>
      </c>
      <c r="U218" t="str">
        <f t="shared" si="20"/>
        <v>sun-belt</v>
      </c>
      <c r="V218" t="str">
        <f t="shared" si="20"/>
        <v>cusa</v>
      </c>
      <c r="W218" t="str">
        <f t="shared" si="20"/>
        <v>cusa</v>
      </c>
      <c r="X218" t="str">
        <f t="shared" si="20"/>
        <v>cusa</v>
      </c>
      <c r="Y218" t="str">
        <f t="shared" si="20"/>
        <v>cusa</v>
      </c>
      <c r="Z218" t="str">
        <f t="shared" ref="L218:Z281" si="21">IFERROR(INDEX($F$2:$F$5479,MATCH($J218&amp;Z$1,$G$2:$G$5479,0)),"none")</f>
        <v>cusa</v>
      </c>
    </row>
    <row r="219" spans="1:26" x14ac:dyDescent="0.25">
      <c r="A219" t="s">
        <v>550</v>
      </c>
      <c r="B219">
        <v>19</v>
      </c>
      <c r="C219">
        <v>17</v>
      </c>
      <c r="D219">
        <v>14</v>
      </c>
      <c r="E219">
        <v>2016</v>
      </c>
      <c r="F219" t="s">
        <v>2358</v>
      </c>
      <c r="G219" t="str">
        <f t="shared" si="19"/>
        <v>Clemson2016</v>
      </c>
      <c r="J219" t="s">
        <v>713</v>
      </c>
      <c r="K219" t="str">
        <f t="shared" si="17"/>
        <v>america-east</v>
      </c>
      <c r="L219" t="str">
        <f t="shared" si="21"/>
        <v>america-east</v>
      </c>
      <c r="M219" t="str">
        <f t="shared" si="21"/>
        <v>america-east</v>
      </c>
      <c r="N219" t="str">
        <f t="shared" si="21"/>
        <v>colonial</v>
      </c>
      <c r="O219" t="str">
        <f t="shared" si="21"/>
        <v>colonial</v>
      </c>
      <c r="P219" t="str">
        <f t="shared" si="21"/>
        <v>colonial</v>
      </c>
      <c r="Q219" t="str">
        <f t="shared" si="21"/>
        <v>colonial</v>
      </c>
      <c r="R219" t="str">
        <f t="shared" si="21"/>
        <v>colonial</v>
      </c>
      <c r="S219" t="str">
        <f t="shared" si="21"/>
        <v>colonial</v>
      </c>
      <c r="T219" t="str">
        <f t="shared" si="21"/>
        <v>colonial</v>
      </c>
      <c r="U219" t="str">
        <f t="shared" si="21"/>
        <v>colonial</v>
      </c>
      <c r="V219" t="str">
        <f t="shared" si="21"/>
        <v>colonial</v>
      </c>
      <c r="W219" t="str">
        <f t="shared" si="21"/>
        <v>colonial</v>
      </c>
      <c r="X219" t="str">
        <f t="shared" si="21"/>
        <v>colonial</v>
      </c>
      <c r="Y219" t="str">
        <f t="shared" si="21"/>
        <v>colonial</v>
      </c>
      <c r="Z219" t="str">
        <f t="shared" si="21"/>
        <v>colonial</v>
      </c>
    </row>
    <row r="220" spans="1:26" x14ac:dyDescent="0.25">
      <c r="A220" t="s">
        <v>733</v>
      </c>
      <c r="B220" t="s">
        <v>2357</v>
      </c>
      <c r="C220">
        <v>21</v>
      </c>
      <c r="D220">
        <v>12</v>
      </c>
      <c r="E220">
        <v>2016</v>
      </c>
      <c r="F220" t="s">
        <v>2358</v>
      </c>
      <c r="G220" t="str">
        <f t="shared" si="19"/>
        <v>Pittsburgh2016</v>
      </c>
      <c r="J220" t="s">
        <v>714</v>
      </c>
      <c r="K220" t="str">
        <f t="shared" si="17"/>
        <v>big-sky</v>
      </c>
      <c r="L220" t="str">
        <f t="shared" si="21"/>
        <v>big-sky</v>
      </c>
      <c r="M220" t="str">
        <f t="shared" si="21"/>
        <v>big-sky</v>
      </c>
      <c r="N220" t="str">
        <f t="shared" si="21"/>
        <v>big-sky</v>
      </c>
      <c r="O220" t="str">
        <f t="shared" si="21"/>
        <v>big-sky</v>
      </c>
      <c r="P220" t="str">
        <f t="shared" si="21"/>
        <v>big-sky</v>
      </c>
      <c r="Q220" t="str">
        <f t="shared" si="21"/>
        <v>big-sky</v>
      </c>
      <c r="R220" t="str">
        <f t="shared" si="21"/>
        <v>big-sky</v>
      </c>
      <c r="S220" t="str">
        <f t="shared" si="21"/>
        <v>big-sky</v>
      </c>
      <c r="T220" t="str">
        <f t="shared" si="21"/>
        <v>big-sky</v>
      </c>
      <c r="U220" t="str">
        <f t="shared" si="21"/>
        <v>big-sky</v>
      </c>
      <c r="V220" t="str">
        <f t="shared" si="21"/>
        <v>big-sky</v>
      </c>
      <c r="W220" t="str">
        <f t="shared" si="21"/>
        <v>big-sky</v>
      </c>
      <c r="X220" t="str">
        <f t="shared" si="21"/>
        <v>big-sky</v>
      </c>
      <c r="Y220" t="str">
        <f t="shared" si="21"/>
        <v>big-sky</v>
      </c>
      <c r="Z220" t="str">
        <f t="shared" si="21"/>
        <v>big-sky</v>
      </c>
    </row>
    <row r="221" spans="1:26" x14ac:dyDescent="0.25">
      <c r="A221" t="s">
        <v>788</v>
      </c>
      <c r="B221" t="s">
        <v>2357</v>
      </c>
      <c r="C221">
        <v>23</v>
      </c>
      <c r="D221">
        <v>14</v>
      </c>
      <c r="E221">
        <v>2016</v>
      </c>
      <c r="F221" t="s">
        <v>2358</v>
      </c>
      <c r="G221" t="str">
        <f t="shared" si="19"/>
        <v>Syracuse2016</v>
      </c>
      <c r="J221" t="s">
        <v>715</v>
      </c>
      <c r="K221" t="str">
        <f t="shared" si="17"/>
        <v>mvc</v>
      </c>
      <c r="L221" t="str">
        <f t="shared" si="21"/>
        <v>mvc</v>
      </c>
      <c r="M221" t="str">
        <f t="shared" si="21"/>
        <v>mvc</v>
      </c>
      <c r="N221" t="str">
        <f t="shared" si="21"/>
        <v>mvc</v>
      </c>
      <c r="O221" t="str">
        <f t="shared" si="21"/>
        <v>mvc</v>
      </c>
      <c r="P221" t="str">
        <f t="shared" si="21"/>
        <v>mvc</v>
      </c>
      <c r="Q221" t="str">
        <f t="shared" si="21"/>
        <v>mvc</v>
      </c>
      <c r="R221" t="str">
        <f t="shared" si="21"/>
        <v>mvc</v>
      </c>
      <c r="S221" t="str">
        <f t="shared" si="21"/>
        <v>mvc</v>
      </c>
      <c r="T221" t="str">
        <f t="shared" si="21"/>
        <v>mvc</v>
      </c>
      <c r="U221" t="str">
        <f t="shared" si="21"/>
        <v>mvc</v>
      </c>
      <c r="V221" t="str">
        <f t="shared" si="21"/>
        <v>mvc</v>
      </c>
      <c r="W221" t="str">
        <f t="shared" si="21"/>
        <v>mvc</v>
      </c>
      <c r="X221" t="str">
        <f t="shared" si="21"/>
        <v>mvc</v>
      </c>
      <c r="Y221" t="str">
        <f t="shared" si="21"/>
        <v>mvc</v>
      </c>
      <c r="Z221" t="str">
        <f t="shared" si="21"/>
        <v>mvc</v>
      </c>
    </row>
    <row r="222" spans="1:26" x14ac:dyDescent="0.25">
      <c r="A222" t="s">
        <v>2211</v>
      </c>
      <c r="B222" t="s">
        <v>2357</v>
      </c>
      <c r="C222">
        <v>20</v>
      </c>
      <c r="D222">
        <v>14</v>
      </c>
      <c r="E222">
        <v>2016</v>
      </c>
      <c r="F222" t="s">
        <v>2358</v>
      </c>
      <c r="G222" t="str">
        <f t="shared" si="19"/>
        <v>Florida State2016</v>
      </c>
      <c r="J222" t="s">
        <v>716</v>
      </c>
      <c r="K222" t="str">
        <f t="shared" si="17"/>
        <v>big-ten</v>
      </c>
      <c r="L222" t="str">
        <f t="shared" si="21"/>
        <v>big-ten</v>
      </c>
      <c r="M222" t="str">
        <f t="shared" si="21"/>
        <v>big-ten</v>
      </c>
      <c r="N222" t="str">
        <f t="shared" si="21"/>
        <v>big-ten</v>
      </c>
      <c r="O222" t="str">
        <f t="shared" si="21"/>
        <v>big-ten</v>
      </c>
      <c r="P222" t="str">
        <f t="shared" si="21"/>
        <v>big-ten</v>
      </c>
      <c r="Q222" t="str">
        <f t="shared" si="21"/>
        <v>big-ten</v>
      </c>
      <c r="R222" t="str">
        <f t="shared" si="21"/>
        <v>big-ten</v>
      </c>
      <c r="S222" t="str">
        <f t="shared" si="21"/>
        <v>big-ten</v>
      </c>
      <c r="T222" t="str">
        <f t="shared" si="21"/>
        <v>big-ten</v>
      </c>
      <c r="U222" t="str">
        <f t="shared" si="21"/>
        <v>big-ten</v>
      </c>
      <c r="V222" t="str">
        <f t="shared" si="21"/>
        <v>big-ten</v>
      </c>
      <c r="W222" t="str">
        <f t="shared" si="21"/>
        <v>big-ten</v>
      </c>
      <c r="X222" t="str">
        <f t="shared" si="21"/>
        <v>big-ten</v>
      </c>
      <c r="Y222" t="str">
        <f t="shared" si="21"/>
        <v>big-ten</v>
      </c>
      <c r="Z222" t="str">
        <f t="shared" si="21"/>
        <v>big-ten</v>
      </c>
    </row>
    <row r="223" spans="1:26" x14ac:dyDescent="0.25">
      <c r="A223" t="s">
        <v>605</v>
      </c>
      <c r="B223" t="s">
        <v>2357</v>
      </c>
      <c r="C223">
        <v>21</v>
      </c>
      <c r="D223">
        <v>15</v>
      </c>
      <c r="E223">
        <v>2016</v>
      </c>
      <c r="F223" t="s">
        <v>2358</v>
      </c>
      <c r="G223" t="str">
        <f t="shared" si="19"/>
        <v>Georgia Tech2016</v>
      </c>
      <c r="J223" t="s">
        <v>2272</v>
      </c>
      <c r="K223" t="str">
        <f t="shared" si="17"/>
        <v>southland</v>
      </c>
      <c r="L223" t="str">
        <f t="shared" si="21"/>
        <v>southland</v>
      </c>
      <c r="M223" t="str">
        <f t="shared" si="21"/>
        <v>southland</v>
      </c>
      <c r="N223" t="str">
        <f t="shared" si="21"/>
        <v>southland</v>
      </c>
      <c r="O223" t="str">
        <f t="shared" si="21"/>
        <v>southland</v>
      </c>
      <c r="P223" t="str">
        <f t="shared" si="21"/>
        <v>southland</v>
      </c>
      <c r="Q223" t="str">
        <f t="shared" si="21"/>
        <v>southland</v>
      </c>
      <c r="R223" t="str">
        <f t="shared" si="21"/>
        <v>southland</v>
      </c>
      <c r="S223" t="str">
        <f t="shared" si="21"/>
        <v>southland</v>
      </c>
      <c r="T223" t="str">
        <f t="shared" si="21"/>
        <v>southland</v>
      </c>
      <c r="U223" t="str">
        <f t="shared" si="21"/>
        <v>southland</v>
      </c>
      <c r="V223" t="str">
        <f t="shared" si="21"/>
        <v>southland</v>
      </c>
      <c r="W223" t="str">
        <f t="shared" si="21"/>
        <v>southland</v>
      </c>
      <c r="X223" t="str">
        <f t="shared" si="21"/>
        <v>southland</v>
      </c>
      <c r="Y223" t="str">
        <f t="shared" si="21"/>
        <v>southland</v>
      </c>
      <c r="Z223" t="str">
        <f t="shared" si="21"/>
        <v>southland</v>
      </c>
    </row>
    <row r="224" spans="1:26" x14ac:dyDescent="0.25">
      <c r="A224" t="s">
        <v>2275</v>
      </c>
      <c r="B224" t="s">
        <v>2357</v>
      </c>
      <c r="C224">
        <v>16</v>
      </c>
      <c r="D224">
        <v>17</v>
      </c>
      <c r="E224">
        <v>2016</v>
      </c>
      <c r="F224" t="s">
        <v>2358</v>
      </c>
      <c r="G224" t="str">
        <f t="shared" si="19"/>
        <v>North Carolina State2016</v>
      </c>
      <c r="J224" t="s">
        <v>718</v>
      </c>
      <c r="K224" t="str">
        <f t="shared" si="17"/>
        <v>big-east</v>
      </c>
      <c r="L224" t="str">
        <f t="shared" si="21"/>
        <v>big-east</v>
      </c>
      <c r="M224" t="str">
        <f t="shared" si="21"/>
        <v>big-east</v>
      </c>
      <c r="N224" t="str">
        <f t="shared" si="21"/>
        <v>big-east</v>
      </c>
      <c r="O224" t="str">
        <f t="shared" si="21"/>
        <v>big-east</v>
      </c>
      <c r="P224" t="str">
        <f t="shared" si="21"/>
        <v>big-east</v>
      </c>
      <c r="Q224" t="str">
        <f t="shared" si="21"/>
        <v>big-east</v>
      </c>
      <c r="R224" t="str">
        <f t="shared" si="21"/>
        <v>big-east</v>
      </c>
      <c r="S224" t="str">
        <f t="shared" si="21"/>
        <v>big-east</v>
      </c>
      <c r="T224" t="str">
        <f t="shared" si="21"/>
        <v>big-east</v>
      </c>
      <c r="U224" t="str">
        <f t="shared" si="21"/>
        <v>big-east</v>
      </c>
      <c r="V224" t="str">
        <f t="shared" si="21"/>
        <v>acc</v>
      </c>
      <c r="W224" t="str">
        <f t="shared" si="21"/>
        <v>acc</v>
      </c>
      <c r="X224" t="str">
        <f t="shared" si="21"/>
        <v>acc</v>
      </c>
      <c r="Y224" t="str">
        <f t="shared" si="21"/>
        <v>acc</v>
      </c>
      <c r="Z224" t="str">
        <f t="shared" si="21"/>
        <v>acc</v>
      </c>
    </row>
    <row r="225" spans="1:26" x14ac:dyDescent="0.25">
      <c r="A225" t="s">
        <v>843</v>
      </c>
      <c r="B225" t="s">
        <v>2357</v>
      </c>
      <c r="C225">
        <v>11</v>
      </c>
      <c r="D225">
        <v>20</v>
      </c>
      <c r="E225">
        <v>2016</v>
      </c>
      <c r="F225" t="s">
        <v>2358</v>
      </c>
      <c r="G225" t="str">
        <f t="shared" si="19"/>
        <v>Wake Forest2016</v>
      </c>
      <c r="J225" t="s">
        <v>719</v>
      </c>
      <c r="K225" t="str">
        <f t="shared" si="17"/>
        <v>mid-continent</v>
      </c>
      <c r="L225" t="str">
        <f t="shared" si="21"/>
        <v>mid-continent</v>
      </c>
      <c r="M225" t="str">
        <f t="shared" si="21"/>
        <v>mid-continent</v>
      </c>
      <c r="N225" t="str">
        <f t="shared" si="21"/>
        <v>mid-continent</v>
      </c>
      <c r="O225" t="str">
        <f t="shared" si="21"/>
        <v>mid-continent</v>
      </c>
      <c r="P225" t="str">
        <f t="shared" si="21"/>
        <v>summit</v>
      </c>
      <c r="Q225" t="str">
        <f t="shared" si="21"/>
        <v>summit</v>
      </c>
      <c r="R225" t="str">
        <f t="shared" si="21"/>
        <v>summit</v>
      </c>
      <c r="S225" t="str">
        <f t="shared" si="21"/>
        <v>summit</v>
      </c>
      <c r="T225" t="str">
        <f t="shared" si="21"/>
        <v>summit</v>
      </c>
      <c r="U225" t="str">
        <f t="shared" si="21"/>
        <v>summit</v>
      </c>
      <c r="V225" t="str">
        <f t="shared" si="21"/>
        <v>horizon</v>
      </c>
      <c r="W225" t="str">
        <f t="shared" si="21"/>
        <v>horizon</v>
      </c>
      <c r="X225" t="str">
        <f t="shared" si="21"/>
        <v>horizon</v>
      </c>
      <c r="Y225" t="str">
        <f t="shared" si="21"/>
        <v>horizon</v>
      </c>
      <c r="Z225" t="str">
        <f t="shared" si="21"/>
        <v>horizon</v>
      </c>
    </row>
    <row r="226" spans="1:26" x14ac:dyDescent="0.25">
      <c r="A226" t="s">
        <v>525</v>
      </c>
      <c r="B226" t="s">
        <v>2357</v>
      </c>
      <c r="C226">
        <v>7</v>
      </c>
      <c r="D226">
        <v>25</v>
      </c>
      <c r="E226">
        <v>2016</v>
      </c>
      <c r="F226" t="s">
        <v>2358</v>
      </c>
      <c r="G226" t="str">
        <f t="shared" si="19"/>
        <v>Boston College2016</v>
      </c>
      <c r="J226" t="s">
        <v>720</v>
      </c>
      <c r="K226" t="str">
        <f t="shared" si="17"/>
        <v>mac</v>
      </c>
      <c r="L226" t="str">
        <f t="shared" si="21"/>
        <v>mac</v>
      </c>
      <c r="M226" t="str">
        <f t="shared" si="21"/>
        <v>mac</v>
      </c>
      <c r="N226" t="str">
        <f t="shared" si="21"/>
        <v>mac</v>
      </c>
      <c r="O226" t="str">
        <f t="shared" si="21"/>
        <v>mac</v>
      </c>
      <c r="P226" t="str">
        <f t="shared" si="21"/>
        <v>mac</v>
      </c>
      <c r="Q226" t="str">
        <f t="shared" si="21"/>
        <v>mac</v>
      </c>
      <c r="R226" t="str">
        <f t="shared" si="21"/>
        <v>mac</v>
      </c>
      <c r="S226" t="str">
        <f t="shared" si="21"/>
        <v>mac</v>
      </c>
      <c r="T226" t="str">
        <f t="shared" si="21"/>
        <v>mac</v>
      </c>
      <c r="U226" t="str">
        <f t="shared" si="21"/>
        <v>mac</v>
      </c>
      <c r="V226" t="str">
        <f t="shared" si="21"/>
        <v>mac</v>
      </c>
      <c r="W226" t="str">
        <f t="shared" si="21"/>
        <v>mac</v>
      </c>
      <c r="X226" t="str">
        <f t="shared" si="21"/>
        <v>mac</v>
      </c>
      <c r="Y226" t="str">
        <f t="shared" si="21"/>
        <v>mac</v>
      </c>
      <c r="Z226" t="str">
        <f t="shared" si="21"/>
        <v>mac</v>
      </c>
    </row>
    <row r="227" spans="1:26" x14ac:dyDescent="0.25">
      <c r="A227" t="s">
        <v>709</v>
      </c>
      <c r="B227">
        <v>6</v>
      </c>
      <c r="C227">
        <v>33</v>
      </c>
      <c r="D227">
        <v>7</v>
      </c>
      <c r="E227">
        <v>2017</v>
      </c>
      <c r="F227" t="s">
        <v>2358</v>
      </c>
      <c r="G227" t="str">
        <f t="shared" si="19"/>
        <v>North Carolina2017</v>
      </c>
      <c r="J227" t="s">
        <v>2232</v>
      </c>
      <c r="K227" t="str">
        <f t="shared" si="17"/>
        <v>big-ten</v>
      </c>
      <c r="L227" t="str">
        <f t="shared" si="21"/>
        <v>big-ten</v>
      </c>
      <c r="M227" t="str">
        <f t="shared" si="21"/>
        <v>big-ten</v>
      </c>
      <c r="N227" t="str">
        <f t="shared" si="21"/>
        <v>big-ten</v>
      </c>
      <c r="O227" t="str">
        <f t="shared" si="21"/>
        <v>big-ten</v>
      </c>
      <c r="P227" t="str">
        <f t="shared" si="21"/>
        <v>big-ten</v>
      </c>
      <c r="Q227" t="str">
        <f t="shared" si="21"/>
        <v>big-ten</v>
      </c>
      <c r="R227" t="str">
        <f t="shared" si="21"/>
        <v>big-ten</v>
      </c>
      <c r="S227" t="str">
        <f t="shared" si="21"/>
        <v>big-ten</v>
      </c>
      <c r="T227" t="str">
        <f t="shared" si="21"/>
        <v>big-ten</v>
      </c>
      <c r="U227" t="str">
        <f t="shared" si="21"/>
        <v>big-ten</v>
      </c>
      <c r="V227" t="str">
        <f t="shared" si="21"/>
        <v>big-ten</v>
      </c>
      <c r="W227" t="str">
        <f t="shared" si="21"/>
        <v>big-ten</v>
      </c>
      <c r="X227" t="str">
        <f t="shared" si="21"/>
        <v>big-ten</v>
      </c>
      <c r="Y227" t="str">
        <f t="shared" si="21"/>
        <v>big-ten</v>
      </c>
      <c r="Z227" t="str">
        <f t="shared" si="21"/>
        <v>big-ten</v>
      </c>
    </row>
    <row r="228" spans="1:26" x14ac:dyDescent="0.25">
      <c r="A228" t="s">
        <v>2211</v>
      </c>
      <c r="B228" t="s">
        <v>2357</v>
      </c>
      <c r="C228">
        <v>26</v>
      </c>
      <c r="D228">
        <v>9</v>
      </c>
      <c r="E228">
        <v>2017</v>
      </c>
      <c r="F228" t="s">
        <v>2358</v>
      </c>
      <c r="G228" t="str">
        <f t="shared" si="19"/>
        <v>Florida State2017</v>
      </c>
      <c r="J228" t="s">
        <v>1078</v>
      </c>
      <c r="K228" t="str">
        <f t="shared" si="17"/>
        <v>none</v>
      </c>
      <c r="L228" t="str">
        <f t="shared" si="21"/>
        <v>none</v>
      </c>
      <c r="M228" t="str">
        <f t="shared" si="21"/>
        <v>none</v>
      </c>
      <c r="N228" t="str">
        <f t="shared" si="21"/>
        <v>none</v>
      </c>
      <c r="O228" t="str">
        <f t="shared" si="21"/>
        <v>none</v>
      </c>
      <c r="P228" t="str">
        <f t="shared" si="21"/>
        <v>none</v>
      </c>
      <c r="Q228" t="str">
        <f t="shared" si="21"/>
        <v>none</v>
      </c>
      <c r="R228" t="str">
        <f t="shared" si="21"/>
        <v>none</v>
      </c>
      <c r="S228" t="str">
        <f t="shared" si="21"/>
        <v>none</v>
      </c>
      <c r="T228" t="str">
        <f t="shared" si="21"/>
        <v>none</v>
      </c>
      <c r="U228" t="str">
        <f t="shared" si="21"/>
        <v>none</v>
      </c>
      <c r="V228" t="str">
        <f t="shared" si="21"/>
        <v>none</v>
      </c>
      <c r="W228" t="str">
        <f t="shared" si="21"/>
        <v>none</v>
      </c>
      <c r="X228" t="str">
        <f t="shared" si="21"/>
        <v>none</v>
      </c>
      <c r="Y228" t="str">
        <f t="shared" si="21"/>
        <v>none</v>
      </c>
      <c r="Z228" t="str">
        <f t="shared" si="21"/>
        <v>none</v>
      </c>
    </row>
    <row r="229" spans="1:26" x14ac:dyDescent="0.25">
      <c r="A229" t="s">
        <v>652</v>
      </c>
      <c r="B229">
        <v>13</v>
      </c>
      <c r="C229">
        <v>25</v>
      </c>
      <c r="D229">
        <v>9</v>
      </c>
      <c r="E229">
        <v>2017</v>
      </c>
      <c r="F229" t="s">
        <v>2358</v>
      </c>
      <c r="G229" t="str">
        <f t="shared" si="19"/>
        <v>Louisville2017</v>
      </c>
      <c r="J229" t="s">
        <v>723</v>
      </c>
      <c r="K229" t="str">
        <f t="shared" si="17"/>
        <v>big-12</v>
      </c>
      <c r="L229" t="str">
        <f t="shared" si="21"/>
        <v>big-12</v>
      </c>
      <c r="M229" t="str">
        <f t="shared" si="21"/>
        <v>big-12</v>
      </c>
      <c r="N229" t="str">
        <f t="shared" si="21"/>
        <v>big-12</v>
      </c>
      <c r="O229" t="str">
        <f t="shared" si="21"/>
        <v>big-12</v>
      </c>
      <c r="P229" t="str">
        <f t="shared" si="21"/>
        <v>big-12</v>
      </c>
      <c r="Q229" t="str">
        <f t="shared" si="21"/>
        <v>big-12</v>
      </c>
      <c r="R229" t="str">
        <f t="shared" si="21"/>
        <v>big-12</v>
      </c>
      <c r="S229" t="str">
        <f t="shared" si="21"/>
        <v>big-12</v>
      </c>
      <c r="T229" t="str">
        <f t="shared" si="21"/>
        <v>big-12</v>
      </c>
      <c r="U229" t="str">
        <f t="shared" si="21"/>
        <v>big-12</v>
      </c>
      <c r="V229" t="str">
        <f t="shared" si="21"/>
        <v>big-12</v>
      </c>
      <c r="W229" t="str">
        <f t="shared" si="21"/>
        <v>big-12</v>
      </c>
      <c r="X229" t="str">
        <f t="shared" si="21"/>
        <v>big-12</v>
      </c>
      <c r="Y229" t="str">
        <f t="shared" si="21"/>
        <v>big-12</v>
      </c>
      <c r="Z229" t="str">
        <f t="shared" si="21"/>
        <v>big-12</v>
      </c>
    </row>
    <row r="230" spans="1:26" x14ac:dyDescent="0.25">
      <c r="A230" t="s">
        <v>718</v>
      </c>
      <c r="B230" t="s">
        <v>2357</v>
      </c>
      <c r="C230">
        <v>26</v>
      </c>
      <c r="D230">
        <v>10</v>
      </c>
      <c r="E230">
        <v>2017</v>
      </c>
      <c r="F230" t="s">
        <v>2358</v>
      </c>
      <c r="G230" t="str">
        <f t="shared" si="19"/>
        <v>Notre Dame2017</v>
      </c>
      <c r="J230" t="s">
        <v>2233</v>
      </c>
      <c r="K230" t="str">
        <f t="shared" si="17"/>
        <v>big-12</v>
      </c>
      <c r="L230" t="str">
        <f t="shared" si="21"/>
        <v>big-12</v>
      </c>
      <c r="M230" t="str">
        <f t="shared" si="21"/>
        <v>big-12</v>
      </c>
      <c r="N230" t="str">
        <f t="shared" si="21"/>
        <v>big-12</v>
      </c>
      <c r="O230" t="str">
        <f t="shared" si="21"/>
        <v>big-12</v>
      </c>
      <c r="P230" t="str">
        <f t="shared" si="21"/>
        <v>big-12</v>
      </c>
      <c r="Q230" t="str">
        <f t="shared" si="21"/>
        <v>big-12</v>
      </c>
      <c r="R230" t="str">
        <f t="shared" si="21"/>
        <v>big-12</v>
      </c>
      <c r="S230" t="str">
        <f t="shared" si="21"/>
        <v>big-12</v>
      </c>
      <c r="T230" t="str">
        <f t="shared" si="21"/>
        <v>big-12</v>
      </c>
      <c r="U230" t="str">
        <f t="shared" si="21"/>
        <v>big-12</v>
      </c>
      <c r="V230" t="str">
        <f t="shared" si="21"/>
        <v>big-12</v>
      </c>
      <c r="W230" t="str">
        <f t="shared" si="21"/>
        <v>big-12</v>
      </c>
      <c r="X230" t="str">
        <f t="shared" si="21"/>
        <v>big-12</v>
      </c>
      <c r="Y230" t="str">
        <f t="shared" si="21"/>
        <v>big-12</v>
      </c>
      <c r="Z230" t="str">
        <f t="shared" si="21"/>
        <v>big-12</v>
      </c>
    </row>
    <row r="231" spans="1:26" x14ac:dyDescent="0.25">
      <c r="A231" t="s">
        <v>576</v>
      </c>
      <c r="B231">
        <v>1</v>
      </c>
      <c r="C231">
        <v>28</v>
      </c>
      <c r="D231">
        <v>9</v>
      </c>
      <c r="E231">
        <v>2017</v>
      </c>
      <c r="F231" t="s">
        <v>2358</v>
      </c>
      <c r="G231" t="str">
        <f t="shared" si="19"/>
        <v>Duke2017</v>
      </c>
      <c r="J231" t="s">
        <v>725</v>
      </c>
      <c r="K231" t="str">
        <f t="shared" si="17"/>
        <v>colonial</v>
      </c>
      <c r="L231" t="str">
        <f t="shared" si="21"/>
        <v>colonial</v>
      </c>
      <c r="M231" t="str">
        <f t="shared" si="21"/>
        <v>colonial</v>
      </c>
      <c r="N231" t="str">
        <f t="shared" si="21"/>
        <v>colonial</v>
      </c>
      <c r="O231" t="str">
        <f t="shared" si="21"/>
        <v>colonial</v>
      </c>
      <c r="P231" t="str">
        <f t="shared" si="21"/>
        <v>colonial</v>
      </c>
      <c r="Q231" t="str">
        <f t="shared" si="21"/>
        <v>colonial</v>
      </c>
      <c r="R231" t="str">
        <f t="shared" si="21"/>
        <v>colonial</v>
      </c>
      <c r="S231" t="str">
        <f t="shared" si="21"/>
        <v>colonial</v>
      </c>
      <c r="T231" t="str">
        <f t="shared" si="21"/>
        <v>colonial</v>
      </c>
      <c r="U231" t="str">
        <f t="shared" si="21"/>
        <v>colonial</v>
      </c>
      <c r="V231" t="str">
        <f t="shared" si="21"/>
        <v>cusa</v>
      </c>
      <c r="W231" t="str">
        <f t="shared" si="21"/>
        <v>cusa</v>
      </c>
      <c r="X231" t="str">
        <f t="shared" si="21"/>
        <v>cusa</v>
      </c>
      <c r="Y231" t="str">
        <f t="shared" si="21"/>
        <v>cusa</v>
      </c>
      <c r="Z231" t="str">
        <f t="shared" si="21"/>
        <v>cusa</v>
      </c>
    </row>
    <row r="232" spans="1:26" x14ac:dyDescent="0.25">
      <c r="A232" t="s">
        <v>833</v>
      </c>
      <c r="B232">
        <v>8</v>
      </c>
      <c r="C232">
        <v>23</v>
      </c>
      <c r="D232">
        <v>11</v>
      </c>
      <c r="E232">
        <v>2017</v>
      </c>
      <c r="F232" t="s">
        <v>2358</v>
      </c>
      <c r="G232" t="str">
        <f t="shared" si="19"/>
        <v>Virginia2017</v>
      </c>
      <c r="J232" t="s">
        <v>726</v>
      </c>
      <c r="K232" t="str">
        <f t="shared" si="17"/>
        <v>mid-continent</v>
      </c>
      <c r="L232" t="str">
        <f t="shared" si="21"/>
        <v>mid-continent</v>
      </c>
      <c r="M232" t="str">
        <f t="shared" si="21"/>
        <v>mid-continent</v>
      </c>
      <c r="N232" t="str">
        <f t="shared" si="21"/>
        <v>mid-continent</v>
      </c>
      <c r="O232" t="str">
        <f t="shared" si="21"/>
        <v>mid-continent</v>
      </c>
      <c r="P232" t="str">
        <f t="shared" si="21"/>
        <v>summit</v>
      </c>
      <c r="Q232" t="str">
        <f t="shared" si="21"/>
        <v>summit</v>
      </c>
      <c r="R232" t="str">
        <f t="shared" si="21"/>
        <v>summit</v>
      </c>
      <c r="S232" t="str">
        <f t="shared" si="21"/>
        <v>summit</v>
      </c>
      <c r="T232" t="str">
        <f t="shared" si="21"/>
        <v>summit</v>
      </c>
      <c r="U232" t="str">
        <f t="shared" si="21"/>
        <v>southland</v>
      </c>
      <c r="V232" t="str">
        <f t="shared" si="21"/>
        <v>southland</v>
      </c>
      <c r="W232" t="str">
        <f t="shared" si="21"/>
        <v>summit</v>
      </c>
      <c r="X232" t="str">
        <f t="shared" si="21"/>
        <v>summit</v>
      </c>
      <c r="Y232" t="str">
        <f t="shared" si="21"/>
        <v>summit</v>
      </c>
      <c r="Z232" t="str">
        <f t="shared" si="21"/>
        <v>summit</v>
      </c>
    </row>
    <row r="233" spans="1:26" x14ac:dyDescent="0.25">
      <c r="A233" t="s">
        <v>834</v>
      </c>
      <c r="B233" t="s">
        <v>2357</v>
      </c>
      <c r="C233">
        <v>22</v>
      </c>
      <c r="D233">
        <v>11</v>
      </c>
      <c r="E233">
        <v>2017</v>
      </c>
      <c r="F233" t="s">
        <v>2358</v>
      </c>
      <c r="G233" t="str">
        <f t="shared" si="19"/>
        <v>Virginia Tech2017</v>
      </c>
      <c r="J233" t="s">
        <v>727</v>
      </c>
      <c r="K233" t="str">
        <f t="shared" si="17"/>
        <v>pac-10</v>
      </c>
      <c r="L233" t="str">
        <f t="shared" si="21"/>
        <v>pac-10</v>
      </c>
      <c r="M233" t="str">
        <f t="shared" si="21"/>
        <v>pac-10</v>
      </c>
      <c r="N233" t="str">
        <f t="shared" si="21"/>
        <v>pac-10</v>
      </c>
      <c r="O233" t="str">
        <f t="shared" si="21"/>
        <v>pac-10</v>
      </c>
      <c r="P233" t="str">
        <f t="shared" si="21"/>
        <v>pac-10</v>
      </c>
      <c r="Q233" t="str">
        <f t="shared" si="21"/>
        <v>pac-10</v>
      </c>
      <c r="R233" t="str">
        <f t="shared" si="21"/>
        <v>pac-10</v>
      </c>
      <c r="S233" t="str">
        <f t="shared" si="21"/>
        <v>pac-10</v>
      </c>
      <c r="T233" t="str">
        <f t="shared" si="21"/>
        <v>pac-12</v>
      </c>
      <c r="U233" t="str">
        <f t="shared" si="21"/>
        <v>pac-12</v>
      </c>
      <c r="V233" t="str">
        <f t="shared" si="21"/>
        <v>pac-12</v>
      </c>
      <c r="W233" t="str">
        <f t="shared" si="21"/>
        <v>pac-12</v>
      </c>
      <c r="X233" t="str">
        <f t="shared" si="21"/>
        <v>pac-12</v>
      </c>
      <c r="Y233" t="str">
        <f t="shared" si="21"/>
        <v>pac-12</v>
      </c>
      <c r="Z233" t="str">
        <f t="shared" si="21"/>
        <v>pac-12</v>
      </c>
    </row>
    <row r="234" spans="1:26" x14ac:dyDescent="0.25">
      <c r="A234" t="s">
        <v>2317</v>
      </c>
      <c r="B234" t="s">
        <v>2357</v>
      </c>
      <c r="C234">
        <v>21</v>
      </c>
      <c r="D234">
        <v>12</v>
      </c>
      <c r="E234">
        <v>2017</v>
      </c>
      <c r="F234" t="s">
        <v>2358</v>
      </c>
      <c r="G234" t="str">
        <f t="shared" si="19"/>
        <v>Miami (FL)2017</v>
      </c>
      <c r="J234" t="s">
        <v>2234</v>
      </c>
      <c r="K234" t="str">
        <f t="shared" si="17"/>
        <v>pac-10</v>
      </c>
      <c r="L234" t="str">
        <f t="shared" si="21"/>
        <v>pac-10</v>
      </c>
      <c r="M234" t="str">
        <f t="shared" si="21"/>
        <v>pac-10</v>
      </c>
      <c r="N234" t="str">
        <f t="shared" si="21"/>
        <v>pac-10</v>
      </c>
      <c r="O234" t="str">
        <f t="shared" si="21"/>
        <v>pac-10</v>
      </c>
      <c r="P234" t="str">
        <f t="shared" si="21"/>
        <v>pac-10</v>
      </c>
      <c r="Q234" t="str">
        <f t="shared" si="21"/>
        <v>pac-10</v>
      </c>
      <c r="R234" t="str">
        <f t="shared" si="21"/>
        <v>pac-10</v>
      </c>
      <c r="S234" t="str">
        <f t="shared" si="21"/>
        <v>pac-10</v>
      </c>
      <c r="T234" t="str">
        <f t="shared" si="21"/>
        <v>pac-12</v>
      </c>
      <c r="U234" t="str">
        <f t="shared" si="21"/>
        <v>pac-12</v>
      </c>
      <c r="V234" t="str">
        <f t="shared" si="21"/>
        <v>pac-12</v>
      </c>
      <c r="W234" t="str">
        <f t="shared" si="21"/>
        <v>pac-12</v>
      </c>
      <c r="X234" t="str">
        <f t="shared" si="21"/>
        <v>pac-12</v>
      </c>
      <c r="Y234" t="str">
        <f t="shared" si="21"/>
        <v>pac-12</v>
      </c>
      <c r="Z234" t="str">
        <f t="shared" si="21"/>
        <v>pac-12</v>
      </c>
    </row>
    <row r="235" spans="1:26" x14ac:dyDescent="0.25">
      <c r="A235" t="s">
        <v>788</v>
      </c>
      <c r="B235" t="s">
        <v>2357</v>
      </c>
      <c r="C235">
        <v>19</v>
      </c>
      <c r="D235">
        <v>15</v>
      </c>
      <c r="E235">
        <v>2017</v>
      </c>
      <c r="F235" t="s">
        <v>2358</v>
      </c>
      <c r="G235" t="str">
        <f t="shared" si="19"/>
        <v>Syracuse2017</v>
      </c>
      <c r="J235" t="s">
        <v>729</v>
      </c>
      <c r="K235" t="str">
        <f t="shared" si="17"/>
        <v>big-west</v>
      </c>
      <c r="L235" t="str">
        <f t="shared" si="21"/>
        <v>big-west</v>
      </c>
      <c r="M235" t="str">
        <f t="shared" si="21"/>
        <v>big-west</v>
      </c>
      <c r="N235" t="str">
        <f t="shared" si="21"/>
        <v>big-west</v>
      </c>
      <c r="O235" t="str">
        <f t="shared" si="21"/>
        <v>big-west</v>
      </c>
      <c r="P235" t="str">
        <f t="shared" si="21"/>
        <v>big-west</v>
      </c>
      <c r="Q235" t="str">
        <f t="shared" si="21"/>
        <v>big-west</v>
      </c>
      <c r="R235" t="str">
        <f t="shared" si="21"/>
        <v>big-west</v>
      </c>
      <c r="S235" t="str">
        <f t="shared" si="21"/>
        <v>big-west</v>
      </c>
      <c r="T235" t="str">
        <f t="shared" si="21"/>
        <v>big-west</v>
      </c>
      <c r="U235" t="str">
        <f t="shared" si="21"/>
        <v>big-west</v>
      </c>
      <c r="V235" t="str">
        <f t="shared" si="21"/>
        <v>wcc</v>
      </c>
      <c r="W235" t="str">
        <f t="shared" si="21"/>
        <v>wcc</v>
      </c>
      <c r="X235" t="str">
        <f t="shared" si="21"/>
        <v>wcc</v>
      </c>
      <c r="Y235" t="str">
        <f t="shared" si="21"/>
        <v>wcc</v>
      </c>
      <c r="Z235" t="str">
        <f t="shared" ref="L235:Z298" si="22">IFERROR(INDEX($F$2:$F$5479,MATCH($J235&amp;Z$1,$G$2:$G$5479,0)),"none")</f>
        <v>wcc</v>
      </c>
    </row>
    <row r="236" spans="1:26" x14ac:dyDescent="0.25">
      <c r="A236" t="s">
        <v>843</v>
      </c>
      <c r="B236" t="s">
        <v>2357</v>
      </c>
      <c r="C236">
        <v>19</v>
      </c>
      <c r="D236">
        <v>14</v>
      </c>
      <c r="E236">
        <v>2017</v>
      </c>
      <c r="F236" t="s">
        <v>2358</v>
      </c>
      <c r="G236" t="str">
        <f t="shared" si="19"/>
        <v>Wake Forest2017</v>
      </c>
      <c r="J236" t="s">
        <v>1181</v>
      </c>
      <c r="K236" t="str">
        <f t="shared" si="17"/>
        <v>ivy</v>
      </c>
      <c r="L236" t="str">
        <f t="shared" si="22"/>
        <v>ivy</v>
      </c>
      <c r="M236" t="str">
        <f t="shared" si="22"/>
        <v>ivy</v>
      </c>
      <c r="N236" t="str">
        <f t="shared" si="22"/>
        <v>ivy</v>
      </c>
      <c r="O236" t="str">
        <f t="shared" si="22"/>
        <v>ivy</v>
      </c>
      <c r="P236" t="str">
        <f t="shared" si="22"/>
        <v>ivy</v>
      </c>
      <c r="Q236" t="str">
        <f t="shared" si="22"/>
        <v>ivy</v>
      </c>
      <c r="R236" t="str">
        <f t="shared" si="22"/>
        <v>ivy</v>
      </c>
      <c r="S236" t="str">
        <f t="shared" si="22"/>
        <v>ivy</v>
      </c>
      <c r="T236" t="str">
        <f t="shared" si="22"/>
        <v>ivy</v>
      </c>
      <c r="U236" t="str">
        <f t="shared" si="22"/>
        <v>ivy</v>
      </c>
      <c r="V236" t="str">
        <f t="shared" si="22"/>
        <v>ivy</v>
      </c>
      <c r="W236" t="str">
        <f t="shared" si="22"/>
        <v>ivy</v>
      </c>
      <c r="X236" t="str">
        <f t="shared" si="22"/>
        <v>ivy</v>
      </c>
      <c r="Y236" t="str">
        <f t="shared" si="22"/>
        <v>ivy</v>
      </c>
      <c r="Z236" t="str">
        <f t="shared" si="22"/>
        <v>ivy</v>
      </c>
    </row>
    <row r="237" spans="1:26" x14ac:dyDescent="0.25">
      <c r="A237" t="s">
        <v>605</v>
      </c>
      <c r="B237" t="s">
        <v>2357</v>
      </c>
      <c r="C237">
        <v>21</v>
      </c>
      <c r="D237">
        <v>16</v>
      </c>
      <c r="E237">
        <v>2017</v>
      </c>
      <c r="F237" t="s">
        <v>2358</v>
      </c>
      <c r="G237" t="str">
        <f t="shared" si="19"/>
        <v>Georgia Tech2017</v>
      </c>
      <c r="J237" t="s">
        <v>2235</v>
      </c>
      <c r="K237" t="str">
        <f t="shared" si="17"/>
        <v>big-ten</v>
      </c>
      <c r="L237" t="str">
        <f t="shared" si="22"/>
        <v>big-ten</v>
      </c>
      <c r="M237" t="str">
        <f t="shared" si="22"/>
        <v>big-ten</v>
      </c>
      <c r="N237" t="str">
        <f t="shared" si="22"/>
        <v>big-ten</v>
      </c>
      <c r="O237" t="str">
        <f t="shared" si="22"/>
        <v>big-ten</v>
      </c>
      <c r="P237" t="str">
        <f t="shared" si="22"/>
        <v>big-ten</v>
      </c>
      <c r="Q237" t="str">
        <f t="shared" si="22"/>
        <v>big-ten</v>
      </c>
      <c r="R237" t="str">
        <f t="shared" si="22"/>
        <v>big-ten</v>
      </c>
      <c r="S237" t="str">
        <f t="shared" si="22"/>
        <v>big-ten</v>
      </c>
      <c r="T237" t="str">
        <f t="shared" si="22"/>
        <v>big-ten</v>
      </c>
      <c r="U237" t="str">
        <f t="shared" si="22"/>
        <v>big-ten</v>
      </c>
      <c r="V237" t="str">
        <f t="shared" si="22"/>
        <v>big-ten</v>
      </c>
      <c r="W237" t="str">
        <f t="shared" si="22"/>
        <v>big-ten</v>
      </c>
      <c r="X237" t="str">
        <f t="shared" si="22"/>
        <v>big-ten</v>
      </c>
      <c r="Y237" t="str">
        <f t="shared" si="22"/>
        <v>big-ten</v>
      </c>
      <c r="Z237" t="str">
        <f t="shared" si="22"/>
        <v>big-ten</v>
      </c>
    </row>
    <row r="238" spans="1:26" x14ac:dyDescent="0.25">
      <c r="A238" t="s">
        <v>550</v>
      </c>
      <c r="B238">
        <v>19</v>
      </c>
      <c r="C238">
        <v>17</v>
      </c>
      <c r="D238">
        <v>16</v>
      </c>
      <c r="E238">
        <v>2017</v>
      </c>
      <c r="F238" t="s">
        <v>2358</v>
      </c>
      <c r="G238" t="str">
        <f t="shared" si="19"/>
        <v>Clemson2017</v>
      </c>
      <c r="J238" t="s">
        <v>732</v>
      </c>
      <c r="K238" t="str">
        <f t="shared" si="17"/>
        <v>wcc</v>
      </c>
      <c r="L238" t="str">
        <f t="shared" si="22"/>
        <v>wcc</v>
      </c>
      <c r="M238" t="str">
        <f t="shared" si="22"/>
        <v>wcc</v>
      </c>
      <c r="N238" t="str">
        <f t="shared" si="22"/>
        <v>wcc</v>
      </c>
      <c r="O238" t="str">
        <f t="shared" si="22"/>
        <v>wcc</v>
      </c>
      <c r="P238" t="str">
        <f t="shared" si="22"/>
        <v>wcc</v>
      </c>
      <c r="Q238" t="str">
        <f t="shared" si="22"/>
        <v>wcc</v>
      </c>
      <c r="R238" t="str">
        <f t="shared" si="22"/>
        <v>wcc</v>
      </c>
      <c r="S238" t="str">
        <f t="shared" si="22"/>
        <v>wcc</v>
      </c>
      <c r="T238" t="str">
        <f t="shared" si="22"/>
        <v>wcc</v>
      </c>
      <c r="U238" t="str">
        <f t="shared" si="22"/>
        <v>wcc</v>
      </c>
      <c r="V238" t="str">
        <f t="shared" si="22"/>
        <v>wcc</v>
      </c>
      <c r="W238" t="str">
        <f t="shared" si="22"/>
        <v>wcc</v>
      </c>
      <c r="X238" t="str">
        <f t="shared" si="22"/>
        <v>wcc</v>
      </c>
      <c r="Y238" t="str">
        <f t="shared" si="22"/>
        <v>wcc</v>
      </c>
      <c r="Z238" t="str">
        <f t="shared" si="22"/>
        <v>wcc</v>
      </c>
    </row>
    <row r="239" spans="1:26" x14ac:dyDescent="0.25">
      <c r="A239" t="s">
        <v>733</v>
      </c>
      <c r="B239" t="s">
        <v>2357</v>
      </c>
      <c r="C239">
        <v>16</v>
      </c>
      <c r="D239">
        <v>17</v>
      </c>
      <c r="E239">
        <v>2017</v>
      </c>
      <c r="F239" t="s">
        <v>2358</v>
      </c>
      <c r="G239" t="str">
        <f t="shared" si="19"/>
        <v>Pittsburgh2017</v>
      </c>
      <c r="J239" t="s">
        <v>733</v>
      </c>
      <c r="K239" t="str">
        <f t="shared" si="17"/>
        <v>big-east</v>
      </c>
      <c r="L239" t="str">
        <f t="shared" si="22"/>
        <v>big-east</v>
      </c>
      <c r="M239" t="str">
        <f t="shared" si="22"/>
        <v>big-east</v>
      </c>
      <c r="N239" t="str">
        <f t="shared" si="22"/>
        <v>big-east</v>
      </c>
      <c r="O239" t="str">
        <f t="shared" si="22"/>
        <v>big-east</v>
      </c>
      <c r="P239" t="str">
        <f t="shared" si="22"/>
        <v>big-east</v>
      </c>
      <c r="Q239" t="str">
        <f t="shared" si="22"/>
        <v>big-east</v>
      </c>
      <c r="R239" t="str">
        <f t="shared" si="22"/>
        <v>big-east</v>
      </c>
      <c r="S239" t="str">
        <f t="shared" si="22"/>
        <v>big-east</v>
      </c>
      <c r="T239" t="str">
        <f t="shared" si="22"/>
        <v>big-east</v>
      </c>
      <c r="U239" t="str">
        <f t="shared" si="22"/>
        <v>big-east</v>
      </c>
      <c r="V239" t="str">
        <f t="shared" si="22"/>
        <v>acc</v>
      </c>
      <c r="W239" t="str">
        <f t="shared" si="22"/>
        <v>acc</v>
      </c>
      <c r="X239" t="str">
        <f t="shared" si="22"/>
        <v>acc</v>
      </c>
      <c r="Y239" t="str">
        <f t="shared" si="22"/>
        <v>acc</v>
      </c>
      <c r="Z239" t="str">
        <f t="shared" si="22"/>
        <v>acc</v>
      </c>
    </row>
    <row r="240" spans="1:26" x14ac:dyDescent="0.25">
      <c r="A240" t="s">
        <v>2275</v>
      </c>
      <c r="B240" t="s">
        <v>2357</v>
      </c>
      <c r="C240">
        <v>15</v>
      </c>
      <c r="D240">
        <v>17</v>
      </c>
      <c r="E240">
        <v>2017</v>
      </c>
      <c r="F240" t="s">
        <v>2358</v>
      </c>
      <c r="G240" t="str">
        <f t="shared" si="19"/>
        <v>North Carolina State2017</v>
      </c>
      <c r="J240" t="s">
        <v>734</v>
      </c>
      <c r="K240" t="str">
        <f t="shared" si="17"/>
        <v>wcc</v>
      </c>
      <c r="L240" t="str">
        <f t="shared" si="22"/>
        <v>wcc</v>
      </c>
      <c r="M240" t="str">
        <f t="shared" si="22"/>
        <v>wcc</v>
      </c>
      <c r="N240" t="str">
        <f t="shared" si="22"/>
        <v>wcc</v>
      </c>
      <c r="O240" t="str">
        <f t="shared" si="22"/>
        <v>wcc</v>
      </c>
      <c r="P240" t="str">
        <f t="shared" si="22"/>
        <v>wcc</v>
      </c>
      <c r="Q240" t="str">
        <f t="shared" si="22"/>
        <v>wcc</v>
      </c>
      <c r="R240" t="str">
        <f t="shared" si="22"/>
        <v>wcc</v>
      </c>
      <c r="S240" t="str">
        <f t="shared" si="22"/>
        <v>wcc</v>
      </c>
      <c r="T240" t="str">
        <f t="shared" si="22"/>
        <v>wcc</v>
      </c>
      <c r="U240" t="str">
        <f t="shared" si="22"/>
        <v>wcc</v>
      </c>
      <c r="V240" t="str">
        <f t="shared" si="22"/>
        <v>wcc</v>
      </c>
      <c r="W240" t="str">
        <f t="shared" si="22"/>
        <v>wcc</v>
      </c>
      <c r="X240" t="str">
        <f t="shared" si="22"/>
        <v>wcc</v>
      </c>
      <c r="Y240" t="str">
        <f t="shared" si="22"/>
        <v>wcc</v>
      </c>
      <c r="Z240" t="str">
        <f t="shared" si="22"/>
        <v>wcc</v>
      </c>
    </row>
    <row r="241" spans="1:26" x14ac:dyDescent="0.25">
      <c r="A241" t="s">
        <v>525</v>
      </c>
      <c r="B241" t="s">
        <v>2357</v>
      </c>
      <c r="C241">
        <v>9</v>
      </c>
      <c r="D241">
        <v>23</v>
      </c>
      <c r="E241">
        <v>2017</v>
      </c>
      <c r="F241" t="s">
        <v>2358</v>
      </c>
      <c r="G241" t="str">
        <f t="shared" si="19"/>
        <v>Boston College2017</v>
      </c>
      <c r="J241" t="s">
        <v>2236</v>
      </c>
      <c r="K241" t="str">
        <f t="shared" ref="K241:K304" si="23">IFERROR(INDEX($F$2:$F$5479,MATCH($J241&amp;K$1,$G$2:$G$5479,0)),"none")</f>
        <v>big-sky</v>
      </c>
      <c r="L241" t="str">
        <f t="shared" si="22"/>
        <v>big-sky</v>
      </c>
      <c r="M241" t="str">
        <f t="shared" si="22"/>
        <v>big-sky</v>
      </c>
      <c r="N241" t="str">
        <f t="shared" si="22"/>
        <v>big-sky</v>
      </c>
      <c r="O241" t="str">
        <f t="shared" si="22"/>
        <v>big-sky</v>
      </c>
      <c r="P241" t="str">
        <f t="shared" si="22"/>
        <v>big-sky</v>
      </c>
      <c r="Q241" t="str">
        <f t="shared" si="22"/>
        <v>big-sky</v>
      </c>
      <c r="R241" t="str">
        <f t="shared" si="22"/>
        <v>big-sky</v>
      </c>
      <c r="S241" t="str">
        <f t="shared" si="22"/>
        <v>big-sky</v>
      </c>
      <c r="T241" t="str">
        <f t="shared" si="22"/>
        <v>big-sky</v>
      </c>
      <c r="U241" t="str">
        <f t="shared" si="22"/>
        <v>big-sky</v>
      </c>
      <c r="V241" t="str">
        <f t="shared" si="22"/>
        <v>big-sky</v>
      </c>
      <c r="W241" t="str">
        <f t="shared" si="22"/>
        <v>big-sky</v>
      </c>
      <c r="X241" t="str">
        <f t="shared" si="22"/>
        <v>big-sky</v>
      </c>
      <c r="Y241" t="str">
        <f t="shared" si="22"/>
        <v>big-sky</v>
      </c>
      <c r="Z241" t="str">
        <f t="shared" si="22"/>
        <v>big-sky</v>
      </c>
    </row>
    <row r="242" spans="1:26" x14ac:dyDescent="0.25">
      <c r="A242" t="s">
        <v>833</v>
      </c>
      <c r="B242" t="s">
        <v>2357</v>
      </c>
      <c r="C242">
        <v>23</v>
      </c>
      <c r="D242">
        <v>2</v>
      </c>
      <c r="E242">
        <v>2018</v>
      </c>
      <c r="F242" t="s">
        <v>2358</v>
      </c>
      <c r="G242" t="str">
        <f t="shared" si="19"/>
        <v>Virginia2018</v>
      </c>
      <c r="J242" t="s">
        <v>736</v>
      </c>
      <c r="K242" t="str">
        <f t="shared" si="23"/>
        <v>swac</v>
      </c>
      <c r="L242" t="str">
        <f t="shared" si="22"/>
        <v>swac</v>
      </c>
      <c r="M242" t="str">
        <f t="shared" si="22"/>
        <v>swac</v>
      </c>
      <c r="N242" t="str">
        <f t="shared" si="22"/>
        <v>swac</v>
      </c>
      <c r="O242" t="str">
        <f t="shared" si="22"/>
        <v>swac</v>
      </c>
      <c r="P242" t="str">
        <f t="shared" si="22"/>
        <v>swac</v>
      </c>
      <c r="Q242" t="str">
        <f t="shared" si="22"/>
        <v>swac</v>
      </c>
      <c r="R242" t="str">
        <f t="shared" si="22"/>
        <v>swac</v>
      </c>
      <c r="S242" t="str">
        <f t="shared" si="22"/>
        <v>swac</v>
      </c>
      <c r="T242" t="str">
        <f t="shared" si="22"/>
        <v>swac</v>
      </c>
      <c r="U242" t="str">
        <f t="shared" si="22"/>
        <v>swac</v>
      </c>
      <c r="V242" t="str">
        <f t="shared" si="22"/>
        <v>swac</v>
      </c>
      <c r="W242" t="str">
        <f t="shared" si="22"/>
        <v>swac</v>
      </c>
      <c r="X242" t="str">
        <f t="shared" si="22"/>
        <v>swac</v>
      </c>
      <c r="Y242" t="str">
        <f t="shared" si="22"/>
        <v>swac</v>
      </c>
      <c r="Z242" t="str">
        <f t="shared" si="22"/>
        <v>swac</v>
      </c>
    </row>
    <row r="243" spans="1:26" x14ac:dyDescent="0.25">
      <c r="A243" t="s">
        <v>550</v>
      </c>
      <c r="B243" t="s">
        <v>2357</v>
      </c>
      <c r="C243">
        <v>20</v>
      </c>
      <c r="D243">
        <v>4</v>
      </c>
      <c r="E243">
        <v>2018</v>
      </c>
      <c r="F243" t="s">
        <v>2358</v>
      </c>
      <c r="G243" t="str">
        <f t="shared" si="19"/>
        <v>Clemson2018</v>
      </c>
      <c r="J243" t="s">
        <v>737</v>
      </c>
      <c r="K243" t="str">
        <f t="shared" si="23"/>
        <v>none</v>
      </c>
      <c r="L243" t="str">
        <f t="shared" si="22"/>
        <v>none</v>
      </c>
      <c r="M243" t="str">
        <f t="shared" si="22"/>
        <v>none</v>
      </c>
      <c r="N243" t="str">
        <f t="shared" si="22"/>
        <v>none</v>
      </c>
      <c r="O243" t="str">
        <f t="shared" si="22"/>
        <v>none</v>
      </c>
      <c r="P243" t="str">
        <f t="shared" si="22"/>
        <v>none</v>
      </c>
      <c r="Q243" t="str">
        <f t="shared" si="22"/>
        <v>none</v>
      </c>
      <c r="R243" t="str">
        <f t="shared" si="22"/>
        <v>none</v>
      </c>
      <c r="S243" t="str">
        <f t="shared" si="22"/>
        <v>big-south</v>
      </c>
      <c r="T243" t="str">
        <f t="shared" si="22"/>
        <v>big-south</v>
      </c>
      <c r="U243" t="str">
        <f t="shared" si="22"/>
        <v>big-south</v>
      </c>
      <c r="V243" t="str">
        <f t="shared" si="22"/>
        <v>big-south</v>
      </c>
      <c r="W243" t="str">
        <f t="shared" si="22"/>
        <v>big-south</v>
      </c>
      <c r="X243" t="str">
        <f t="shared" si="22"/>
        <v>big-south</v>
      </c>
      <c r="Y243" t="str">
        <f t="shared" si="22"/>
        <v>big-south</v>
      </c>
      <c r="Z243" t="str">
        <f t="shared" si="22"/>
        <v>big-south</v>
      </c>
    </row>
    <row r="244" spans="1:26" x14ac:dyDescent="0.25">
      <c r="A244" t="s">
        <v>576</v>
      </c>
      <c r="B244">
        <v>1</v>
      </c>
      <c r="C244">
        <v>20</v>
      </c>
      <c r="D244">
        <v>5</v>
      </c>
      <c r="E244">
        <v>2018</v>
      </c>
      <c r="F244" t="s">
        <v>2358</v>
      </c>
      <c r="G244" t="str">
        <f t="shared" si="19"/>
        <v>Duke2018</v>
      </c>
      <c r="J244" t="s">
        <v>738</v>
      </c>
      <c r="K244" t="str">
        <f t="shared" si="23"/>
        <v>ivy</v>
      </c>
      <c r="L244" t="str">
        <f t="shared" si="22"/>
        <v>ivy</v>
      </c>
      <c r="M244" t="str">
        <f t="shared" si="22"/>
        <v>ivy</v>
      </c>
      <c r="N244" t="str">
        <f t="shared" si="22"/>
        <v>ivy</v>
      </c>
      <c r="O244" t="str">
        <f t="shared" si="22"/>
        <v>ivy</v>
      </c>
      <c r="P244" t="str">
        <f t="shared" si="22"/>
        <v>ivy</v>
      </c>
      <c r="Q244" t="str">
        <f t="shared" si="22"/>
        <v>ivy</v>
      </c>
      <c r="R244" t="str">
        <f t="shared" si="22"/>
        <v>ivy</v>
      </c>
      <c r="S244" t="str">
        <f t="shared" si="22"/>
        <v>ivy</v>
      </c>
      <c r="T244" t="str">
        <f t="shared" si="22"/>
        <v>ivy</v>
      </c>
      <c r="U244" t="str">
        <f t="shared" si="22"/>
        <v>ivy</v>
      </c>
      <c r="V244" t="str">
        <f t="shared" si="22"/>
        <v>ivy</v>
      </c>
      <c r="W244" t="str">
        <f t="shared" si="22"/>
        <v>ivy</v>
      </c>
      <c r="X244" t="str">
        <f t="shared" si="22"/>
        <v>ivy</v>
      </c>
      <c r="Y244" t="str">
        <f t="shared" si="22"/>
        <v>ivy</v>
      </c>
      <c r="Z244" t="str">
        <f t="shared" si="22"/>
        <v>ivy</v>
      </c>
    </row>
    <row r="245" spans="1:26" x14ac:dyDescent="0.25">
      <c r="A245" t="s">
        <v>709</v>
      </c>
      <c r="B245">
        <v>9</v>
      </c>
      <c r="C245">
        <v>19</v>
      </c>
      <c r="D245">
        <v>7</v>
      </c>
      <c r="E245">
        <v>2018</v>
      </c>
      <c r="F245" t="s">
        <v>2358</v>
      </c>
      <c r="G245" t="str">
        <f t="shared" si="19"/>
        <v>North Carolina2018</v>
      </c>
      <c r="J245" t="s">
        <v>739</v>
      </c>
      <c r="K245" t="str">
        <f t="shared" si="23"/>
        <v>big-east</v>
      </c>
      <c r="L245" t="str">
        <f t="shared" si="22"/>
        <v>big-east</v>
      </c>
      <c r="M245" t="str">
        <f t="shared" si="22"/>
        <v>big-east</v>
      </c>
      <c r="N245" t="str">
        <f t="shared" si="22"/>
        <v>big-east</v>
      </c>
      <c r="O245" t="str">
        <f t="shared" si="22"/>
        <v>big-east</v>
      </c>
      <c r="P245" t="str">
        <f t="shared" si="22"/>
        <v>big-east</v>
      </c>
      <c r="Q245" t="str">
        <f t="shared" si="22"/>
        <v>big-east</v>
      </c>
      <c r="R245" t="str">
        <f t="shared" si="22"/>
        <v>big-east</v>
      </c>
      <c r="S245" t="str">
        <f t="shared" si="22"/>
        <v>big-east</v>
      </c>
      <c r="T245" t="str">
        <f t="shared" si="22"/>
        <v>big-east</v>
      </c>
      <c r="U245" t="str">
        <f t="shared" si="22"/>
        <v>big-east</v>
      </c>
      <c r="V245" t="str">
        <f t="shared" si="22"/>
        <v>big-east</v>
      </c>
      <c r="W245" t="str">
        <f t="shared" si="22"/>
        <v>big-east</v>
      </c>
      <c r="X245" t="str">
        <f t="shared" si="22"/>
        <v>big-east</v>
      </c>
      <c r="Y245" t="str">
        <f t="shared" si="22"/>
        <v>big-east</v>
      </c>
      <c r="Z245" t="str">
        <f t="shared" si="22"/>
        <v>big-east</v>
      </c>
    </row>
    <row r="246" spans="1:26" x14ac:dyDescent="0.25">
      <c r="A246" t="s">
        <v>652</v>
      </c>
      <c r="B246" t="s">
        <v>2357</v>
      </c>
      <c r="C246">
        <v>18</v>
      </c>
      <c r="D246">
        <v>8</v>
      </c>
      <c r="E246">
        <v>2018</v>
      </c>
      <c r="F246" t="s">
        <v>2358</v>
      </c>
      <c r="G246" t="str">
        <f t="shared" si="19"/>
        <v>Louisville2018</v>
      </c>
      <c r="J246" t="s">
        <v>740</v>
      </c>
      <c r="K246" t="str">
        <f t="shared" si="23"/>
        <v>big-ten</v>
      </c>
      <c r="L246" t="str">
        <f t="shared" si="22"/>
        <v>big-ten</v>
      </c>
      <c r="M246" t="str">
        <f t="shared" si="22"/>
        <v>big-ten</v>
      </c>
      <c r="N246" t="str">
        <f t="shared" si="22"/>
        <v>big-ten</v>
      </c>
      <c r="O246" t="str">
        <f t="shared" si="22"/>
        <v>big-ten</v>
      </c>
      <c r="P246" t="str">
        <f t="shared" si="22"/>
        <v>big-ten</v>
      </c>
      <c r="Q246" t="str">
        <f t="shared" si="22"/>
        <v>big-ten</v>
      </c>
      <c r="R246" t="str">
        <f t="shared" si="22"/>
        <v>big-ten</v>
      </c>
      <c r="S246" t="str">
        <f t="shared" si="22"/>
        <v>big-ten</v>
      </c>
      <c r="T246" t="str">
        <f t="shared" si="22"/>
        <v>big-ten</v>
      </c>
      <c r="U246" t="str">
        <f t="shared" si="22"/>
        <v>big-ten</v>
      </c>
      <c r="V246" t="str">
        <f t="shared" si="22"/>
        <v>big-ten</v>
      </c>
      <c r="W246" t="str">
        <f t="shared" si="22"/>
        <v>big-ten</v>
      </c>
      <c r="X246" t="str">
        <f t="shared" si="22"/>
        <v>big-ten</v>
      </c>
      <c r="Y246" t="str">
        <f t="shared" si="22"/>
        <v>big-ten</v>
      </c>
      <c r="Z246" t="str">
        <f t="shared" si="22"/>
        <v>big-ten</v>
      </c>
    </row>
    <row r="247" spans="1:26" x14ac:dyDescent="0.25">
      <c r="A247" t="s">
        <v>2317</v>
      </c>
      <c r="B247">
        <v>14</v>
      </c>
      <c r="C247">
        <v>18</v>
      </c>
      <c r="D247">
        <v>6</v>
      </c>
      <c r="E247">
        <v>2018</v>
      </c>
      <c r="F247" t="s">
        <v>2358</v>
      </c>
      <c r="G247" t="str">
        <f t="shared" si="19"/>
        <v>Miami (FL)2018</v>
      </c>
      <c r="J247" t="s">
        <v>741</v>
      </c>
      <c r="K247" t="str">
        <f t="shared" si="23"/>
        <v>northeast</v>
      </c>
      <c r="L247" t="str">
        <f t="shared" si="22"/>
        <v>northeast</v>
      </c>
      <c r="M247" t="str">
        <f t="shared" si="22"/>
        <v>northeast</v>
      </c>
      <c r="N247" t="str">
        <f t="shared" si="22"/>
        <v>northeast</v>
      </c>
      <c r="O247" t="str">
        <f t="shared" si="22"/>
        <v>northeast</v>
      </c>
      <c r="P247" t="str">
        <f t="shared" si="22"/>
        <v>northeast</v>
      </c>
      <c r="Q247" t="str">
        <f t="shared" si="22"/>
        <v>northeast</v>
      </c>
      <c r="R247" t="str">
        <f t="shared" si="22"/>
        <v>northeast</v>
      </c>
      <c r="S247" t="str">
        <f t="shared" si="22"/>
        <v>northeast</v>
      </c>
      <c r="T247" t="str">
        <f t="shared" si="22"/>
        <v>northeast</v>
      </c>
      <c r="U247" t="str">
        <f t="shared" si="22"/>
        <v>northeast</v>
      </c>
      <c r="V247" t="str">
        <f t="shared" si="22"/>
        <v>maac</v>
      </c>
      <c r="W247" t="str">
        <f t="shared" si="22"/>
        <v>maac</v>
      </c>
      <c r="X247" t="str">
        <f t="shared" si="22"/>
        <v>maac</v>
      </c>
      <c r="Y247" t="str">
        <f t="shared" si="22"/>
        <v>maac</v>
      </c>
      <c r="Z247" t="str">
        <f t="shared" si="22"/>
        <v>maac</v>
      </c>
    </row>
    <row r="248" spans="1:26" x14ac:dyDescent="0.25">
      <c r="A248" t="s">
        <v>834</v>
      </c>
      <c r="B248" t="s">
        <v>2357</v>
      </c>
      <c r="C248">
        <v>18</v>
      </c>
      <c r="D248">
        <v>7</v>
      </c>
      <c r="E248">
        <v>2018</v>
      </c>
      <c r="F248" t="s">
        <v>2358</v>
      </c>
      <c r="G248" t="str">
        <f t="shared" si="19"/>
        <v>Virginia Tech2018</v>
      </c>
      <c r="J248" t="s">
        <v>742</v>
      </c>
      <c r="K248" t="str">
        <f t="shared" si="23"/>
        <v>big-south</v>
      </c>
      <c r="L248" t="str">
        <f t="shared" si="22"/>
        <v>big-south</v>
      </c>
      <c r="M248" t="str">
        <f t="shared" si="22"/>
        <v>big-south</v>
      </c>
      <c r="N248" t="str">
        <f t="shared" si="22"/>
        <v>big-south</v>
      </c>
      <c r="O248" t="str">
        <f t="shared" si="22"/>
        <v>big-south</v>
      </c>
      <c r="P248" t="str">
        <f t="shared" si="22"/>
        <v>big-south</v>
      </c>
      <c r="Q248" t="str">
        <f t="shared" si="22"/>
        <v>big-south</v>
      </c>
      <c r="R248" t="str">
        <f t="shared" si="22"/>
        <v>big-south</v>
      </c>
      <c r="S248" t="str">
        <f t="shared" si="22"/>
        <v>big-south</v>
      </c>
      <c r="T248" t="str">
        <f t="shared" si="22"/>
        <v>big-south</v>
      </c>
      <c r="U248" t="str">
        <f t="shared" si="22"/>
        <v>big-south</v>
      </c>
      <c r="V248" t="str">
        <f t="shared" si="22"/>
        <v>big-south</v>
      </c>
      <c r="W248" t="str">
        <f t="shared" si="22"/>
        <v>big-south</v>
      </c>
      <c r="X248" t="str">
        <f t="shared" si="22"/>
        <v>big-south</v>
      </c>
      <c r="Y248" t="str">
        <f t="shared" si="22"/>
        <v>big-south</v>
      </c>
      <c r="Z248" t="str">
        <f t="shared" si="22"/>
        <v>big-south</v>
      </c>
    </row>
    <row r="249" spans="1:26" x14ac:dyDescent="0.25">
      <c r="A249" t="s">
        <v>788</v>
      </c>
      <c r="B249" t="s">
        <v>2357</v>
      </c>
      <c r="C249">
        <v>17</v>
      </c>
      <c r="D249">
        <v>8</v>
      </c>
      <c r="E249">
        <v>2018</v>
      </c>
      <c r="F249" t="s">
        <v>2358</v>
      </c>
      <c r="G249" t="str">
        <f t="shared" si="19"/>
        <v>Syracuse2018</v>
      </c>
      <c r="J249" t="s">
        <v>743</v>
      </c>
      <c r="K249" t="str">
        <f t="shared" si="23"/>
        <v>atlantic-10</v>
      </c>
      <c r="L249" t="str">
        <f t="shared" si="22"/>
        <v>atlantic-10</v>
      </c>
      <c r="M249" t="str">
        <f t="shared" si="22"/>
        <v>atlantic-10</v>
      </c>
      <c r="N249" t="str">
        <f t="shared" si="22"/>
        <v>atlantic-10</v>
      </c>
      <c r="O249" t="str">
        <f t="shared" si="22"/>
        <v>atlantic-10</v>
      </c>
      <c r="P249" t="str">
        <f t="shared" si="22"/>
        <v>atlantic-10</v>
      </c>
      <c r="Q249" t="str">
        <f t="shared" si="22"/>
        <v>atlantic-10</v>
      </c>
      <c r="R249" t="str">
        <f t="shared" si="22"/>
        <v>atlantic-10</v>
      </c>
      <c r="S249" t="str">
        <f t="shared" si="22"/>
        <v>atlantic-10</v>
      </c>
      <c r="T249" t="str">
        <f t="shared" si="22"/>
        <v>atlantic-10</v>
      </c>
      <c r="U249" t="str">
        <f t="shared" si="22"/>
        <v>atlantic-10</v>
      </c>
      <c r="V249" t="str">
        <f t="shared" si="22"/>
        <v>atlantic-10</v>
      </c>
      <c r="W249" t="str">
        <f t="shared" si="22"/>
        <v>atlantic-10</v>
      </c>
      <c r="X249" t="str">
        <f t="shared" si="22"/>
        <v>atlantic-10</v>
      </c>
      <c r="Y249" t="str">
        <f t="shared" si="22"/>
        <v>atlantic-10</v>
      </c>
      <c r="Z249" t="str">
        <f t="shared" si="22"/>
        <v>atlantic-10</v>
      </c>
    </row>
    <row r="250" spans="1:26" x14ac:dyDescent="0.25">
      <c r="A250" t="s">
        <v>2275</v>
      </c>
      <c r="B250">
        <v>13</v>
      </c>
      <c r="C250">
        <v>16</v>
      </c>
      <c r="D250">
        <v>9</v>
      </c>
      <c r="E250">
        <v>2018</v>
      </c>
      <c r="F250" t="s">
        <v>2358</v>
      </c>
      <c r="G250" t="str">
        <f t="shared" si="19"/>
        <v>North Carolina State2018</v>
      </c>
      <c r="J250" t="s">
        <v>744</v>
      </c>
      <c r="K250" t="str">
        <f t="shared" si="23"/>
        <v>wac</v>
      </c>
      <c r="L250" t="str">
        <f t="shared" si="22"/>
        <v>wac</v>
      </c>
      <c r="M250" t="str">
        <f t="shared" si="22"/>
        <v>wac</v>
      </c>
      <c r="N250" t="str">
        <f t="shared" si="22"/>
        <v>cusa</v>
      </c>
      <c r="O250" t="str">
        <f t="shared" si="22"/>
        <v>cusa</v>
      </c>
      <c r="P250" t="str">
        <f t="shared" si="22"/>
        <v>cusa</v>
      </c>
      <c r="Q250" t="str">
        <f t="shared" si="22"/>
        <v>cusa</v>
      </c>
      <c r="R250" t="str">
        <f t="shared" si="22"/>
        <v>cusa</v>
      </c>
      <c r="S250" t="str">
        <f t="shared" si="22"/>
        <v>cusa</v>
      </c>
      <c r="T250" t="str">
        <f t="shared" si="22"/>
        <v>cusa</v>
      </c>
      <c r="U250" t="str">
        <f t="shared" si="22"/>
        <v>cusa</v>
      </c>
      <c r="V250" t="str">
        <f t="shared" si="22"/>
        <v>cusa</v>
      </c>
      <c r="W250" t="str">
        <f t="shared" si="22"/>
        <v>cusa</v>
      </c>
      <c r="X250" t="str">
        <f t="shared" si="22"/>
        <v>cusa</v>
      </c>
      <c r="Y250" t="str">
        <f t="shared" si="22"/>
        <v>cusa</v>
      </c>
      <c r="Z250" t="str">
        <f t="shared" si="22"/>
        <v>cusa</v>
      </c>
    </row>
    <row r="251" spans="1:26" x14ac:dyDescent="0.25">
      <c r="A251" t="s">
        <v>2211</v>
      </c>
      <c r="B251">
        <v>16</v>
      </c>
      <c r="C251">
        <v>17</v>
      </c>
      <c r="D251">
        <v>8</v>
      </c>
      <c r="E251">
        <v>2018</v>
      </c>
      <c r="F251" t="s">
        <v>2358</v>
      </c>
      <c r="G251" t="str">
        <f t="shared" si="19"/>
        <v>Florida State2018</v>
      </c>
      <c r="J251" t="s">
        <v>745</v>
      </c>
      <c r="K251" t="str">
        <f t="shared" si="23"/>
        <v>atlantic-10</v>
      </c>
      <c r="L251" t="str">
        <f t="shared" si="22"/>
        <v>atlantic-10</v>
      </c>
      <c r="M251" t="str">
        <f t="shared" si="22"/>
        <v>atlantic-10</v>
      </c>
      <c r="N251" t="str">
        <f t="shared" si="22"/>
        <v>atlantic-10</v>
      </c>
      <c r="O251" t="str">
        <f t="shared" si="22"/>
        <v>atlantic-10</v>
      </c>
      <c r="P251" t="str">
        <f t="shared" si="22"/>
        <v>atlantic-10</v>
      </c>
      <c r="Q251" t="str">
        <f t="shared" si="22"/>
        <v>atlantic-10</v>
      </c>
      <c r="R251" t="str">
        <f t="shared" si="22"/>
        <v>atlantic-10</v>
      </c>
      <c r="S251" t="str">
        <f t="shared" si="22"/>
        <v>atlantic-10</v>
      </c>
      <c r="T251" t="str">
        <f t="shared" si="22"/>
        <v>atlantic-10</v>
      </c>
      <c r="U251" t="str">
        <f t="shared" si="22"/>
        <v>atlantic-10</v>
      </c>
      <c r="V251" t="str">
        <f t="shared" si="22"/>
        <v>atlantic-10</v>
      </c>
      <c r="W251" t="str">
        <f t="shared" si="22"/>
        <v>atlantic-10</v>
      </c>
      <c r="X251" t="str">
        <f t="shared" si="22"/>
        <v>atlantic-10</v>
      </c>
      <c r="Y251" t="str">
        <f t="shared" si="22"/>
        <v>atlantic-10</v>
      </c>
      <c r="Z251" t="str">
        <f t="shared" si="22"/>
        <v>atlantic-10</v>
      </c>
    </row>
    <row r="252" spans="1:26" x14ac:dyDescent="0.25">
      <c r="A252" t="s">
        <v>525</v>
      </c>
      <c r="B252" t="s">
        <v>2357</v>
      </c>
      <c r="C252">
        <v>15</v>
      </c>
      <c r="D252">
        <v>10</v>
      </c>
      <c r="E252">
        <v>2018</v>
      </c>
      <c r="F252" t="s">
        <v>2358</v>
      </c>
      <c r="G252" t="str">
        <f t="shared" si="19"/>
        <v>Boston College2018</v>
      </c>
      <c r="J252" t="s">
        <v>746</v>
      </c>
      <c r="K252" t="str">
        <f t="shared" si="23"/>
        <v>maac</v>
      </c>
      <c r="L252" t="str">
        <f t="shared" si="22"/>
        <v>maac</v>
      </c>
      <c r="M252" t="str">
        <f t="shared" si="22"/>
        <v>maac</v>
      </c>
      <c r="N252" t="str">
        <f t="shared" si="22"/>
        <v>maac</v>
      </c>
      <c r="O252" t="str">
        <f t="shared" si="22"/>
        <v>maac</v>
      </c>
      <c r="P252" t="str">
        <f t="shared" si="22"/>
        <v>maac</v>
      </c>
      <c r="Q252" t="str">
        <f t="shared" si="22"/>
        <v>maac</v>
      </c>
      <c r="R252" t="str">
        <f t="shared" si="22"/>
        <v>maac</v>
      </c>
      <c r="S252" t="str">
        <f t="shared" si="22"/>
        <v>maac</v>
      </c>
      <c r="T252" t="str">
        <f t="shared" si="22"/>
        <v>maac</v>
      </c>
      <c r="U252" t="str">
        <f t="shared" si="22"/>
        <v>maac</v>
      </c>
      <c r="V252" t="str">
        <f t="shared" si="22"/>
        <v>maac</v>
      </c>
      <c r="W252" t="str">
        <f t="shared" si="22"/>
        <v>maac</v>
      </c>
      <c r="X252" t="str">
        <f t="shared" si="22"/>
        <v>maac</v>
      </c>
      <c r="Y252" t="str">
        <f t="shared" si="22"/>
        <v>maac</v>
      </c>
      <c r="Z252" t="str">
        <f t="shared" ref="L252:Z315" si="24">IFERROR(INDEX($F$2:$F$5479,MATCH($J252&amp;Z$1,$G$2:$G$5479,0)),"none")</f>
        <v>maac</v>
      </c>
    </row>
    <row r="253" spans="1:26" x14ac:dyDescent="0.25">
      <c r="A253" t="s">
        <v>718</v>
      </c>
      <c r="B253" t="s">
        <v>2357</v>
      </c>
      <c r="C253">
        <v>15</v>
      </c>
      <c r="D253">
        <v>10</v>
      </c>
      <c r="E253">
        <v>2018</v>
      </c>
      <c r="F253" t="s">
        <v>2358</v>
      </c>
      <c r="G253" t="str">
        <f t="shared" si="19"/>
        <v>Notre Dame2018</v>
      </c>
      <c r="J253" t="s">
        <v>747</v>
      </c>
      <c r="K253" t="str">
        <f t="shared" si="23"/>
        <v>northeast</v>
      </c>
      <c r="L253" t="str">
        <f t="shared" si="24"/>
        <v>northeast</v>
      </c>
      <c r="M253" t="str">
        <f t="shared" si="24"/>
        <v>northeast</v>
      </c>
      <c r="N253" t="str">
        <f t="shared" si="24"/>
        <v>northeast</v>
      </c>
      <c r="O253" t="str">
        <f t="shared" si="24"/>
        <v>northeast</v>
      </c>
      <c r="P253" t="str">
        <f t="shared" si="24"/>
        <v>northeast</v>
      </c>
      <c r="Q253" t="str">
        <f t="shared" si="24"/>
        <v>northeast</v>
      </c>
      <c r="R253" t="str">
        <f t="shared" si="24"/>
        <v>northeast</v>
      </c>
      <c r="S253" t="str">
        <f t="shared" si="24"/>
        <v>northeast</v>
      </c>
      <c r="T253" t="str">
        <f t="shared" si="24"/>
        <v>northeast</v>
      </c>
      <c r="U253" t="str">
        <f t="shared" si="24"/>
        <v>northeast</v>
      </c>
      <c r="V253" t="str">
        <f t="shared" si="24"/>
        <v>northeast</v>
      </c>
      <c r="W253" t="str">
        <f t="shared" si="24"/>
        <v>northeast</v>
      </c>
      <c r="X253" t="str">
        <f t="shared" si="24"/>
        <v>northeast</v>
      </c>
      <c r="Y253" t="str">
        <f t="shared" si="24"/>
        <v>northeast</v>
      </c>
      <c r="Z253" t="str">
        <f t="shared" si="24"/>
        <v>northeast</v>
      </c>
    </row>
    <row r="254" spans="1:26" x14ac:dyDescent="0.25">
      <c r="A254" t="s">
        <v>605</v>
      </c>
      <c r="B254" t="s">
        <v>2357</v>
      </c>
      <c r="C254">
        <v>11</v>
      </c>
      <c r="D254">
        <v>14</v>
      </c>
      <c r="E254">
        <v>2018</v>
      </c>
      <c r="F254" t="s">
        <v>2358</v>
      </c>
      <c r="G254" t="str">
        <f t="shared" si="19"/>
        <v>Georgia Tech2018</v>
      </c>
      <c r="J254" t="s">
        <v>748</v>
      </c>
      <c r="K254" t="str">
        <f t="shared" si="23"/>
        <v>big-east</v>
      </c>
      <c r="L254" t="str">
        <f t="shared" si="24"/>
        <v>big-east</v>
      </c>
      <c r="M254" t="str">
        <f t="shared" si="24"/>
        <v>big-east</v>
      </c>
      <c r="N254" t="str">
        <f t="shared" si="24"/>
        <v>big-east</v>
      </c>
      <c r="O254" t="str">
        <f t="shared" si="24"/>
        <v>big-east</v>
      </c>
      <c r="P254" t="str">
        <f t="shared" si="24"/>
        <v>big-east</v>
      </c>
      <c r="Q254" t="str">
        <f t="shared" si="24"/>
        <v>big-east</v>
      </c>
      <c r="R254" t="str">
        <f t="shared" si="24"/>
        <v>big-east</v>
      </c>
      <c r="S254" t="str">
        <f t="shared" si="24"/>
        <v>big-east</v>
      </c>
      <c r="T254" t="str">
        <f t="shared" si="24"/>
        <v>big-east</v>
      </c>
      <c r="U254" t="str">
        <f t="shared" si="24"/>
        <v>big-east</v>
      </c>
      <c r="V254" t="str">
        <f t="shared" si="24"/>
        <v>aac</v>
      </c>
      <c r="W254" t="str">
        <f t="shared" si="24"/>
        <v>big-ten</v>
      </c>
      <c r="X254" t="str">
        <f t="shared" si="24"/>
        <v>big-ten</v>
      </c>
      <c r="Y254" t="str">
        <f t="shared" si="24"/>
        <v>big-ten</v>
      </c>
      <c r="Z254" t="str">
        <f t="shared" si="24"/>
        <v>big-ten</v>
      </c>
    </row>
    <row r="255" spans="1:26" x14ac:dyDescent="0.25">
      <c r="A255" t="s">
        <v>843</v>
      </c>
      <c r="B255" t="s">
        <v>2357</v>
      </c>
      <c r="C255">
        <v>9</v>
      </c>
      <c r="D255">
        <v>16</v>
      </c>
      <c r="E255">
        <v>2018</v>
      </c>
      <c r="F255" t="s">
        <v>2358</v>
      </c>
      <c r="G255" t="str">
        <f t="shared" si="19"/>
        <v>Wake Forest2018</v>
      </c>
      <c r="J255" t="s">
        <v>2328</v>
      </c>
      <c r="K255" t="str">
        <f t="shared" si="23"/>
        <v>meac</v>
      </c>
      <c r="L255" t="str">
        <f t="shared" si="24"/>
        <v>meac</v>
      </c>
      <c r="M255" t="str">
        <f t="shared" si="24"/>
        <v>meac</v>
      </c>
      <c r="N255" t="str">
        <f t="shared" si="24"/>
        <v>meac</v>
      </c>
      <c r="O255" t="str">
        <f t="shared" si="24"/>
        <v>meac</v>
      </c>
      <c r="P255" t="str">
        <f t="shared" si="24"/>
        <v>meac</v>
      </c>
      <c r="Q255" t="str">
        <f t="shared" si="24"/>
        <v>meac</v>
      </c>
      <c r="R255" t="str">
        <f t="shared" si="24"/>
        <v>meac</v>
      </c>
      <c r="S255" t="str">
        <f t="shared" si="24"/>
        <v>meac</v>
      </c>
      <c r="T255" t="str">
        <f t="shared" si="24"/>
        <v>meac</v>
      </c>
      <c r="U255" t="str">
        <f t="shared" si="24"/>
        <v>meac</v>
      </c>
      <c r="V255" t="str">
        <f t="shared" si="24"/>
        <v>meac</v>
      </c>
      <c r="W255" t="str">
        <f t="shared" si="24"/>
        <v>meac</v>
      </c>
      <c r="X255" t="str">
        <f t="shared" si="24"/>
        <v>meac</v>
      </c>
      <c r="Y255" t="str">
        <f t="shared" si="24"/>
        <v>meac</v>
      </c>
      <c r="Z255" t="str">
        <f t="shared" si="24"/>
        <v>meac</v>
      </c>
    </row>
    <row r="256" spans="1:26" x14ac:dyDescent="0.25">
      <c r="A256" t="s">
        <v>733</v>
      </c>
      <c r="B256" t="s">
        <v>2357</v>
      </c>
      <c r="C256">
        <v>8</v>
      </c>
      <c r="D256">
        <v>18</v>
      </c>
      <c r="E256">
        <v>2018</v>
      </c>
      <c r="F256" t="s">
        <v>2358</v>
      </c>
      <c r="G256" t="str">
        <f t="shared" si="19"/>
        <v>Pittsburgh2018</v>
      </c>
      <c r="J256" t="s">
        <v>2330</v>
      </c>
      <c r="K256" t="str">
        <f t="shared" si="23"/>
        <v>none</v>
      </c>
      <c r="L256" t="str">
        <f t="shared" si="24"/>
        <v>none</v>
      </c>
      <c r="M256" t="str">
        <f t="shared" si="24"/>
        <v>none</v>
      </c>
      <c r="N256" t="str">
        <f t="shared" si="24"/>
        <v>none</v>
      </c>
      <c r="O256" t="str">
        <f t="shared" si="24"/>
        <v>none</v>
      </c>
      <c r="P256" t="str">
        <f t="shared" si="24"/>
        <v>none</v>
      </c>
      <c r="Q256" t="str">
        <f t="shared" si="24"/>
        <v>summit</v>
      </c>
      <c r="R256" t="str">
        <f t="shared" si="24"/>
        <v>summit</v>
      </c>
      <c r="S256" t="str">
        <f t="shared" si="24"/>
        <v>summit</v>
      </c>
      <c r="T256" t="str">
        <f t="shared" si="24"/>
        <v>summit</v>
      </c>
      <c r="U256" t="str">
        <f t="shared" si="24"/>
        <v>summit</v>
      </c>
      <c r="V256" t="str">
        <f t="shared" si="24"/>
        <v>summit</v>
      </c>
      <c r="W256" t="str">
        <f t="shared" si="24"/>
        <v>summit</v>
      </c>
      <c r="X256" t="str">
        <f t="shared" si="24"/>
        <v>summit</v>
      </c>
      <c r="Y256" t="str">
        <f t="shared" si="24"/>
        <v>summit</v>
      </c>
      <c r="Z256" t="str">
        <f t="shared" si="24"/>
        <v>summit</v>
      </c>
    </row>
    <row r="257" spans="1:26" x14ac:dyDescent="0.25">
      <c r="A257" t="s">
        <v>2306</v>
      </c>
      <c r="B257" t="s">
        <v>2357</v>
      </c>
      <c r="C257">
        <v>20</v>
      </c>
      <c r="D257">
        <v>11</v>
      </c>
      <c r="E257">
        <v>2003</v>
      </c>
      <c r="F257" t="s">
        <v>2359</v>
      </c>
      <c r="G257" t="str">
        <f t="shared" si="19"/>
        <v>Boston University2003</v>
      </c>
      <c r="J257" t="s">
        <v>2333</v>
      </c>
      <c r="K257" t="str">
        <f t="shared" si="23"/>
        <v>mvc</v>
      </c>
      <c r="L257" t="str">
        <f t="shared" si="24"/>
        <v>mvc</v>
      </c>
      <c r="M257" t="str">
        <f t="shared" si="24"/>
        <v>mvc</v>
      </c>
      <c r="N257" t="str">
        <f t="shared" si="24"/>
        <v>mvc</v>
      </c>
      <c r="O257" t="str">
        <f t="shared" si="24"/>
        <v>mvc</v>
      </c>
      <c r="P257" t="str">
        <f t="shared" si="24"/>
        <v>mvc</v>
      </c>
      <c r="Q257" t="str">
        <f t="shared" si="24"/>
        <v>mvc</v>
      </c>
      <c r="R257" t="str">
        <f t="shared" si="24"/>
        <v>mvc</v>
      </c>
      <c r="S257" t="str">
        <f t="shared" si="24"/>
        <v>mvc</v>
      </c>
      <c r="T257" t="str">
        <f t="shared" si="24"/>
        <v>mvc</v>
      </c>
      <c r="U257" t="str">
        <f t="shared" si="24"/>
        <v>mvc</v>
      </c>
      <c r="V257" t="str">
        <f t="shared" si="24"/>
        <v>mvc</v>
      </c>
      <c r="W257" t="str">
        <f t="shared" si="24"/>
        <v>mvc</v>
      </c>
      <c r="X257" t="str">
        <f t="shared" si="24"/>
        <v>mvc</v>
      </c>
      <c r="Y257" t="str">
        <f t="shared" si="24"/>
        <v>mvc</v>
      </c>
      <c r="Z257" t="str">
        <f t="shared" si="24"/>
        <v>mvc</v>
      </c>
    </row>
    <row r="258" spans="1:26" x14ac:dyDescent="0.25">
      <c r="A258" t="s">
        <v>831</v>
      </c>
      <c r="B258" t="s">
        <v>2357</v>
      </c>
      <c r="C258">
        <v>21</v>
      </c>
      <c r="D258">
        <v>12</v>
      </c>
      <c r="E258">
        <v>2003</v>
      </c>
      <c r="F258" t="s">
        <v>2359</v>
      </c>
      <c r="G258" t="str">
        <f t="shared" si="19"/>
        <v>Vermont2003</v>
      </c>
      <c r="J258" t="s">
        <v>752</v>
      </c>
      <c r="K258" t="str">
        <f t="shared" si="23"/>
        <v>northeast</v>
      </c>
      <c r="L258" t="str">
        <f t="shared" si="24"/>
        <v>northeast</v>
      </c>
      <c r="M258" t="str">
        <f t="shared" si="24"/>
        <v>northeast</v>
      </c>
      <c r="N258" t="str">
        <f t="shared" si="24"/>
        <v>northeast</v>
      </c>
      <c r="O258" t="str">
        <f t="shared" si="24"/>
        <v>northeast</v>
      </c>
      <c r="P258" t="str">
        <f t="shared" si="24"/>
        <v>northeast</v>
      </c>
      <c r="Q258" t="str">
        <f t="shared" si="24"/>
        <v>northeast</v>
      </c>
      <c r="R258" t="str">
        <f t="shared" si="24"/>
        <v>northeast</v>
      </c>
      <c r="S258" t="str">
        <f t="shared" si="24"/>
        <v>northeast</v>
      </c>
      <c r="T258" t="str">
        <f t="shared" si="24"/>
        <v>northeast</v>
      </c>
      <c r="U258" t="str">
        <f t="shared" si="24"/>
        <v>northeast</v>
      </c>
      <c r="V258" t="str">
        <f t="shared" si="24"/>
        <v>northeast</v>
      </c>
      <c r="W258" t="str">
        <f t="shared" si="24"/>
        <v>northeast</v>
      </c>
      <c r="X258" t="str">
        <f t="shared" si="24"/>
        <v>northeast</v>
      </c>
      <c r="Y258" t="str">
        <f t="shared" si="24"/>
        <v>northeast</v>
      </c>
      <c r="Z258" t="str">
        <f t="shared" si="24"/>
        <v>northeast</v>
      </c>
    </row>
    <row r="259" spans="1:26" x14ac:dyDescent="0.25">
      <c r="A259" t="s">
        <v>611</v>
      </c>
      <c r="B259" t="s">
        <v>2357</v>
      </c>
      <c r="C259">
        <v>16</v>
      </c>
      <c r="D259">
        <v>13</v>
      </c>
      <c r="E259">
        <v>2003</v>
      </c>
      <c r="F259" t="s">
        <v>2359</v>
      </c>
      <c r="G259" t="str">
        <f t="shared" ref="G259:G322" si="25">A259&amp;E259</f>
        <v>Hartford2003</v>
      </c>
      <c r="J259" t="s">
        <v>2248</v>
      </c>
      <c r="K259" t="str">
        <f t="shared" si="23"/>
        <v>southland</v>
      </c>
      <c r="L259" t="str">
        <f t="shared" si="24"/>
        <v>southland</v>
      </c>
      <c r="M259" t="str">
        <f t="shared" si="24"/>
        <v>southland</v>
      </c>
      <c r="N259" t="str">
        <f t="shared" si="24"/>
        <v>southland</v>
      </c>
      <c r="O259" t="str">
        <f t="shared" si="24"/>
        <v>southland</v>
      </c>
      <c r="P259" t="str">
        <f t="shared" si="24"/>
        <v>southland</v>
      </c>
      <c r="Q259" t="str">
        <f t="shared" si="24"/>
        <v>southland</v>
      </c>
      <c r="R259" t="str">
        <f t="shared" si="24"/>
        <v>southland</v>
      </c>
      <c r="S259" t="str">
        <f t="shared" si="24"/>
        <v>southland</v>
      </c>
      <c r="T259" t="str">
        <f t="shared" si="24"/>
        <v>southland</v>
      </c>
      <c r="U259" t="str">
        <f t="shared" si="24"/>
        <v>southland</v>
      </c>
      <c r="V259" t="str">
        <f t="shared" si="24"/>
        <v>southland</v>
      </c>
      <c r="W259" t="str">
        <f t="shared" si="24"/>
        <v>southland</v>
      </c>
      <c r="X259" t="str">
        <f t="shared" si="24"/>
        <v>southland</v>
      </c>
      <c r="Y259" t="str">
        <f t="shared" si="24"/>
        <v>southland</v>
      </c>
      <c r="Z259" t="str">
        <f t="shared" si="24"/>
        <v>southland</v>
      </c>
    </row>
    <row r="260" spans="1:26" x14ac:dyDescent="0.25">
      <c r="A260" t="s">
        <v>522</v>
      </c>
      <c r="B260" t="s">
        <v>2357</v>
      </c>
      <c r="C260">
        <v>14</v>
      </c>
      <c r="D260">
        <v>13</v>
      </c>
      <c r="E260">
        <v>2003</v>
      </c>
      <c r="F260" t="s">
        <v>2359</v>
      </c>
      <c r="G260" t="str">
        <f t="shared" si="25"/>
        <v>Binghamton2003</v>
      </c>
      <c r="J260" t="s">
        <v>754</v>
      </c>
      <c r="K260" t="str">
        <f t="shared" si="23"/>
        <v>atlantic-sun</v>
      </c>
      <c r="L260" t="str">
        <f t="shared" si="24"/>
        <v>ovc</v>
      </c>
      <c r="M260" t="str">
        <f t="shared" si="24"/>
        <v>ovc</v>
      </c>
      <c r="N260" t="str">
        <f t="shared" si="24"/>
        <v>ovc</v>
      </c>
      <c r="O260" t="str">
        <f t="shared" si="24"/>
        <v>ovc</v>
      </c>
      <c r="P260" t="str">
        <f t="shared" si="24"/>
        <v>ovc</v>
      </c>
      <c r="Q260" t="str">
        <f t="shared" si="24"/>
        <v>southern</v>
      </c>
      <c r="R260" t="str">
        <f t="shared" si="24"/>
        <v>southern</v>
      </c>
      <c r="S260" t="str">
        <f t="shared" si="24"/>
        <v>southern</v>
      </c>
      <c r="T260" t="str">
        <f t="shared" si="24"/>
        <v>southern</v>
      </c>
      <c r="U260" t="str">
        <f t="shared" si="24"/>
        <v>southern</v>
      </c>
      <c r="V260" t="str">
        <f t="shared" si="24"/>
        <v>southern</v>
      </c>
      <c r="W260" t="str">
        <f t="shared" si="24"/>
        <v>southern</v>
      </c>
      <c r="X260" t="str">
        <f t="shared" si="24"/>
        <v>southern</v>
      </c>
      <c r="Y260" t="str">
        <f t="shared" si="24"/>
        <v>southern</v>
      </c>
      <c r="Z260" t="str">
        <f t="shared" si="24"/>
        <v>southern</v>
      </c>
    </row>
    <row r="261" spans="1:26" x14ac:dyDescent="0.25">
      <c r="A261" t="s">
        <v>658</v>
      </c>
      <c r="B261" t="s">
        <v>2357</v>
      </c>
      <c r="C261">
        <v>14</v>
      </c>
      <c r="D261">
        <v>16</v>
      </c>
      <c r="E261">
        <v>2003</v>
      </c>
      <c r="F261" t="s">
        <v>2359</v>
      </c>
      <c r="G261" t="str">
        <f t="shared" si="25"/>
        <v>Maine2003</v>
      </c>
      <c r="J261" t="s">
        <v>755</v>
      </c>
      <c r="K261" t="str">
        <f t="shared" si="23"/>
        <v>wcc</v>
      </c>
      <c r="L261" t="str">
        <f t="shared" si="24"/>
        <v>wcc</v>
      </c>
      <c r="M261" t="str">
        <f t="shared" si="24"/>
        <v>wcc</v>
      </c>
      <c r="N261" t="str">
        <f t="shared" si="24"/>
        <v>wcc</v>
      </c>
      <c r="O261" t="str">
        <f t="shared" si="24"/>
        <v>wcc</v>
      </c>
      <c r="P261" t="str">
        <f t="shared" si="24"/>
        <v>wcc</v>
      </c>
      <c r="Q261" t="str">
        <f t="shared" si="24"/>
        <v>wcc</v>
      </c>
      <c r="R261" t="str">
        <f t="shared" si="24"/>
        <v>wcc</v>
      </c>
      <c r="S261" t="str">
        <f t="shared" si="24"/>
        <v>wcc</v>
      </c>
      <c r="T261" t="str">
        <f t="shared" si="24"/>
        <v>wcc</v>
      </c>
      <c r="U261" t="str">
        <f t="shared" si="24"/>
        <v>wcc</v>
      </c>
      <c r="V261" t="str">
        <f t="shared" si="24"/>
        <v>wcc</v>
      </c>
      <c r="W261" t="str">
        <f t="shared" si="24"/>
        <v>wcc</v>
      </c>
      <c r="X261" t="str">
        <f t="shared" si="24"/>
        <v>wcc</v>
      </c>
      <c r="Y261" t="str">
        <f t="shared" si="24"/>
        <v>wcc</v>
      </c>
      <c r="Z261" t="str">
        <f t="shared" si="24"/>
        <v>wcc</v>
      </c>
    </row>
    <row r="262" spans="1:26" x14ac:dyDescent="0.25">
      <c r="A262" t="s">
        <v>713</v>
      </c>
      <c r="B262" t="s">
        <v>2357</v>
      </c>
      <c r="C262">
        <v>16</v>
      </c>
      <c r="D262">
        <v>15</v>
      </c>
      <c r="E262">
        <v>2003</v>
      </c>
      <c r="F262" t="s">
        <v>2359</v>
      </c>
      <c r="G262" t="str">
        <f t="shared" si="25"/>
        <v>Northeastern2003</v>
      </c>
      <c r="J262" t="s">
        <v>2237</v>
      </c>
      <c r="K262" t="str">
        <f t="shared" si="23"/>
        <v>mwc</v>
      </c>
      <c r="L262" t="str">
        <f t="shared" si="24"/>
        <v>mwc</v>
      </c>
      <c r="M262" t="str">
        <f t="shared" si="24"/>
        <v>mwc</v>
      </c>
      <c r="N262" t="str">
        <f t="shared" si="24"/>
        <v>mwc</v>
      </c>
      <c r="O262" t="str">
        <f t="shared" si="24"/>
        <v>mwc</v>
      </c>
      <c r="P262" t="str">
        <f t="shared" si="24"/>
        <v>mwc</v>
      </c>
      <c r="Q262" t="str">
        <f t="shared" si="24"/>
        <v>mwc</v>
      </c>
      <c r="R262" t="str">
        <f t="shared" si="24"/>
        <v>mwc</v>
      </c>
      <c r="S262" t="str">
        <f t="shared" si="24"/>
        <v>mwc</v>
      </c>
      <c r="T262" t="str">
        <f t="shared" si="24"/>
        <v>mwc</v>
      </c>
      <c r="U262" t="str">
        <f t="shared" si="24"/>
        <v>mwc</v>
      </c>
      <c r="V262" t="str">
        <f t="shared" si="24"/>
        <v>mwc</v>
      </c>
      <c r="W262" t="str">
        <f t="shared" si="24"/>
        <v>mwc</v>
      </c>
      <c r="X262" t="str">
        <f t="shared" si="24"/>
        <v>mwc</v>
      </c>
      <c r="Y262" t="str">
        <f t="shared" si="24"/>
        <v>mwc</v>
      </c>
      <c r="Z262" t="str">
        <f t="shared" si="24"/>
        <v>mwc</v>
      </c>
    </row>
    <row r="263" spans="1:26" x14ac:dyDescent="0.25">
      <c r="A263" t="s">
        <v>787</v>
      </c>
      <c r="B263" t="s">
        <v>2357</v>
      </c>
      <c r="C263">
        <v>13</v>
      </c>
      <c r="D263">
        <v>15</v>
      </c>
      <c r="E263">
        <v>2003</v>
      </c>
      <c r="F263" t="s">
        <v>2359</v>
      </c>
      <c r="G263" t="str">
        <f t="shared" si="25"/>
        <v>Stony Brook2003</v>
      </c>
      <c r="J263" t="s">
        <v>757</v>
      </c>
      <c r="K263" t="str">
        <f t="shared" si="23"/>
        <v>wcc</v>
      </c>
      <c r="L263" t="str">
        <f t="shared" si="24"/>
        <v>wcc</v>
      </c>
      <c r="M263" t="str">
        <f t="shared" si="24"/>
        <v>wcc</v>
      </c>
      <c r="N263" t="str">
        <f t="shared" si="24"/>
        <v>wcc</v>
      </c>
      <c r="O263" t="str">
        <f t="shared" si="24"/>
        <v>wcc</v>
      </c>
      <c r="P263" t="str">
        <f t="shared" si="24"/>
        <v>wcc</v>
      </c>
      <c r="Q263" t="str">
        <f t="shared" si="24"/>
        <v>wcc</v>
      </c>
      <c r="R263" t="str">
        <f t="shared" si="24"/>
        <v>wcc</v>
      </c>
      <c r="S263" t="str">
        <f t="shared" si="24"/>
        <v>wcc</v>
      </c>
      <c r="T263" t="str">
        <f t="shared" si="24"/>
        <v>wcc</v>
      </c>
      <c r="U263" t="str">
        <f t="shared" si="24"/>
        <v>wcc</v>
      </c>
      <c r="V263" t="str">
        <f t="shared" si="24"/>
        <v>wcc</v>
      </c>
      <c r="W263" t="str">
        <f t="shared" si="24"/>
        <v>wcc</v>
      </c>
      <c r="X263" t="str">
        <f t="shared" si="24"/>
        <v>wcc</v>
      </c>
      <c r="Y263" t="str">
        <f t="shared" si="24"/>
        <v>wcc</v>
      </c>
      <c r="Z263" t="str">
        <f t="shared" si="24"/>
        <v>wcc</v>
      </c>
    </row>
    <row r="264" spans="1:26" x14ac:dyDescent="0.25">
      <c r="A264" t="s">
        <v>2307</v>
      </c>
      <c r="B264" t="s">
        <v>2357</v>
      </c>
      <c r="C264">
        <v>7</v>
      </c>
      <c r="D264">
        <v>21</v>
      </c>
      <c r="E264">
        <v>2003</v>
      </c>
      <c r="F264" t="s">
        <v>2359</v>
      </c>
      <c r="G264" t="str">
        <f t="shared" si="25"/>
        <v>Albany (NY)2003</v>
      </c>
      <c r="J264" t="s">
        <v>2238</v>
      </c>
      <c r="K264" t="str">
        <f t="shared" si="23"/>
        <v>wac</v>
      </c>
      <c r="L264" t="str">
        <f t="shared" si="24"/>
        <v>wac</v>
      </c>
      <c r="M264" t="str">
        <f t="shared" si="24"/>
        <v>wac</v>
      </c>
      <c r="N264" t="str">
        <f t="shared" si="24"/>
        <v>wac</v>
      </c>
      <c r="O264" t="str">
        <f t="shared" si="24"/>
        <v>wac</v>
      </c>
      <c r="P264" t="str">
        <f t="shared" si="24"/>
        <v>wac</v>
      </c>
      <c r="Q264" t="str">
        <f t="shared" si="24"/>
        <v>wac</v>
      </c>
      <c r="R264" t="str">
        <f t="shared" si="24"/>
        <v>wac</v>
      </c>
      <c r="S264" t="str">
        <f t="shared" si="24"/>
        <v>wac</v>
      </c>
      <c r="T264" t="str">
        <f t="shared" si="24"/>
        <v>wac</v>
      </c>
      <c r="U264" t="str">
        <f t="shared" si="24"/>
        <v>wac</v>
      </c>
      <c r="V264" t="str">
        <f t="shared" si="24"/>
        <v>mwc</v>
      </c>
      <c r="W264" t="str">
        <f t="shared" si="24"/>
        <v>mwc</v>
      </c>
      <c r="X264" t="str">
        <f t="shared" si="24"/>
        <v>mwc</v>
      </c>
      <c r="Y264" t="str">
        <f t="shared" si="24"/>
        <v>mwc</v>
      </c>
      <c r="Z264" t="str">
        <f t="shared" si="24"/>
        <v>mwc</v>
      </c>
    </row>
    <row r="265" spans="1:26" x14ac:dyDescent="0.25">
      <c r="A265" t="s">
        <v>701</v>
      </c>
      <c r="B265" t="s">
        <v>2357</v>
      </c>
      <c r="C265">
        <v>5</v>
      </c>
      <c r="D265">
        <v>23</v>
      </c>
      <c r="E265">
        <v>2003</v>
      </c>
      <c r="F265" t="s">
        <v>2359</v>
      </c>
      <c r="G265" t="str">
        <f t="shared" si="25"/>
        <v>New Hampshire2003</v>
      </c>
      <c r="J265" t="s">
        <v>2342</v>
      </c>
      <c r="K265" t="str">
        <f t="shared" si="23"/>
        <v>big-west</v>
      </c>
      <c r="L265" t="str">
        <f t="shared" si="24"/>
        <v>big-west</v>
      </c>
      <c r="M265" t="str">
        <f t="shared" si="24"/>
        <v>big-west</v>
      </c>
      <c r="N265" t="str">
        <f t="shared" si="24"/>
        <v>big-west</v>
      </c>
      <c r="O265" t="str">
        <f t="shared" si="24"/>
        <v>big-west</v>
      </c>
      <c r="P265" t="str">
        <f t="shared" si="24"/>
        <v>big-west</v>
      </c>
      <c r="Q265" t="str">
        <f t="shared" si="24"/>
        <v>big-west</v>
      </c>
      <c r="R265" t="str">
        <f t="shared" si="24"/>
        <v>big-west</v>
      </c>
      <c r="S265" t="str">
        <f t="shared" si="24"/>
        <v>big-west</v>
      </c>
      <c r="T265" t="str">
        <f t="shared" si="24"/>
        <v>big-west</v>
      </c>
      <c r="U265" t="str">
        <f t="shared" si="24"/>
        <v>big-west</v>
      </c>
      <c r="V265" t="str">
        <f t="shared" si="24"/>
        <v>big-west</v>
      </c>
      <c r="W265" t="str">
        <f t="shared" si="24"/>
        <v>big-west</v>
      </c>
      <c r="X265" t="str">
        <f t="shared" si="24"/>
        <v>big-west</v>
      </c>
      <c r="Y265" t="str">
        <f t="shared" si="24"/>
        <v>big-west</v>
      </c>
      <c r="Z265" t="str">
        <f t="shared" si="24"/>
        <v>big-west</v>
      </c>
    </row>
    <row r="266" spans="1:26" x14ac:dyDescent="0.25">
      <c r="A266" t="s">
        <v>2306</v>
      </c>
      <c r="B266" t="s">
        <v>2357</v>
      </c>
      <c r="C266">
        <v>23</v>
      </c>
      <c r="D266">
        <v>6</v>
      </c>
      <c r="E266">
        <v>2004</v>
      </c>
      <c r="F266" t="s">
        <v>2359</v>
      </c>
      <c r="G266" t="str">
        <f t="shared" si="25"/>
        <v>Boston University2004</v>
      </c>
      <c r="J266" t="s">
        <v>760</v>
      </c>
      <c r="K266" t="str">
        <f t="shared" si="23"/>
        <v>wcc</v>
      </c>
      <c r="L266" t="str">
        <f t="shared" si="24"/>
        <v>wcc</v>
      </c>
      <c r="M266" t="str">
        <f t="shared" si="24"/>
        <v>wcc</v>
      </c>
      <c r="N266" t="str">
        <f t="shared" si="24"/>
        <v>wcc</v>
      </c>
      <c r="O266" t="str">
        <f t="shared" si="24"/>
        <v>wcc</v>
      </c>
      <c r="P266" t="str">
        <f t="shared" si="24"/>
        <v>wcc</v>
      </c>
      <c r="Q266" t="str">
        <f t="shared" si="24"/>
        <v>wcc</v>
      </c>
      <c r="R266" t="str">
        <f t="shared" si="24"/>
        <v>wcc</v>
      </c>
      <c r="S266" t="str">
        <f t="shared" si="24"/>
        <v>wcc</v>
      </c>
      <c r="T266" t="str">
        <f t="shared" si="24"/>
        <v>wcc</v>
      </c>
      <c r="U266" t="str">
        <f t="shared" si="24"/>
        <v>wcc</v>
      </c>
      <c r="V266" t="str">
        <f t="shared" si="24"/>
        <v>wcc</v>
      </c>
      <c r="W266" t="str">
        <f t="shared" si="24"/>
        <v>wcc</v>
      </c>
      <c r="X266" t="str">
        <f t="shared" si="24"/>
        <v>wcc</v>
      </c>
      <c r="Y266" t="str">
        <f t="shared" si="24"/>
        <v>wcc</v>
      </c>
      <c r="Z266" t="str">
        <f t="shared" si="24"/>
        <v>wcc</v>
      </c>
    </row>
    <row r="267" spans="1:26" x14ac:dyDescent="0.25">
      <c r="A267" t="s">
        <v>831</v>
      </c>
      <c r="B267" t="s">
        <v>2357</v>
      </c>
      <c r="C267">
        <v>22</v>
      </c>
      <c r="D267">
        <v>9</v>
      </c>
      <c r="E267">
        <v>2004</v>
      </c>
      <c r="F267" t="s">
        <v>2359</v>
      </c>
      <c r="G267" t="str">
        <f t="shared" si="25"/>
        <v>Vermont2004</v>
      </c>
      <c r="J267" t="s">
        <v>2239</v>
      </c>
      <c r="K267" t="str">
        <f t="shared" si="23"/>
        <v>independent</v>
      </c>
      <c r="L267" t="str">
        <f t="shared" si="24"/>
        <v>independent</v>
      </c>
      <c r="M267" t="str">
        <f t="shared" si="24"/>
        <v>independent</v>
      </c>
      <c r="N267" t="str">
        <f t="shared" si="24"/>
        <v>independent</v>
      </c>
      <c r="O267" t="str">
        <f t="shared" si="24"/>
        <v>independent</v>
      </c>
      <c r="P267" t="str">
        <f t="shared" si="24"/>
        <v>independent</v>
      </c>
      <c r="Q267" t="str">
        <f t="shared" si="24"/>
        <v>independent</v>
      </c>
      <c r="R267" t="str">
        <f t="shared" si="24"/>
        <v>independent</v>
      </c>
      <c r="S267" t="str">
        <f t="shared" si="24"/>
        <v>independent</v>
      </c>
      <c r="T267" t="str">
        <f t="shared" si="24"/>
        <v>meac</v>
      </c>
      <c r="U267" t="str">
        <f t="shared" si="24"/>
        <v>meac</v>
      </c>
      <c r="V267" t="str">
        <f t="shared" si="24"/>
        <v>meac</v>
      </c>
      <c r="W267" t="str">
        <f t="shared" si="24"/>
        <v>meac</v>
      </c>
      <c r="X267" t="str">
        <f t="shared" si="24"/>
        <v>meac</v>
      </c>
      <c r="Y267" t="str">
        <f t="shared" si="24"/>
        <v>meac</v>
      </c>
      <c r="Z267" t="str">
        <f t="shared" si="24"/>
        <v>meac</v>
      </c>
    </row>
    <row r="268" spans="1:26" x14ac:dyDescent="0.25">
      <c r="A268" t="s">
        <v>713</v>
      </c>
      <c r="B268" t="s">
        <v>2357</v>
      </c>
      <c r="C268">
        <v>19</v>
      </c>
      <c r="D268">
        <v>11</v>
      </c>
      <c r="E268">
        <v>2004</v>
      </c>
      <c r="F268" t="s">
        <v>2359</v>
      </c>
      <c r="G268" t="str">
        <f t="shared" si="25"/>
        <v>Northeastern2004</v>
      </c>
      <c r="J268" t="s">
        <v>2329</v>
      </c>
      <c r="K268" t="str">
        <f t="shared" si="23"/>
        <v>none</v>
      </c>
      <c r="L268" t="str">
        <f t="shared" si="24"/>
        <v>none</v>
      </c>
      <c r="M268" t="str">
        <f t="shared" si="24"/>
        <v>none</v>
      </c>
      <c r="N268" t="str">
        <f t="shared" si="24"/>
        <v>none</v>
      </c>
      <c r="O268" t="str">
        <f t="shared" si="24"/>
        <v>none</v>
      </c>
      <c r="P268" t="str">
        <f t="shared" si="24"/>
        <v>none</v>
      </c>
      <c r="Q268" t="str">
        <f t="shared" si="24"/>
        <v>none</v>
      </c>
      <c r="R268" t="str">
        <f t="shared" si="24"/>
        <v>none</v>
      </c>
      <c r="S268" t="str">
        <f t="shared" si="24"/>
        <v>atlantic-sun</v>
      </c>
      <c r="T268" t="str">
        <f t="shared" si="24"/>
        <v>atlantic-sun</v>
      </c>
      <c r="U268" t="str">
        <f t="shared" si="24"/>
        <v>atlantic-sun</v>
      </c>
      <c r="V268" t="str">
        <f t="shared" si="24"/>
        <v>atlantic-sun</v>
      </c>
      <c r="W268" t="str">
        <f t="shared" si="24"/>
        <v>atlantic-sun</v>
      </c>
      <c r="X268" t="str">
        <f t="shared" si="24"/>
        <v>atlantic-sun</v>
      </c>
      <c r="Y268" t="str">
        <f t="shared" si="24"/>
        <v>atlantic-sun</v>
      </c>
      <c r="Z268" t="str">
        <f t="shared" si="24"/>
        <v>atlantic-sun</v>
      </c>
    </row>
    <row r="269" spans="1:26" x14ac:dyDescent="0.25">
      <c r="A269" t="s">
        <v>658</v>
      </c>
      <c r="B269" t="s">
        <v>2357</v>
      </c>
      <c r="C269">
        <v>20</v>
      </c>
      <c r="D269">
        <v>10</v>
      </c>
      <c r="E269">
        <v>2004</v>
      </c>
      <c r="F269" t="s">
        <v>2359</v>
      </c>
      <c r="G269" t="str">
        <f t="shared" si="25"/>
        <v>Maine2004</v>
      </c>
      <c r="J269" t="s">
        <v>2332</v>
      </c>
      <c r="K269" t="str">
        <f t="shared" si="23"/>
        <v>southland</v>
      </c>
      <c r="L269" t="str">
        <f t="shared" si="24"/>
        <v>southland</v>
      </c>
      <c r="M269" t="str">
        <f t="shared" si="24"/>
        <v>southland</v>
      </c>
      <c r="N269" t="str">
        <f t="shared" si="24"/>
        <v>southland</v>
      </c>
      <c r="O269" t="str">
        <f t="shared" si="24"/>
        <v>southland</v>
      </c>
      <c r="P269" t="str">
        <f t="shared" si="24"/>
        <v>southland</v>
      </c>
      <c r="Q269" t="str">
        <f t="shared" si="24"/>
        <v>southland</v>
      </c>
      <c r="R269" t="str">
        <f t="shared" si="24"/>
        <v>southland</v>
      </c>
      <c r="S269" t="str">
        <f t="shared" si="24"/>
        <v>southland</v>
      </c>
      <c r="T269" t="str">
        <f t="shared" si="24"/>
        <v>southland</v>
      </c>
      <c r="U269" t="str">
        <f t="shared" si="24"/>
        <v>southland</v>
      </c>
      <c r="V269" t="str">
        <f t="shared" si="24"/>
        <v>southland</v>
      </c>
      <c r="W269" t="str">
        <f t="shared" si="24"/>
        <v>southland</v>
      </c>
      <c r="X269" t="str">
        <f t="shared" si="24"/>
        <v>southland</v>
      </c>
      <c r="Y269" t="str">
        <f t="shared" si="24"/>
        <v>southland</v>
      </c>
      <c r="Z269" t="str">
        <f t="shared" ref="L269:Z332" si="26">IFERROR(INDEX($F$2:$F$5479,MATCH($J269&amp;Z$1,$G$2:$G$5479,0)),"none")</f>
        <v>southland</v>
      </c>
    </row>
    <row r="270" spans="1:26" x14ac:dyDescent="0.25">
      <c r="A270" t="s">
        <v>522</v>
      </c>
      <c r="B270" t="s">
        <v>2357</v>
      </c>
      <c r="C270">
        <v>14</v>
      </c>
      <c r="D270">
        <v>16</v>
      </c>
      <c r="E270">
        <v>2004</v>
      </c>
      <c r="F270" t="s">
        <v>2359</v>
      </c>
      <c r="G270" t="str">
        <f t="shared" si="25"/>
        <v>Binghamton2004</v>
      </c>
      <c r="J270" t="s">
        <v>2331</v>
      </c>
      <c r="K270" t="str">
        <f t="shared" si="23"/>
        <v>ovc</v>
      </c>
      <c r="L270" t="str">
        <f t="shared" si="26"/>
        <v>ovc</v>
      </c>
      <c r="M270" t="str">
        <f t="shared" si="26"/>
        <v>ovc</v>
      </c>
      <c r="N270" t="str">
        <f t="shared" si="26"/>
        <v>ovc</v>
      </c>
      <c r="O270" t="str">
        <f t="shared" si="26"/>
        <v>ovc</v>
      </c>
      <c r="P270" t="str">
        <f t="shared" si="26"/>
        <v>ovc</v>
      </c>
      <c r="Q270" t="str">
        <f t="shared" si="26"/>
        <v>ovc</v>
      </c>
      <c r="R270" t="str">
        <f t="shared" si="26"/>
        <v>ovc</v>
      </c>
      <c r="S270" t="str">
        <f t="shared" si="26"/>
        <v>ovc</v>
      </c>
      <c r="T270" t="str">
        <f t="shared" si="26"/>
        <v>ovc</v>
      </c>
      <c r="U270" t="str">
        <f t="shared" si="26"/>
        <v>ovc</v>
      </c>
      <c r="V270" t="str">
        <f t="shared" si="26"/>
        <v>ovc</v>
      </c>
      <c r="W270" t="str">
        <f t="shared" si="26"/>
        <v>ovc</v>
      </c>
      <c r="X270" t="str">
        <f t="shared" si="26"/>
        <v>ovc</v>
      </c>
      <c r="Y270" t="str">
        <f t="shared" si="26"/>
        <v>ovc</v>
      </c>
      <c r="Z270" t="str">
        <f t="shared" si="26"/>
        <v>ovc</v>
      </c>
    </row>
    <row r="271" spans="1:26" x14ac:dyDescent="0.25">
      <c r="A271" t="s">
        <v>611</v>
      </c>
      <c r="B271" t="s">
        <v>2357</v>
      </c>
      <c r="C271">
        <v>12</v>
      </c>
      <c r="D271">
        <v>17</v>
      </c>
      <c r="E271">
        <v>2004</v>
      </c>
      <c r="F271" t="s">
        <v>2359</v>
      </c>
      <c r="G271" t="str">
        <f t="shared" si="25"/>
        <v>Hartford2004</v>
      </c>
      <c r="J271" t="s">
        <v>765</v>
      </c>
      <c r="K271" t="str">
        <f t="shared" si="23"/>
        <v>none</v>
      </c>
      <c r="L271" t="str">
        <f t="shared" si="26"/>
        <v>none</v>
      </c>
      <c r="M271" t="str">
        <f t="shared" si="26"/>
        <v>none</v>
      </c>
      <c r="N271" t="str">
        <f t="shared" si="26"/>
        <v>none</v>
      </c>
      <c r="O271" t="str">
        <f t="shared" si="26"/>
        <v>none</v>
      </c>
      <c r="P271" t="str">
        <f t="shared" si="26"/>
        <v>none</v>
      </c>
      <c r="Q271" t="str">
        <f t="shared" si="26"/>
        <v>none</v>
      </c>
      <c r="R271" t="str">
        <f t="shared" si="26"/>
        <v>none</v>
      </c>
      <c r="S271" t="str">
        <f t="shared" si="26"/>
        <v>independent</v>
      </c>
      <c r="T271" t="str">
        <f t="shared" si="26"/>
        <v>independent</v>
      </c>
      <c r="U271" t="str">
        <f t="shared" si="26"/>
        <v>wac</v>
      </c>
      <c r="V271" t="str">
        <f t="shared" si="26"/>
        <v>wac</v>
      </c>
      <c r="W271" t="str">
        <f t="shared" si="26"/>
        <v>wac</v>
      </c>
      <c r="X271" t="str">
        <f t="shared" si="26"/>
        <v>wac</v>
      </c>
      <c r="Y271" t="str">
        <f t="shared" si="26"/>
        <v>wac</v>
      </c>
      <c r="Z271" t="str">
        <f t="shared" si="26"/>
        <v>wac</v>
      </c>
    </row>
    <row r="272" spans="1:26" x14ac:dyDescent="0.25">
      <c r="A272" t="s">
        <v>701</v>
      </c>
      <c r="B272" t="s">
        <v>2357</v>
      </c>
      <c r="C272">
        <v>10</v>
      </c>
      <c r="D272">
        <v>20</v>
      </c>
      <c r="E272">
        <v>2004</v>
      </c>
      <c r="F272" t="s">
        <v>2359</v>
      </c>
      <c r="G272" t="str">
        <f t="shared" si="25"/>
        <v>New Hampshire2004</v>
      </c>
      <c r="J272" t="s">
        <v>766</v>
      </c>
      <c r="K272" t="str">
        <f t="shared" si="23"/>
        <v>big-east</v>
      </c>
      <c r="L272" t="str">
        <f t="shared" si="26"/>
        <v>big-east</v>
      </c>
      <c r="M272" t="str">
        <f t="shared" si="26"/>
        <v>big-east</v>
      </c>
      <c r="N272" t="str">
        <f t="shared" si="26"/>
        <v>big-east</v>
      </c>
      <c r="O272" t="str">
        <f t="shared" si="26"/>
        <v>big-east</v>
      </c>
      <c r="P272" t="str">
        <f t="shared" si="26"/>
        <v>big-east</v>
      </c>
      <c r="Q272" t="str">
        <f t="shared" si="26"/>
        <v>big-east</v>
      </c>
      <c r="R272" t="str">
        <f t="shared" si="26"/>
        <v>big-east</v>
      </c>
      <c r="S272" t="str">
        <f t="shared" si="26"/>
        <v>big-east</v>
      </c>
      <c r="T272" t="str">
        <f t="shared" si="26"/>
        <v>big-east</v>
      </c>
      <c r="U272" t="str">
        <f t="shared" si="26"/>
        <v>big-east</v>
      </c>
      <c r="V272" t="str">
        <f t="shared" si="26"/>
        <v>big-east</v>
      </c>
      <c r="W272" t="str">
        <f t="shared" si="26"/>
        <v>big-east</v>
      </c>
      <c r="X272" t="str">
        <f t="shared" si="26"/>
        <v>big-east</v>
      </c>
      <c r="Y272" t="str">
        <f t="shared" si="26"/>
        <v>big-east</v>
      </c>
      <c r="Z272" t="str">
        <f t="shared" si="26"/>
        <v>big-east</v>
      </c>
    </row>
    <row r="273" spans="1:26" x14ac:dyDescent="0.25">
      <c r="A273" t="s">
        <v>787</v>
      </c>
      <c r="B273" t="s">
        <v>2357</v>
      </c>
      <c r="C273">
        <v>10</v>
      </c>
      <c r="D273">
        <v>20</v>
      </c>
      <c r="E273">
        <v>2004</v>
      </c>
      <c r="F273" t="s">
        <v>2359</v>
      </c>
      <c r="G273" t="str">
        <f t="shared" si="25"/>
        <v>Stony Brook2004</v>
      </c>
      <c r="J273" t="s">
        <v>2339</v>
      </c>
      <c r="K273" t="str">
        <f t="shared" si="23"/>
        <v>southland</v>
      </c>
      <c r="L273" t="str">
        <f t="shared" si="26"/>
        <v>southland</v>
      </c>
      <c r="M273" t="str">
        <f t="shared" si="26"/>
        <v>southland</v>
      </c>
      <c r="N273" t="str">
        <f t="shared" si="26"/>
        <v>southland</v>
      </c>
      <c r="O273" t="str">
        <f t="shared" si="26"/>
        <v>southland</v>
      </c>
      <c r="P273" t="str">
        <f t="shared" si="26"/>
        <v>southland</v>
      </c>
      <c r="Q273" t="str">
        <f t="shared" si="26"/>
        <v>southland</v>
      </c>
      <c r="R273" t="str">
        <f t="shared" si="26"/>
        <v>southland</v>
      </c>
      <c r="S273" t="str">
        <f t="shared" si="26"/>
        <v>southland</v>
      </c>
      <c r="T273" t="str">
        <f t="shared" si="26"/>
        <v>southland</v>
      </c>
      <c r="U273" t="str">
        <f t="shared" si="26"/>
        <v>southland</v>
      </c>
      <c r="V273" t="str">
        <f t="shared" si="26"/>
        <v>southland</v>
      </c>
      <c r="W273" t="str">
        <f t="shared" si="26"/>
        <v>southland</v>
      </c>
      <c r="X273" t="str">
        <f t="shared" si="26"/>
        <v>southland</v>
      </c>
      <c r="Y273" t="str">
        <f t="shared" si="26"/>
        <v>southland</v>
      </c>
      <c r="Z273" t="str">
        <f t="shared" si="26"/>
        <v>southland</v>
      </c>
    </row>
    <row r="274" spans="1:26" x14ac:dyDescent="0.25">
      <c r="A274" t="s">
        <v>2316</v>
      </c>
      <c r="B274" t="s">
        <v>2357</v>
      </c>
      <c r="C274">
        <v>7</v>
      </c>
      <c r="D274">
        <v>21</v>
      </c>
      <c r="E274">
        <v>2004</v>
      </c>
      <c r="F274" t="s">
        <v>2359</v>
      </c>
      <c r="G274" t="str">
        <f t="shared" si="25"/>
        <v>Maryland-Baltimore County2004</v>
      </c>
      <c r="J274" t="s">
        <v>768</v>
      </c>
      <c r="K274" t="str">
        <f t="shared" si="23"/>
        <v>maac</v>
      </c>
      <c r="L274" t="str">
        <f t="shared" si="26"/>
        <v>maac</v>
      </c>
      <c r="M274" t="str">
        <f t="shared" si="26"/>
        <v>maac</v>
      </c>
      <c r="N274" t="str">
        <f t="shared" si="26"/>
        <v>maac</v>
      </c>
      <c r="O274" t="str">
        <f t="shared" si="26"/>
        <v>maac</v>
      </c>
      <c r="P274" t="str">
        <f t="shared" si="26"/>
        <v>maac</v>
      </c>
      <c r="Q274" t="str">
        <f t="shared" si="26"/>
        <v>maac</v>
      </c>
      <c r="R274" t="str">
        <f t="shared" si="26"/>
        <v>maac</v>
      </c>
      <c r="S274" t="str">
        <f t="shared" si="26"/>
        <v>maac</v>
      </c>
      <c r="T274" t="str">
        <f t="shared" si="26"/>
        <v>maac</v>
      </c>
      <c r="U274" t="str">
        <f t="shared" si="26"/>
        <v>maac</v>
      </c>
      <c r="V274" t="str">
        <f t="shared" si="26"/>
        <v>maac</v>
      </c>
      <c r="W274" t="str">
        <f t="shared" si="26"/>
        <v>maac</v>
      </c>
      <c r="X274" t="str">
        <f t="shared" si="26"/>
        <v>maac</v>
      </c>
      <c r="Y274" t="str">
        <f t="shared" si="26"/>
        <v>maac</v>
      </c>
      <c r="Z274" t="str">
        <f t="shared" si="26"/>
        <v>maac</v>
      </c>
    </row>
    <row r="275" spans="1:26" x14ac:dyDescent="0.25">
      <c r="A275" t="s">
        <v>2307</v>
      </c>
      <c r="B275" t="s">
        <v>2357</v>
      </c>
      <c r="C275">
        <v>5</v>
      </c>
      <c r="D275">
        <v>23</v>
      </c>
      <c r="E275">
        <v>2004</v>
      </c>
      <c r="F275" t="s">
        <v>2359</v>
      </c>
      <c r="G275" t="str">
        <f t="shared" si="25"/>
        <v>Albany (NY)2004</v>
      </c>
      <c r="J275" t="s">
        <v>2335</v>
      </c>
      <c r="K275" t="str">
        <f t="shared" si="23"/>
        <v>wac</v>
      </c>
      <c r="L275" t="str">
        <f t="shared" si="26"/>
        <v>wac</v>
      </c>
      <c r="M275" t="str">
        <f t="shared" si="26"/>
        <v>wac</v>
      </c>
      <c r="N275" t="str">
        <f t="shared" si="26"/>
        <v>cusa</v>
      </c>
      <c r="O275" t="str">
        <f t="shared" si="26"/>
        <v>cusa</v>
      </c>
      <c r="P275" t="str">
        <f t="shared" si="26"/>
        <v>cusa</v>
      </c>
      <c r="Q275" t="str">
        <f t="shared" si="26"/>
        <v>cusa</v>
      </c>
      <c r="R275" t="str">
        <f t="shared" si="26"/>
        <v>cusa</v>
      </c>
      <c r="S275" t="str">
        <f t="shared" si="26"/>
        <v>cusa</v>
      </c>
      <c r="T275" t="str">
        <f t="shared" si="26"/>
        <v>cusa</v>
      </c>
      <c r="U275" t="str">
        <f t="shared" si="26"/>
        <v>cusa</v>
      </c>
      <c r="V275" t="str">
        <f t="shared" si="26"/>
        <v>aac</v>
      </c>
      <c r="W275" t="str">
        <f t="shared" si="26"/>
        <v>aac</v>
      </c>
      <c r="X275" t="str">
        <f t="shared" si="26"/>
        <v>aac</v>
      </c>
      <c r="Y275" t="str">
        <f t="shared" si="26"/>
        <v>aac</v>
      </c>
      <c r="Z275" t="str">
        <f t="shared" si="26"/>
        <v>aac</v>
      </c>
    </row>
    <row r="276" spans="1:26" x14ac:dyDescent="0.25">
      <c r="A276" t="s">
        <v>831</v>
      </c>
      <c r="B276" t="s">
        <v>2357</v>
      </c>
      <c r="C276">
        <v>25</v>
      </c>
      <c r="D276">
        <v>7</v>
      </c>
      <c r="E276">
        <v>2005</v>
      </c>
      <c r="F276" t="s">
        <v>2359</v>
      </c>
      <c r="G276" t="str">
        <f t="shared" si="25"/>
        <v>Vermont2005</v>
      </c>
      <c r="J276" t="s">
        <v>770</v>
      </c>
      <c r="K276" t="str">
        <f t="shared" si="23"/>
        <v>sun-belt</v>
      </c>
      <c r="L276" t="str">
        <f t="shared" si="26"/>
        <v>sun-belt</v>
      </c>
      <c r="M276" t="str">
        <f t="shared" si="26"/>
        <v>sun-belt</v>
      </c>
      <c r="N276" t="str">
        <f t="shared" si="26"/>
        <v>sun-belt</v>
      </c>
      <c r="O276" t="str">
        <f t="shared" si="26"/>
        <v>sun-belt</v>
      </c>
      <c r="P276" t="str">
        <f t="shared" si="26"/>
        <v>sun-belt</v>
      </c>
      <c r="Q276" t="str">
        <f t="shared" si="26"/>
        <v>sun-belt</v>
      </c>
      <c r="R276" t="str">
        <f t="shared" si="26"/>
        <v>sun-belt</v>
      </c>
      <c r="S276" t="str">
        <f t="shared" si="26"/>
        <v>sun-belt</v>
      </c>
      <c r="T276" t="str">
        <f t="shared" si="26"/>
        <v>sun-belt</v>
      </c>
      <c r="U276" t="str">
        <f t="shared" si="26"/>
        <v>sun-belt</v>
      </c>
      <c r="V276" t="str">
        <f t="shared" si="26"/>
        <v>sun-belt</v>
      </c>
      <c r="W276" t="str">
        <f t="shared" si="26"/>
        <v>sun-belt</v>
      </c>
      <c r="X276" t="str">
        <f t="shared" si="26"/>
        <v>sun-belt</v>
      </c>
      <c r="Y276" t="str">
        <f t="shared" si="26"/>
        <v>sun-belt</v>
      </c>
      <c r="Z276" t="str">
        <f t="shared" si="26"/>
        <v>sun-belt</v>
      </c>
    </row>
    <row r="277" spans="1:26" x14ac:dyDescent="0.25">
      <c r="A277" t="s">
        <v>713</v>
      </c>
      <c r="B277" t="s">
        <v>2357</v>
      </c>
      <c r="C277">
        <v>21</v>
      </c>
      <c r="D277">
        <v>10</v>
      </c>
      <c r="E277">
        <v>2005</v>
      </c>
      <c r="F277" t="s">
        <v>2359</v>
      </c>
      <c r="G277" t="str">
        <f t="shared" si="25"/>
        <v>Northeastern2005</v>
      </c>
      <c r="J277" t="s">
        <v>771</v>
      </c>
      <c r="K277" t="str">
        <f t="shared" si="23"/>
        <v>sec</v>
      </c>
      <c r="L277" t="str">
        <f t="shared" si="26"/>
        <v>sec</v>
      </c>
      <c r="M277" t="str">
        <f t="shared" si="26"/>
        <v>sec</v>
      </c>
      <c r="N277" t="str">
        <f t="shared" si="26"/>
        <v>sec</v>
      </c>
      <c r="O277" t="str">
        <f t="shared" si="26"/>
        <v>sec</v>
      </c>
      <c r="P277" t="str">
        <f t="shared" si="26"/>
        <v>sec</v>
      </c>
      <c r="Q277" t="str">
        <f t="shared" si="26"/>
        <v>sec</v>
      </c>
      <c r="R277" t="str">
        <f t="shared" si="26"/>
        <v>sec</v>
      </c>
      <c r="S277" t="str">
        <f t="shared" si="26"/>
        <v>sec</v>
      </c>
      <c r="T277" t="str">
        <f t="shared" si="26"/>
        <v>sec</v>
      </c>
      <c r="U277" t="str">
        <f t="shared" si="26"/>
        <v>sec</v>
      </c>
      <c r="V277" t="str">
        <f t="shared" si="26"/>
        <v>sec</v>
      </c>
      <c r="W277" t="str">
        <f t="shared" si="26"/>
        <v>sec</v>
      </c>
      <c r="X277" t="str">
        <f t="shared" si="26"/>
        <v>sec</v>
      </c>
      <c r="Y277" t="str">
        <f t="shared" si="26"/>
        <v>sec</v>
      </c>
      <c r="Z277" t="str">
        <f t="shared" si="26"/>
        <v>sec</v>
      </c>
    </row>
    <row r="278" spans="1:26" x14ac:dyDescent="0.25">
      <c r="A278" t="s">
        <v>2306</v>
      </c>
      <c r="B278" t="s">
        <v>2357</v>
      </c>
      <c r="C278">
        <v>20</v>
      </c>
      <c r="D278">
        <v>9</v>
      </c>
      <c r="E278">
        <v>2005</v>
      </c>
      <c r="F278" t="s">
        <v>2359</v>
      </c>
      <c r="G278" t="str">
        <f t="shared" si="25"/>
        <v>Boston University2005</v>
      </c>
      <c r="J278" t="s">
        <v>772</v>
      </c>
      <c r="K278" t="str">
        <f t="shared" si="23"/>
        <v>none</v>
      </c>
      <c r="L278" t="str">
        <f t="shared" si="26"/>
        <v>none</v>
      </c>
      <c r="M278" t="str">
        <f t="shared" si="26"/>
        <v>none</v>
      </c>
      <c r="N278" t="str">
        <f t="shared" si="26"/>
        <v>none</v>
      </c>
      <c r="O278" t="str">
        <f t="shared" si="26"/>
        <v>none</v>
      </c>
      <c r="P278" t="str">
        <f t="shared" si="26"/>
        <v>none</v>
      </c>
      <c r="Q278" t="str">
        <f t="shared" si="26"/>
        <v>none</v>
      </c>
      <c r="R278" t="str">
        <f t="shared" si="26"/>
        <v>none</v>
      </c>
      <c r="S278" t="str">
        <f t="shared" si="26"/>
        <v>great-west</v>
      </c>
      <c r="T278" t="str">
        <f t="shared" si="26"/>
        <v>summit</v>
      </c>
      <c r="U278" t="str">
        <f t="shared" si="26"/>
        <v>summit</v>
      </c>
      <c r="V278" t="str">
        <f t="shared" si="26"/>
        <v>summit</v>
      </c>
      <c r="W278" t="str">
        <f t="shared" si="26"/>
        <v>summit</v>
      </c>
      <c r="X278" t="str">
        <f t="shared" si="26"/>
        <v>summit</v>
      </c>
      <c r="Y278" t="str">
        <f t="shared" si="26"/>
        <v>summit</v>
      </c>
      <c r="Z278" t="str">
        <f t="shared" si="26"/>
        <v>summit</v>
      </c>
    </row>
    <row r="279" spans="1:26" x14ac:dyDescent="0.25">
      <c r="A279" t="s">
        <v>2307</v>
      </c>
      <c r="B279" t="s">
        <v>2357</v>
      </c>
      <c r="C279">
        <v>13</v>
      </c>
      <c r="D279">
        <v>15</v>
      </c>
      <c r="E279">
        <v>2005</v>
      </c>
      <c r="F279" t="s">
        <v>2359</v>
      </c>
      <c r="G279" t="str">
        <f t="shared" si="25"/>
        <v>Albany (NY)2005</v>
      </c>
      <c r="J279" t="s">
        <v>773</v>
      </c>
      <c r="K279" t="str">
        <f t="shared" si="23"/>
        <v>cusa</v>
      </c>
      <c r="L279" t="str">
        <f t="shared" si="26"/>
        <v>cusa</v>
      </c>
      <c r="M279" t="str">
        <f t="shared" si="26"/>
        <v>cusa</v>
      </c>
      <c r="N279" t="str">
        <f t="shared" si="26"/>
        <v>big-east</v>
      </c>
      <c r="O279" t="str">
        <f t="shared" si="26"/>
        <v>big-east</v>
      </c>
      <c r="P279" t="str">
        <f t="shared" si="26"/>
        <v>big-east</v>
      </c>
      <c r="Q279" t="str">
        <f t="shared" si="26"/>
        <v>big-east</v>
      </c>
      <c r="R279" t="str">
        <f t="shared" si="26"/>
        <v>big-east</v>
      </c>
      <c r="S279" t="str">
        <f t="shared" si="26"/>
        <v>big-east</v>
      </c>
      <c r="T279" t="str">
        <f t="shared" si="26"/>
        <v>big-east</v>
      </c>
      <c r="U279" t="str">
        <f t="shared" si="26"/>
        <v>big-east</v>
      </c>
      <c r="V279" t="str">
        <f t="shared" si="26"/>
        <v>aac</v>
      </c>
      <c r="W279" t="str">
        <f t="shared" si="26"/>
        <v>aac</v>
      </c>
      <c r="X279" t="str">
        <f t="shared" si="26"/>
        <v>aac</v>
      </c>
      <c r="Y279" t="str">
        <f t="shared" si="26"/>
        <v>aac</v>
      </c>
      <c r="Z279" t="str">
        <f t="shared" si="26"/>
        <v>aac</v>
      </c>
    </row>
    <row r="280" spans="1:26" x14ac:dyDescent="0.25">
      <c r="A280" t="s">
        <v>522</v>
      </c>
      <c r="B280" t="s">
        <v>2357</v>
      </c>
      <c r="C280">
        <v>12</v>
      </c>
      <c r="D280">
        <v>17</v>
      </c>
      <c r="E280">
        <v>2005</v>
      </c>
      <c r="F280" t="s">
        <v>2359</v>
      </c>
      <c r="G280" t="str">
        <f t="shared" si="25"/>
        <v>Binghamton2005</v>
      </c>
      <c r="J280" t="s">
        <v>2336</v>
      </c>
      <c r="K280" t="str">
        <f t="shared" si="23"/>
        <v>cusa</v>
      </c>
      <c r="L280" t="str">
        <f t="shared" si="26"/>
        <v>cusa</v>
      </c>
      <c r="M280" t="str">
        <f t="shared" si="26"/>
        <v>cusa</v>
      </c>
      <c r="N280" t="str">
        <f t="shared" si="26"/>
        <v>cusa</v>
      </c>
      <c r="O280" t="str">
        <f t="shared" si="26"/>
        <v>cusa</v>
      </c>
      <c r="P280" t="str">
        <f t="shared" si="26"/>
        <v>cusa</v>
      </c>
      <c r="Q280" t="str">
        <f t="shared" si="26"/>
        <v>cusa</v>
      </c>
      <c r="R280" t="str">
        <f t="shared" si="26"/>
        <v>cusa</v>
      </c>
      <c r="S280" t="str">
        <f t="shared" si="26"/>
        <v>cusa</v>
      </c>
      <c r="T280" t="str">
        <f t="shared" si="26"/>
        <v>cusa</v>
      </c>
      <c r="U280" t="str">
        <f t="shared" si="26"/>
        <v>cusa</v>
      </c>
      <c r="V280" t="str">
        <f t="shared" si="26"/>
        <v>cusa</v>
      </c>
      <c r="W280" t="str">
        <f t="shared" si="26"/>
        <v>cusa</v>
      </c>
      <c r="X280" t="str">
        <f t="shared" si="26"/>
        <v>cusa</v>
      </c>
      <c r="Y280" t="str">
        <f t="shared" si="26"/>
        <v>cusa</v>
      </c>
      <c r="Z280" t="str">
        <f t="shared" si="26"/>
        <v>cusa</v>
      </c>
    </row>
    <row r="281" spans="1:26" x14ac:dyDescent="0.25">
      <c r="A281" t="s">
        <v>658</v>
      </c>
      <c r="B281" t="s">
        <v>2357</v>
      </c>
      <c r="C281">
        <v>14</v>
      </c>
      <c r="D281">
        <v>15</v>
      </c>
      <c r="E281">
        <v>2005</v>
      </c>
      <c r="F281" t="s">
        <v>2359</v>
      </c>
      <c r="G281" t="str">
        <f t="shared" si="25"/>
        <v>Maine2005</v>
      </c>
      <c r="J281" t="s">
        <v>1762</v>
      </c>
      <c r="K281" t="str">
        <f t="shared" si="23"/>
        <v>swac</v>
      </c>
      <c r="L281" t="str">
        <f t="shared" si="26"/>
        <v>swac</v>
      </c>
      <c r="M281" t="str">
        <f t="shared" si="26"/>
        <v>swac</v>
      </c>
      <c r="N281" t="str">
        <f t="shared" si="26"/>
        <v>swac</v>
      </c>
      <c r="O281" t="str">
        <f t="shared" si="26"/>
        <v>swac</v>
      </c>
      <c r="P281" t="str">
        <f t="shared" si="26"/>
        <v>swac</v>
      </c>
      <c r="Q281" t="str">
        <f t="shared" si="26"/>
        <v>swac</v>
      </c>
      <c r="R281" t="str">
        <f t="shared" si="26"/>
        <v>swac</v>
      </c>
      <c r="S281" t="str">
        <f t="shared" si="26"/>
        <v>swac</v>
      </c>
      <c r="T281" t="str">
        <f t="shared" si="26"/>
        <v>swac</v>
      </c>
      <c r="U281" t="str">
        <f t="shared" si="26"/>
        <v>swac</v>
      </c>
      <c r="V281" t="str">
        <f t="shared" si="26"/>
        <v>swac</v>
      </c>
      <c r="W281" t="str">
        <f t="shared" si="26"/>
        <v>swac</v>
      </c>
      <c r="X281" t="str">
        <f t="shared" si="26"/>
        <v>swac</v>
      </c>
      <c r="Y281" t="str">
        <f t="shared" si="26"/>
        <v>swac</v>
      </c>
      <c r="Z281" t="str">
        <f t="shared" si="26"/>
        <v>swac</v>
      </c>
    </row>
    <row r="282" spans="1:26" x14ac:dyDescent="0.25">
      <c r="A282" t="s">
        <v>787</v>
      </c>
      <c r="B282" t="s">
        <v>2357</v>
      </c>
      <c r="C282">
        <v>12</v>
      </c>
      <c r="D282">
        <v>17</v>
      </c>
      <c r="E282">
        <v>2005</v>
      </c>
      <c r="F282" t="s">
        <v>2359</v>
      </c>
      <c r="G282" t="str">
        <f t="shared" si="25"/>
        <v>Stony Brook2005</v>
      </c>
      <c r="J282" t="s">
        <v>776</v>
      </c>
      <c r="K282" t="str">
        <f t="shared" si="23"/>
        <v>mid-continent</v>
      </c>
      <c r="L282" t="str">
        <f t="shared" si="26"/>
        <v>mid-continent</v>
      </c>
      <c r="M282" t="str">
        <f t="shared" si="26"/>
        <v>mid-continent</v>
      </c>
      <c r="N282" t="str">
        <f t="shared" si="26"/>
        <v>mid-continent</v>
      </c>
      <c r="O282" t="str">
        <f t="shared" si="26"/>
        <v>mid-continent</v>
      </c>
      <c r="P282" t="str">
        <f t="shared" si="26"/>
        <v>summit</v>
      </c>
      <c r="Q282" t="str">
        <f t="shared" si="26"/>
        <v>summit</v>
      </c>
      <c r="R282" t="str">
        <f t="shared" si="26"/>
        <v>summit</v>
      </c>
      <c r="S282" t="str">
        <f t="shared" si="26"/>
        <v>summit</v>
      </c>
      <c r="T282" t="str">
        <f t="shared" si="26"/>
        <v>summit</v>
      </c>
      <c r="U282" t="str">
        <f t="shared" si="26"/>
        <v>big-sky</v>
      </c>
      <c r="V282" t="str">
        <f t="shared" si="26"/>
        <v>big-sky</v>
      </c>
      <c r="W282" t="str">
        <f t="shared" si="26"/>
        <v>big-sky</v>
      </c>
      <c r="X282" t="str">
        <f t="shared" si="26"/>
        <v>big-sky</v>
      </c>
      <c r="Y282" t="str">
        <f t="shared" si="26"/>
        <v>big-sky</v>
      </c>
      <c r="Z282" t="str">
        <f t="shared" si="26"/>
        <v>big-sky</v>
      </c>
    </row>
    <row r="283" spans="1:26" x14ac:dyDescent="0.25">
      <c r="A283" t="s">
        <v>701</v>
      </c>
      <c r="B283" t="s">
        <v>2357</v>
      </c>
      <c r="C283">
        <v>9</v>
      </c>
      <c r="D283">
        <v>19</v>
      </c>
      <c r="E283">
        <v>2005</v>
      </c>
      <c r="F283" t="s">
        <v>2359</v>
      </c>
      <c r="G283" t="str">
        <f t="shared" si="25"/>
        <v>New Hampshire2005</v>
      </c>
      <c r="J283" t="s">
        <v>871</v>
      </c>
      <c r="K283" t="str">
        <f t="shared" si="23"/>
        <v>atlantic-10</v>
      </c>
      <c r="L283" t="str">
        <f t="shared" si="26"/>
        <v>atlantic-10</v>
      </c>
      <c r="M283" t="str">
        <f t="shared" si="26"/>
        <v>atlantic-10</v>
      </c>
      <c r="N283" t="str">
        <f t="shared" si="26"/>
        <v>atlantic-10</v>
      </c>
      <c r="O283" t="str">
        <f t="shared" si="26"/>
        <v>atlantic-10</v>
      </c>
      <c r="P283" t="str">
        <f t="shared" si="26"/>
        <v>atlantic-10</v>
      </c>
      <c r="Q283" t="str">
        <f t="shared" si="26"/>
        <v>atlantic-10</v>
      </c>
      <c r="R283" t="str">
        <f t="shared" si="26"/>
        <v>atlantic-10</v>
      </c>
      <c r="S283" t="str">
        <f t="shared" si="26"/>
        <v>atlantic-10</v>
      </c>
      <c r="T283" t="str">
        <f t="shared" si="26"/>
        <v>atlantic-10</v>
      </c>
      <c r="U283" t="str">
        <f t="shared" si="26"/>
        <v>atlantic-10</v>
      </c>
      <c r="V283" t="str">
        <f t="shared" si="26"/>
        <v>atlantic-10</v>
      </c>
      <c r="W283" t="str">
        <f t="shared" si="26"/>
        <v>atlantic-10</v>
      </c>
      <c r="X283" t="str">
        <f t="shared" si="26"/>
        <v>atlantic-10</v>
      </c>
      <c r="Y283" t="str">
        <f t="shared" si="26"/>
        <v>atlantic-10</v>
      </c>
      <c r="Z283" t="str">
        <f t="shared" si="26"/>
        <v>atlantic-10</v>
      </c>
    </row>
    <row r="284" spans="1:26" x14ac:dyDescent="0.25">
      <c r="A284" t="s">
        <v>2316</v>
      </c>
      <c r="B284" t="s">
        <v>2357</v>
      </c>
      <c r="C284">
        <v>11</v>
      </c>
      <c r="D284">
        <v>18</v>
      </c>
      <c r="E284">
        <v>2005</v>
      </c>
      <c r="F284" t="s">
        <v>2359</v>
      </c>
      <c r="G284" t="str">
        <f t="shared" si="25"/>
        <v>Maryland-Baltimore County2005</v>
      </c>
      <c r="J284" t="s">
        <v>2337</v>
      </c>
      <c r="K284" t="str">
        <f t="shared" si="23"/>
        <v>northeast</v>
      </c>
      <c r="L284" t="str">
        <f t="shared" si="26"/>
        <v>northeast</v>
      </c>
      <c r="M284" t="str">
        <f t="shared" si="26"/>
        <v>northeast</v>
      </c>
      <c r="N284" t="str">
        <f t="shared" si="26"/>
        <v>northeast</v>
      </c>
      <c r="O284" t="str">
        <f t="shared" si="26"/>
        <v>northeast</v>
      </c>
      <c r="P284" t="str">
        <f t="shared" si="26"/>
        <v>northeast</v>
      </c>
      <c r="Q284" t="str">
        <f t="shared" si="26"/>
        <v>northeast</v>
      </c>
      <c r="R284" t="str">
        <f t="shared" si="26"/>
        <v>northeast</v>
      </c>
      <c r="S284" t="str">
        <f t="shared" si="26"/>
        <v>northeast</v>
      </c>
      <c r="T284" t="str">
        <f t="shared" si="26"/>
        <v>northeast</v>
      </c>
      <c r="U284" t="str">
        <f t="shared" si="26"/>
        <v>northeast</v>
      </c>
      <c r="V284" t="str">
        <f t="shared" si="26"/>
        <v>northeast</v>
      </c>
      <c r="W284" t="str">
        <f t="shared" si="26"/>
        <v>northeast</v>
      </c>
      <c r="X284" t="str">
        <f t="shared" si="26"/>
        <v>northeast</v>
      </c>
      <c r="Y284" t="str">
        <f t="shared" si="26"/>
        <v>northeast</v>
      </c>
      <c r="Z284" t="str">
        <f t="shared" si="26"/>
        <v>northeast</v>
      </c>
    </row>
    <row r="285" spans="1:26" x14ac:dyDescent="0.25">
      <c r="A285" t="s">
        <v>611</v>
      </c>
      <c r="B285" t="s">
        <v>2357</v>
      </c>
      <c r="C285">
        <v>8</v>
      </c>
      <c r="D285">
        <v>20</v>
      </c>
      <c r="E285">
        <v>2005</v>
      </c>
      <c r="F285" t="s">
        <v>2359</v>
      </c>
      <c r="G285" t="str">
        <f t="shared" si="25"/>
        <v>Hartford2005</v>
      </c>
      <c r="J285" t="s">
        <v>2323</v>
      </c>
      <c r="K285" t="str">
        <f t="shared" si="23"/>
        <v>northeast</v>
      </c>
      <c r="L285" t="str">
        <f t="shared" si="26"/>
        <v>northeast</v>
      </c>
      <c r="M285" t="str">
        <f t="shared" si="26"/>
        <v>northeast</v>
      </c>
      <c r="N285" t="str">
        <f t="shared" si="26"/>
        <v>northeast</v>
      </c>
      <c r="O285" t="str">
        <f t="shared" si="26"/>
        <v>northeast</v>
      </c>
      <c r="P285" t="str">
        <f t="shared" si="26"/>
        <v>northeast</v>
      </c>
      <c r="Q285" t="str">
        <f t="shared" si="26"/>
        <v>northeast</v>
      </c>
      <c r="R285" t="str">
        <f t="shared" si="26"/>
        <v>northeast</v>
      </c>
      <c r="S285" t="str">
        <f t="shared" si="26"/>
        <v>northeast</v>
      </c>
      <c r="T285" t="str">
        <f t="shared" si="26"/>
        <v>northeast</v>
      </c>
      <c r="U285" t="str">
        <f t="shared" si="26"/>
        <v>northeast</v>
      </c>
      <c r="V285" t="str">
        <f t="shared" si="26"/>
        <v>northeast</v>
      </c>
      <c r="W285" t="str">
        <f t="shared" si="26"/>
        <v>northeast</v>
      </c>
      <c r="X285" t="str">
        <f t="shared" si="26"/>
        <v>northeast</v>
      </c>
      <c r="Y285" t="str">
        <f t="shared" si="26"/>
        <v>northeast</v>
      </c>
      <c r="Z285" t="str">
        <f t="shared" si="26"/>
        <v>northeast</v>
      </c>
    </row>
    <row r="286" spans="1:26" x14ac:dyDescent="0.25">
      <c r="A286" t="s">
        <v>2307</v>
      </c>
      <c r="B286" t="s">
        <v>2357</v>
      </c>
      <c r="C286">
        <v>21</v>
      </c>
      <c r="D286">
        <v>11</v>
      </c>
      <c r="E286">
        <v>2006</v>
      </c>
      <c r="F286" t="s">
        <v>2359</v>
      </c>
      <c r="G286" t="str">
        <f t="shared" si="25"/>
        <v>Albany (NY)2006</v>
      </c>
      <c r="J286" t="s">
        <v>2338</v>
      </c>
      <c r="K286" t="str">
        <f t="shared" si="23"/>
        <v>big-east</v>
      </c>
      <c r="L286" t="str">
        <f t="shared" si="26"/>
        <v>big-east</v>
      </c>
      <c r="M286" t="str">
        <f t="shared" si="26"/>
        <v>big-east</v>
      </c>
      <c r="N286" t="str">
        <f t="shared" si="26"/>
        <v>big-east</v>
      </c>
      <c r="O286" t="str">
        <f t="shared" si="26"/>
        <v>big-east</v>
      </c>
      <c r="P286" t="str">
        <f t="shared" si="26"/>
        <v>big-east</v>
      </c>
      <c r="Q286" t="str">
        <f t="shared" si="26"/>
        <v>big-east</v>
      </c>
      <c r="R286" t="str">
        <f t="shared" si="26"/>
        <v>big-east</v>
      </c>
      <c r="S286" t="str">
        <f t="shared" si="26"/>
        <v>big-east</v>
      </c>
      <c r="T286" t="str">
        <f t="shared" si="26"/>
        <v>big-east</v>
      </c>
      <c r="U286" t="str">
        <f t="shared" si="26"/>
        <v>big-east</v>
      </c>
      <c r="V286" t="str">
        <f t="shared" si="26"/>
        <v>big-east</v>
      </c>
      <c r="W286" t="str">
        <f t="shared" si="26"/>
        <v>big-east</v>
      </c>
      <c r="X286" t="str">
        <f t="shared" si="26"/>
        <v>big-east</v>
      </c>
      <c r="Y286" t="str">
        <f t="shared" si="26"/>
        <v>big-east</v>
      </c>
      <c r="Z286" t="str">
        <f t="shared" ref="L286:Z349" si="27">IFERROR(INDEX($F$2:$F$5479,MATCH($J286&amp;Z$1,$G$2:$G$5479,0)),"none")</f>
        <v>big-east</v>
      </c>
    </row>
    <row r="287" spans="1:26" x14ac:dyDescent="0.25">
      <c r="A287" t="s">
        <v>522</v>
      </c>
      <c r="B287" t="s">
        <v>2357</v>
      </c>
      <c r="C287">
        <v>16</v>
      </c>
      <c r="D287">
        <v>13</v>
      </c>
      <c r="E287">
        <v>2006</v>
      </c>
      <c r="F287" t="s">
        <v>2359</v>
      </c>
      <c r="G287" t="str">
        <f t="shared" si="25"/>
        <v>Binghamton2006</v>
      </c>
      <c r="J287" t="s">
        <v>2324</v>
      </c>
      <c r="K287" t="str">
        <f t="shared" si="23"/>
        <v>atlantic-10</v>
      </c>
      <c r="L287" t="str">
        <f t="shared" si="27"/>
        <v>atlantic-10</v>
      </c>
      <c r="M287" t="str">
        <f t="shared" si="27"/>
        <v>atlantic-10</v>
      </c>
      <c r="N287" t="str">
        <f t="shared" si="27"/>
        <v>atlantic-10</v>
      </c>
      <c r="O287" t="str">
        <f t="shared" si="27"/>
        <v>atlantic-10</v>
      </c>
      <c r="P287" t="str">
        <f t="shared" si="27"/>
        <v>atlantic-10</v>
      </c>
      <c r="Q287" t="str">
        <f t="shared" si="27"/>
        <v>atlantic-10</v>
      </c>
      <c r="R287" t="str">
        <f t="shared" si="27"/>
        <v>atlantic-10</v>
      </c>
      <c r="S287" t="str">
        <f t="shared" si="27"/>
        <v>atlantic-10</v>
      </c>
      <c r="T287" t="str">
        <f t="shared" si="27"/>
        <v>atlantic-10</v>
      </c>
      <c r="U287" t="str">
        <f t="shared" si="27"/>
        <v>atlantic-10</v>
      </c>
      <c r="V287" t="str">
        <f t="shared" si="27"/>
        <v>atlantic-10</v>
      </c>
      <c r="W287" t="str">
        <f t="shared" si="27"/>
        <v>atlantic-10</v>
      </c>
      <c r="X287" t="str">
        <f t="shared" si="27"/>
        <v>atlantic-10</v>
      </c>
      <c r="Y287" t="str">
        <f t="shared" si="27"/>
        <v>atlantic-10</v>
      </c>
      <c r="Z287" t="str">
        <f t="shared" si="27"/>
        <v>atlantic-10</v>
      </c>
    </row>
    <row r="288" spans="1:26" x14ac:dyDescent="0.25">
      <c r="A288" t="s">
        <v>2306</v>
      </c>
      <c r="B288" t="s">
        <v>2357</v>
      </c>
      <c r="C288">
        <v>12</v>
      </c>
      <c r="D288">
        <v>16</v>
      </c>
      <c r="E288">
        <v>2006</v>
      </c>
      <c r="F288" t="s">
        <v>2359</v>
      </c>
      <c r="G288" t="str">
        <f t="shared" si="25"/>
        <v>Boston University2006</v>
      </c>
      <c r="J288" t="s">
        <v>2325</v>
      </c>
      <c r="K288" t="str">
        <f t="shared" si="23"/>
        <v>cusa</v>
      </c>
      <c r="L288" t="str">
        <f t="shared" si="27"/>
        <v>cusa</v>
      </c>
      <c r="M288" t="str">
        <f t="shared" si="27"/>
        <v>cusa</v>
      </c>
      <c r="N288" t="str">
        <f t="shared" si="27"/>
        <v>atlantic-10</v>
      </c>
      <c r="O288" t="str">
        <f t="shared" si="27"/>
        <v>atlantic-10</v>
      </c>
      <c r="P288" t="str">
        <f t="shared" si="27"/>
        <v>atlantic-10</v>
      </c>
      <c r="Q288" t="str">
        <f t="shared" si="27"/>
        <v>atlantic-10</v>
      </c>
      <c r="R288" t="str">
        <f t="shared" si="27"/>
        <v>atlantic-10</v>
      </c>
      <c r="S288" t="str">
        <f t="shared" si="27"/>
        <v>atlantic-10</v>
      </c>
      <c r="T288" t="str">
        <f t="shared" si="27"/>
        <v>atlantic-10</v>
      </c>
      <c r="U288" t="str">
        <f t="shared" si="27"/>
        <v>atlantic-10</v>
      </c>
      <c r="V288" t="str">
        <f t="shared" si="27"/>
        <v>atlantic-10</v>
      </c>
      <c r="W288" t="str">
        <f t="shared" si="27"/>
        <v>atlantic-10</v>
      </c>
      <c r="X288" t="str">
        <f t="shared" si="27"/>
        <v>atlantic-10</v>
      </c>
      <c r="Y288" t="str">
        <f t="shared" si="27"/>
        <v>atlantic-10</v>
      </c>
      <c r="Z288" t="str">
        <f t="shared" si="27"/>
        <v>atlantic-10</v>
      </c>
    </row>
    <row r="289" spans="1:26" x14ac:dyDescent="0.25">
      <c r="A289" t="s">
        <v>611</v>
      </c>
      <c r="B289" t="s">
        <v>2357</v>
      </c>
      <c r="C289">
        <v>13</v>
      </c>
      <c r="D289">
        <v>15</v>
      </c>
      <c r="E289">
        <v>2006</v>
      </c>
      <c r="F289" t="s">
        <v>2359</v>
      </c>
      <c r="G289" t="str">
        <f t="shared" si="25"/>
        <v>Hartford2006</v>
      </c>
      <c r="J289" t="s">
        <v>2326</v>
      </c>
      <c r="K289" t="str">
        <f t="shared" si="23"/>
        <v>wcc</v>
      </c>
      <c r="L289" t="str">
        <f t="shared" si="27"/>
        <v>wcc</v>
      </c>
      <c r="M289" t="str">
        <f t="shared" si="27"/>
        <v>wcc</v>
      </c>
      <c r="N289" t="str">
        <f t="shared" si="27"/>
        <v>wcc</v>
      </c>
      <c r="O289" t="str">
        <f t="shared" si="27"/>
        <v>wcc</v>
      </c>
      <c r="P289" t="str">
        <f t="shared" si="27"/>
        <v>wcc</v>
      </c>
      <c r="Q289" t="str">
        <f t="shared" si="27"/>
        <v>wcc</v>
      </c>
      <c r="R289" t="str">
        <f t="shared" si="27"/>
        <v>wcc</v>
      </c>
      <c r="S289" t="str">
        <f t="shared" si="27"/>
        <v>wcc</v>
      </c>
      <c r="T289" t="str">
        <f t="shared" si="27"/>
        <v>wcc</v>
      </c>
      <c r="U289" t="str">
        <f t="shared" si="27"/>
        <v>wcc</v>
      </c>
      <c r="V289" t="str">
        <f t="shared" si="27"/>
        <v>wcc</v>
      </c>
      <c r="W289" t="str">
        <f t="shared" si="27"/>
        <v>wcc</v>
      </c>
      <c r="X289" t="str">
        <f t="shared" si="27"/>
        <v>wcc</v>
      </c>
      <c r="Y289" t="str">
        <f t="shared" si="27"/>
        <v>wcc</v>
      </c>
      <c r="Z289" t="str">
        <f t="shared" si="27"/>
        <v>wcc</v>
      </c>
    </row>
    <row r="290" spans="1:26" x14ac:dyDescent="0.25">
      <c r="A290" t="s">
        <v>701</v>
      </c>
      <c r="B290" t="s">
        <v>2357</v>
      </c>
      <c r="C290">
        <v>12</v>
      </c>
      <c r="D290">
        <v>17</v>
      </c>
      <c r="E290">
        <v>2006</v>
      </c>
      <c r="F290" t="s">
        <v>2359</v>
      </c>
      <c r="G290" t="str">
        <f t="shared" si="25"/>
        <v>New Hampshire2006</v>
      </c>
      <c r="J290" t="s">
        <v>2327</v>
      </c>
      <c r="K290" t="str">
        <f t="shared" si="23"/>
        <v>maac</v>
      </c>
      <c r="L290" t="str">
        <f t="shared" si="27"/>
        <v>maac</v>
      </c>
      <c r="M290" t="str">
        <f t="shared" si="27"/>
        <v>maac</v>
      </c>
      <c r="N290" t="str">
        <f t="shared" si="27"/>
        <v>maac</v>
      </c>
      <c r="O290" t="str">
        <f t="shared" si="27"/>
        <v>maac</v>
      </c>
      <c r="P290" t="str">
        <f t="shared" si="27"/>
        <v>maac</v>
      </c>
      <c r="Q290" t="str">
        <f t="shared" si="27"/>
        <v>maac</v>
      </c>
      <c r="R290" t="str">
        <f t="shared" si="27"/>
        <v>maac</v>
      </c>
      <c r="S290" t="str">
        <f t="shared" si="27"/>
        <v>maac</v>
      </c>
      <c r="T290" t="str">
        <f t="shared" si="27"/>
        <v>maac</v>
      </c>
      <c r="U290" t="str">
        <f t="shared" si="27"/>
        <v>maac</v>
      </c>
      <c r="V290" t="str">
        <f t="shared" si="27"/>
        <v>maac</v>
      </c>
      <c r="W290" t="str">
        <f t="shared" si="27"/>
        <v>maac</v>
      </c>
      <c r="X290" t="str">
        <f t="shared" si="27"/>
        <v>maac</v>
      </c>
      <c r="Y290" t="str">
        <f t="shared" si="27"/>
        <v>maac</v>
      </c>
      <c r="Z290" t="str">
        <f t="shared" si="27"/>
        <v>maac</v>
      </c>
    </row>
    <row r="291" spans="1:26" x14ac:dyDescent="0.25">
      <c r="A291" t="s">
        <v>831</v>
      </c>
      <c r="B291" t="s">
        <v>2357</v>
      </c>
      <c r="C291">
        <v>13</v>
      </c>
      <c r="D291">
        <v>17</v>
      </c>
      <c r="E291">
        <v>2006</v>
      </c>
      <c r="F291" t="s">
        <v>2359</v>
      </c>
      <c r="G291" t="str">
        <f t="shared" si="25"/>
        <v>Vermont2006</v>
      </c>
      <c r="J291" t="s">
        <v>785</v>
      </c>
      <c r="K291" t="str">
        <f t="shared" si="23"/>
        <v>pac-10</v>
      </c>
      <c r="L291" t="str">
        <f t="shared" si="27"/>
        <v>pac-10</v>
      </c>
      <c r="M291" t="str">
        <f t="shared" si="27"/>
        <v>pac-10</v>
      </c>
      <c r="N291" t="str">
        <f t="shared" si="27"/>
        <v>pac-10</v>
      </c>
      <c r="O291" t="str">
        <f t="shared" si="27"/>
        <v>pac-10</v>
      </c>
      <c r="P291" t="str">
        <f t="shared" si="27"/>
        <v>pac-10</v>
      </c>
      <c r="Q291" t="str">
        <f t="shared" si="27"/>
        <v>pac-10</v>
      </c>
      <c r="R291" t="str">
        <f t="shared" si="27"/>
        <v>pac-10</v>
      </c>
      <c r="S291" t="str">
        <f t="shared" si="27"/>
        <v>pac-10</v>
      </c>
      <c r="T291" t="str">
        <f t="shared" si="27"/>
        <v>pac-12</v>
      </c>
      <c r="U291" t="str">
        <f t="shared" si="27"/>
        <v>pac-12</v>
      </c>
      <c r="V291" t="str">
        <f t="shared" si="27"/>
        <v>pac-12</v>
      </c>
      <c r="W291" t="str">
        <f t="shared" si="27"/>
        <v>pac-12</v>
      </c>
      <c r="X291" t="str">
        <f t="shared" si="27"/>
        <v>pac-12</v>
      </c>
      <c r="Y291" t="str">
        <f t="shared" si="27"/>
        <v>pac-12</v>
      </c>
      <c r="Z291" t="str">
        <f t="shared" si="27"/>
        <v>pac-12</v>
      </c>
    </row>
    <row r="292" spans="1:26" x14ac:dyDescent="0.25">
      <c r="A292" t="s">
        <v>658</v>
      </c>
      <c r="B292" t="s">
        <v>2357</v>
      </c>
      <c r="C292">
        <v>12</v>
      </c>
      <c r="D292">
        <v>16</v>
      </c>
      <c r="E292">
        <v>2006</v>
      </c>
      <c r="F292" t="s">
        <v>2359</v>
      </c>
      <c r="G292" t="str">
        <f t="shared" si="25"/>
        <v>Maine2006</v>
      </c>
      <c r="J292" t="s">
        <v>786</v>
      </c>
      <c r="K292" t="str">
        <f t="shared" si="23"/>
        <v>atlantic-sun</v>
      </c>
      <c r="L292" t="str">
        <f t="shared" si="27"/>
        <v>atlantic-sun</v>
      </c>
      <c r="M292" t="str">
        <f t="shared" si="27"/>
        <v>atlantic-sun</v>
      </c>
      <c r="N292" t="str">
        <f t="shared" si="27"/>
        <v>atlantic-sun</v>
      </c>
      <c r="O292" t="str">
        <f t="shared" si="27"/>
        <v>atlantic-sun</v>
      </c>
      <c r="P292" t="str">
        <f t="shared" si="27"/>
        <v>atlantic-sun</v>
      </c>
      <c r="Q292" t="str">
        <f t="shared" si="27"/>
        <v>atlantic-sun</v>
      </c>
      <c r="R292" t="str">
        <f t="shared" si="27"/>
        <v>atlantic-sun</v>
      </c>
      <c r="S292" t="str">
        <f t="shared" si="27"/>
        <v>atlantic-sun</v>
      </c>
      <c r="T292" t="str">
        <f t="shared" si="27"/>
        <v>atlantic-sun</v>
      </c>
      <c r="U292" t="str">
        <f t="shared" si="27"/>
        <v>atlantic-sun</v>
      </c>
      <c r="V292" t="str">
        <f t="shared" si="27"/>
        <v>atlantic-sun</v>
      </c>
      <c r="W292" t="str">
        <f t="shared" si="27"/>
        <v>atlantic-sun</v>
      </c>
      <c r="X292" t="str">
        <f t="shared" si="27"/>
        <v>atlantic-sun</v>
      </c>
      <c r="Y292" t="str">
        <f t="shared" si="27"/>
        <v>atlantic-sun</v>
      </c>
      <c r="Z292" t="str">
        <f t="shared" si="27"/>
        <v>atlantic-sun</v>
      </c>
    </row>
    <row r="293" spans="1:26" x14ac:dyDescent="0.25">
      <c r="A293" t="s">
        <v>2316</v>
      </c>
      <c r="B293" t="s">
        <v>2357</v>
      </c>
      <c r="C293">
        <v>10</v>
      </c>
      <c r="D293">
        <v>19</v>
      </c>
      <c r="E293">
        <v>2006</v>
      </c>
      <c r="F293" t="s">
        <v>2359</v>
      </c>
      <c r="G293" t="str">
        <f t="shared" si="25"/>
        <v>Maryland-Baltimore County2006</v>
      </c>
      <c r="J293" t="s">
        <v>787</v>
      </c>
      <c r="K293" t="str">
        <f t="shared" si="23"/>
        <v>america-east</v>
      </c>
      <c r="L293" t="str">
        <f t="shared" si="27"/>
        <v>america-east</v>
      </c>
      <c r="M293" t="str">
        <f t="shared" si="27"/>
        <v>america-east</v>
      </c>
      <c r="N293" t="str">
        <f t="shared" si="27"/>
        <v>america-east</v>
      </c>
      <c r="O293" t="str">
        <f t="shared" si="27"/>
        <v>america-east</v>
      </c>
      <c r="P293" t="str">
        <f t="shared" si="27"/>
        <v>america-east</v>
      </c>
      <c r="Q293" t="str">
        <f t="shared" si="27"/>
        <v>america-east</v>
      </c>
      <c r="R293" t="str">
        <f t="shared" si="27"/>
        <v>america-east</v>
      </c>
      <c r="S293" t="str">
        <f t="shared" si="27"/>
        <v>america-east</v>
      </c>
      <c r="T293" t="str">
        <f t="shared" si="27"/>
        <v>america-east</v>
      </c>
      <c r="U293" t="str">
        <f t="shared" si="27"/>
        <v>america-east</v>
      </c>
      <c r="V293" t="str">
        <f t="shared" si="27"/>
        <v>america-east</v>
      </c>
      <c r="W293" t="str">
        <f t="shared" si="27"/>
        <v>america-east</v>
      </c>
      <c r="X293" t="str">
        <f t="shared" si="27"/>
        <v>america-east</v>
      </c>
      <c r="Y293" t="str">
        <f t="shared" si="27"/>
        <v>america-east</v>
      </c>
      <c r="Z293" t="str">
        <f t="shared" si="27"/>
        <v>america-east</v>
      </c>
    </row>
    <row r="294" spans="1:26" x14ac:dyDescent="0.25">
      <c r="A294" t="s">
        <v>787</v>
      </c>
      <c r="B294" t="s">
        <v>2357</v>
      </c>
      <c r="C294">
        <v>4</v>
      </c>
      <c r="D294">
        <v>24</v>
      </c>
      <c r="E294">
        <v>2006</v>
      </c>
      <c r="F294" t="s">
        <v>2359</v>
      </c>
      <c r="G294" t="str">
        <f t="shared" si="25"/>
        <v>Stony Brook2006</v>
      </c>
      <c r="J294" t="s">
        <v>788</v>
      </c>
      <c r="K294" t="str">
        <f t="shared" si="23"/>
        <v>big-east</v>
      </c>
      <c r="L294" t="str">
        <f t="shared" si="27"/>
        <v>big-east</v>
      </c>
      <c r="M294" t="str">
        <f t="shared" si="27"/>
        <v>big-east</v>
      </c>
      <c r="N294" t="str">
        <f t="shared" si="27"/>
        <v>big-east</v>
      </c>
      <c r="O294" t="str">
        <f t="shared" si="27"/>
        <v>big-east</v>
      </c>
      <c r="P294" t="str">
        <f t="shared" si="27"/>
        <v>big-east</v>
      </c>
      <c r="Q294" t="str">
        <f t="shared" si="27"/>
        <v>big-east</v>
      </c>
      <c r="R294" t="str">
        <f t="shared" si="27"/>
        <v>big-east</v>
      </c>
      <c r="S294" t="str">
        <f t="shared" si="27"/>
        <v>big-east</v>
      </c>
      <c r="T294" t="str">
        <f t="shared" si="27"/>
        <v>big-east</v>
      </c>
      <c r="U294" t="str">
        <f t="shared" si="27"/>
        <v>big-east</v>
      </c>
      <c r="V294" t="str">
        <f t="shared" si="27"/>
        <v>acc</v>
      </c>
      <c r="W294" t="str">
        <f t="shared" si="27"/>
        <v>acc</v>
      </c>
      <c r="X294" t="str">
        <f t="shared" si="27"/>
        <v>acc</v>
      </c>
      <c r="Y294" t="str">
        <f t="shared" si="27"/>
        <v>acc</v>
      </c>
      <c r="Z294" t="str">
        <f t="shared" si="27"/>
        <v>acc</v>
      </c>
    </row>
    <row r="295" spans="1:26" x14ac:dyDescent="0.25">
      <c r="A295" t="s">
        <v>831</v>
      </c>
      <c r="B295" t="s">
        <v>2357</v>
      </c>
      <c r="C295">
        <v>25</v>
      </c>
      <c r="D295">
        <v>8</v>
      </c>
      <c r="E295">
        <v>2007</v>
      </c>
      <c r="F295" t="s">
        <v>2359</v>
      </c>
      <c r="G295" t="str">
        <f t="shared" si="25"/>
        <v>Vermont2007</v>
      </c>
      <c r="J295" t="s">
        <v>2340</v>
      </c>
      <c r="K295" t="str">
        <f t="shared" si="23"/>
        <v>independent</v>
      </c>
      <c r="L295" t="str">
        <f t="shared" si="27"/>
        <v>independent</v>
      </c>
      <c r="M295" t="str">
        <f t="shared" si="27"/>
        <v>independent</v>
      </c>
      <c r="N295" t="str">
        <f t="shared" si="27"/>
        <v>independent</v>
      </c>
      <c r="O295" t="str">
        <f t="shared" si="27"/>
        <v>southland</v>
      </c>
      <c r="P295" t="str">
        <f t="shared" si="27"/>
        <v>southland</v>
      </c>
      <c r="Q295" t="str">
        <f t="shared" si="27"/>
        <v>southland</v>
      </c>
      <c r="R295" t="str">
        <f t="shared" si="27"/>
        <v>southland</v>
      </c>
      <c r="S295" t="str">
        <f t="shared" si="27"/>
        <v>southland</v>
      </c>
      <c r="T295" t="str">
        <f t="shared" si="27"/>
        <v>southland</v>
      </c>
      <c r="U295" t="str">
        <f t="shared" si="27"/>
        <v>southland</v>
      </c>
      <c r="V295" t="str">
        <f t="shared" si="27"/>
        <v>southland</v>
      </c>
      <c r="W295" t="str">
        <f t="shared" si="27"/>
        <v>southland</v>
      </c>
      <c r="X295" t="str">
        <f t="shared" si="27"/>
        <v>southland</v>
      </c>
      <c r="Y295" t="str">
        <f t="shared" si="27"/>
        <v>southland</v>
      </c>
      <c r="Z295" t="str">
        <f t="shared" si="27"/>
        <v>southland</v>
      </c>
    </row>
    <row r="296" spans="1:26" x14ac:dyDescent="0.25">
      <c r="A296" t="s">
        <v>2307</v>
      </c>
      <c r="B296" t="s">
        <v>2357</v>
      </c>
      <c r="C296">
        <v>23</v>
      </c>
      <c r="D296">
        <v>10</v>
      </c>
      <c r="E296">
        <v>2007</v>
      </c>
      <c r="F296" t="s">
        <v>2359</v>
      </c>
      <c r="G296" t="str">
        <f t="shared" si="25"/>
        <v>Albany (NY)2007</v>
      </c>
      <c r="J296" t="s">
        <v>2349</v>
      </c>
      <c r="K296" t="str">
        <f t="shared" si="23"/>
        <v>cusa</v>
      </c>
      <c r="L296" t="str">
        <f t="shared" si="27"/>
        <v>cusa</v>
      </c>
      <c r="M296" t="str">
        <f t="shared" si="27"/>
        <v>cusa</v>
      </c>
      <c r="N296" t="str">
        <f t="shared" si="27"/>
        <v>mwc</v>
      </c>
      <c r="O296" t="str">
        <f t="shared" si="27"/>
        <v>mwc</v>
      </c>
      <c r="P296" t="str">
        <f t="shared" si="27"/>
        <v>mwc</v>
      </c>
      <c r="Q296" t="str">
        <f t="shared" si="27"/>
        <v>mwc</v>
      </c>
      <c r="R296" t="str">
        <f t="shared" si="27"/>
        <v>mwc</v>
      </c>
      <c r="S296" t="str">
        <f t="shared" si="27"/>
        <v>mwc</v>
      </c>
      <c r="T296" t="str">
        <f t="shared" si="27"/>
        <v>mwc</v>
      </c>
      <c r="U296" t="str">
        <f t="shared" si="27"/>
        <v>big-12</v>
      </c>
      <c r="V296" t="str">
        <f t="shared" si="27"/>
        <v>big-12</v>
      </c>
      <c r="W296" t="str">
        <f t="shared" si="27"/>
        <v>big-12</v>
      </c>
      <c r="X296" t="str">
        <f t="shared" si="27"/>
        <v>big-12</v>
      </c>
      <c r="Y296" t="str">
        <f t="shared" si="27"/>
        <v>big-12</v>
      </c>
      <c r="Z296" t="str">
        <f t="shared" si="27"/>
        <v>big-12</v>
      </c>
    </row>
    <row r="297" spans="1:26" x14ac:dyDescent="0.25">
      <c r="A297" t="s">
        <v>2306</v>
      </c>
      <c r="B297" t="s">
        <v>2357</v>
      </c>
      <c r="C297">
        <v>12</v>
      </c>
      <c r="D297">
        <v>18</v>
      </c>
      <c r="E297">
        <v>2007</v>
      </c>
      <c r="F297" t="s">
        <v>2359</v>
      </c>
      <c r="G297" t="str">
        <f t="shared" si="25"/>
        <v>Boston University2007</v>
      </c>
      <c r="J297" t="s">
        <v>791</v>
      </c>
      <c r="K297" t="str">
        <f t="shared" si="23"/>
        <v>atlantic-10</v>
      </c>
      <c r="L297" t="str">
        <f t="shared" si="27"/>
        <v>atlantic-10</v>
      </c>
      <c r="M297" t="str">
        <f t="shared" si="27"/>
        <v>atlantic-10</v>
      </c>
      <c r="N297" t="str">
        <f t="shared" si="27"/>
        <v>atlantic-10</v>
      </c>
      <c r="O297" t="str">
        <f t="shared" si="27"/>
        <v>atlantic-10</v>
      </c>
      <c r="P297" t="str">
        <f t="shared" si="27"/>
        <v>atlantic-10</v>
      </c>
      <c r="Q297" t="str">
        <f t="shared" si="27"/>
        <v>atlantic-10</v>
      </c>
      <c r="R297" t="str">
        <f t="shared" si="27"/>
        <v>atlantic-10</v>
      </c>
      <c r="S297" t="str">
        <f t="shared" si="27"/>
        <v>atlantic-10</v>
      </c>
      <c r="T297" t="str">
        <f t="shared" si="27"/>
        <v>atlantic-10</v>
      </c>
      <c r="U297" t="str">
        <f t="shared" si="27"/>
        <v>atlantic-10</v>
      </c>
      <c r="V297" t="str">
        <f t="shared" si="27"/>
        <v>aac</v>
      </c>
      <c r="W297" t="str">
        <f t="shared" si="27"/>
        <v>aac</v>
      </c>
      <c r="X297" t="str">
        <f t="shared" si="27"/>
        <v>aac</v>
      </c>
      <c r="Y297" t="str">
        <f t="shared" si="27"/>
        <v>aac</v>
      </c>
      <c r="Z297" t="str">
        <f t="shared" si="27"/>
        <v>aac</v>
      </c>
    </row>
    <row r="298" spans="1:26" x14ac:dyDescent="0.25">
      <c r="A298" t="s">
        <v>658</v>
      </c>
      <c r="B298" t="s">
        <v>2357</v>
      </c>
      <c r="C298">
        <v>12</v>
      </c>
      <c r="D298">
        <v>18</v>
      </c>
      <c r="E298">
        <v>2007</v>
      </c>
      <c r="F298" t="s">
        <v>2359</v>
      </c>
      <c r="G298" t="str">
        <f t="shared" si="25"/>
        <v>Maine2007</v>
      </c>
      <c r="J298" t="s">
        <v>792</v>
      </c>
      <c r="K298" t="str">
        <f t="shared" si="23"/>
        <v>sec</v>
      </c>
      <c r="L298" t="str">
        <f t="shared" si="27"/>
        <v>sec</v>
      </c>
      <c r="M298" t="str">
        <f t="shared" si="27"/>
        <v>sec</v>
      </c>
      <c r="N298" t="str">
        <f t="shared" si="27"/>
        <v>sec</v>
      </c>
      <c r="O298" t="str">
        <f t="shared" si="27"/>
        <v>sec</v>
      </c>
      <c r="P298" t="str">
        <f t="shared" si="27"/>
        <v>sec</v>
      </c>
      <c r="Q298" t="str">
        <f t="shared" si="27"/>
        <v>sec</v>
      </c>
      <c r="R298" t="str">
        <f t="shared" si="27"/>
        <v>sec</v>
      </c>
      <c r="S298" t="str">
        <f t="shared" si="27"/>
        <v>sec</v>
      </c>
      <c r="T298" t="str">
        <f t="shared" si="27"/>
        <v>sec</v>
      </c>
      <c r="U298" t="str">
        <f t="shared" si="27"/>
        <v>sec</v>
      </c>
      <c r="V298" t="str">
        <f t="shared" si="27"/>
        <v>sec</v>
      </c>
      <c r="W298" t="str">
        <f t="shared" si="27"/>
        <v>sec</v>
      </c>
      <c r="X298" t="str">
        <f t="shared" si="27"/>
        <v>sec</v>
      </c>
      <c r="Y298" t="str">
        <f t="shared" si="27"/>
        <v>sec</v>
      </c>
      <c r="Z298" t="str">
        <f t="shared" si="27"/>
        <v>sec</v>
      </c>
    </row>
    <row r="299" spans="1:26" x14ac:dyDescent="0.25">
      <c r="A299" t="s">
        <v>2316</v>
      </c>
      <c r="B299" t="s">
        <v>2357</v>
      </c>
      <c r="C299">
        <v>12</v>
      </c>
      <c r="D299">
        <v>19</v>
      </c>
      <c r="E299">
        <v>2007</v>
      </c>
      <c r="F299" t="s">
        <v>2359</v>
      </c>
      <c r="G299" t="str">
        <f t="shared" si="25"/>
        <v>Maryland-Baltimore County2007</v>
      </c>
      <c r="J299" t="s">
        <v>2240</v>
      </c>
      <c r="K299" t="str">
        <f t="shared" si="23"/>
        <v>ovc</v>
      </c>
      <c r="L299" t="str">
        <f t="shared" si="27"/>
        <v>ovc</v>
      </c>
      <c r="M299" t="str">
        <f t="shared" si="27"/>
        <v>ovc</v>
      </c>
      <c r="N299" t="str">
        <f t="shared" si="27"/>
        <v>ovc</v>
      </c>
      <c r="O299" t="str">
        <f t="shared" si="27"/>
        <v>ovc</v>
      </c>
      <c r="P299" t="str">
        <f t="shared" si="27"/>
        <v>ovc</v>
      </c>
      <c r="Q299" t="str">
        <f t="shared" si="27"/>
        <v>ovc</v>
      </c>
      <c r="R299" t="str">
        <f t="shared" si="27"/>
        <v>ovc</v>
      </c>
      <c r="S299" t="str">
        <f t="shared" si="27"/>
        <v>ovc</v>
      </c>
      <c r="T299" t="str">
        <f t="shared" si="27"/>
        <v>ovc</v>
      </c>
      <c r="U299" t="str">
        <f t="shared" si="27"/>
        <v>ovc</v>
      </c>
      <c r="V299" t="str">
        <f t="shared" si="27"/>
        <v>ovc</v>
      </c>
      <c r="W299" t="str">
        <f t="shared" si="27"/>
        <v>ovc</v>
      </c>
      <c r="X299" t="str">
        <f t="shared" si="27"/>
        <v>ovc</v>
      </c>
      <c r="Y299" t="str">
        <f t="shared" si="27"/>
        <v>ovc</v>
      </c>
      <c r="Z299" t="str">
        <f t="shared" si="27"/>
        <v>ovc</v>
      </c>
    </row>
    <row r="300" spans="1:26" x14ac:dyDescent="0.25">
      <c r="A300" t="s">
        <v>522</v>
      </c>
      <c r="B300" t="s">
        <v>2357</v>
      </c>
      <c r="C300">
        <v>13</v>
      </c>
      <c r="D300">
        <v>16</v>
      </c>
      <c r="E300">
        <v>2007</v>
      </c>
      <c r="F300" t="s">
        <v>2359</v>
      </c>
      <c r="G300" t="str">
        <f t="shared" si="25"/>
        <v>Binghamton2007</v>
      </c>
      <c r="J300" t="s">
        <v>794</v>
      </c>
      <c r="K300" t="str">
        <f t="shared" si="23"/>
        <v>ovc</v>
      </c>
      <c r="L300" t="str">
        <f t="shared" si="27"/>
        <v>ovc</v>
      </c>
      <c r="M300" t="str">
        <f t="shared" si="27"/>
        <v>ovc</v>
      </c>
      <c r="N300" t="str">
        <f t="shared" si="27"/>
        <v>ovc</v>
      </c>
      <c r="O300" t="str">
        <f t="shared" si="27"/>
        <v>ovc</v>
      </c>
      <c r="P300" t="str">
        <f t="shared" si="27"/>
        <v>ovc</v>
      </c>
      <c r="Q300" t="str">
        <f t="shared" si="27"/>
        <v>ovc</v>
      </c>
      <c r="R300" t="str">
        <f t="shared" si="27"/>
        <v>ovc</v>
      </c>
      <c r="S300" t="str">
        <f t="shared" si="27"/>
        <v>ovc</v>
      </c>
      <c r="T300" t="str">
        <f t="shared" si="27"/>
        <v>ovc</v>
      </c>
      <c r="U300" t="str">
        <f t="shared" si="27"/>
        <v>ovc</v>
      </c>
      <c r="V300" t="str">
        <f t="shared" si="27"/>
        <v>ovc</v>
      </c>
      <c r="W300" t="str">
        <f t="shared" si="27"/>
        <v>ovc</v>
      </c>
      <c r="X300" t="str">
        <f t="shared" si="27"/>
        <v>ovc</v>
      </c>
      <c r="Y300" t="str">
        <f t="shared" si="27"/>
        <v>ovc</v>
      </c>
      <c r="Z300" t="str">
        <f t="shared" si="27"/>
        <v>ovc</v>
      </c>
    </row>
    <row r="301" spans="1:26" x14ac:dyDescent="0.25">
      <c r="A301" t="s">
        <v>701</v>
      </c>
      <c r="B301" t="s">
        <v>2357</v>
      </c>
      <c r="C301">
        <v>10</v>
      </c>
      <c r="D301">
        <v>20</v>
      </c>
      <c r="E301">
        <v>2007</v>
      </c>
      <c r="F301" t="s">
        <v>2359</v>
      </c>
      <c r="G301" t="str">
        <f t="shared" si="25"/>
        <v>New Hampshire2007</v>
      </c>
      <c r="J301" t="s">
        <v>795</v>
      </c>
      <c r="K301" t="str">
        <f t="shared" si="23"/>
        <v>big-12</v>
      </c>
      <c r="L301" t="str">
        <f t="shared" si="27"/>
        <v>big-12</v>
      </c>
      <c r="M301" t="str">
        <f t="shared" si="27"/>
        <v>big-12</v>
      </c>
      <c r="N301" t="str">
        <f t="shared" si="27"/>
        <v>big-12</v>
      </c>
      <c r="O301" t="str">
        <f t="shared" si="27"/>
        <v>big-12</v>
      </c>
      <c r="P301" t="str">
        <f t="shared" si="27"/>
        <v>big-12</v>
      </c>
      <c r="Q301" t="str">
        <f t="shared" si="27"/>
        <v>big-12</v>
      </c>
      <c r="R301" t="str">
        <f t="shared" si="27"/>
        <v>big-12</v>
      </c>
      <c r="S301" t="str">
        <f t="shared" si="27"/>
        <v>big-12</v>
      </c>
      <c r="T301" t="str">
        <f t="shared" si="27"/>
        <v>big-12</v>
      </c>
      <c r="U301" t="str">
        <f t="shared" si="27"/>
        <v>big-12</v>
      </c>
      <c r="V301" t="str">
        <f t="shared" si="27"/>
        <v>big-12</v>
      </c>
      <c r="W301" t="str">
        <f t="shared" si="27"/>
        <v>big-12</v>
      </c>
      <c r="X301" t="str">
        <f t="shared" si="27"/>
        <v>big-12</v>
      </c>
      <c r="Y301" t="str">
        <f t="shared" si="27"/>
        <v>big-12</v>
      </c>
      <c r="Z301" t="str">
        <f t="shared" si="27"/>
        <v>big-12</v>
      </c>
    </row>
    <row r="302" spans="1:26" x14ac:dyDescent="0.25">
      <c r="A302" t="s">
        <v>611</v>
      </c>
      <c r="B302" t="s">
        <v>2357</v>
      </c>
      <c r="C302">
        <v>13</v>
      </c>
      <c r="D302">
        <v>18</v>
      </c>
      <c r="E302">
        <v>2007</v>
      </c>
      <c r="F302" t="s">
        <v>2359</v>
      </c>
      <c r="G302" t="str">
        <f t="shared" si="25"/>
        <v>Hartford2007</v>
      </c>
      <c r="J302" t="s">
        <v>796</v>
      </c>
      <c r="K302" t="str">
        <f t="shared" si="23"/>
        <v>big-12</v>
      </c>
      <c r="L302" t="str">
        <f t="shared" si="27"/>
        <v>big-12</v>
      </c>
      <c r="M302" t="str">
        <f t="shared" si="27"/>
        <v>big-12</v>
      </c>
      <c r="N302" t="str">
        <f t="shared" si="27"/>
        <v>big-12</v>
      </c>
      <c r="O302" t="str">
        <f t="shared" si="27"/>
        <v>big-12</v>
      </c>
      <c r="P302" t="str">
        <f t="shared" si="27"/>
        <v>big-12</v>
      </c>
      <c r="Q302" t="str">
        <f t="shared" si="27"/>
        <v>big-12</v>
      </c>
      <c r="R302" t="str">
        <f t="shared" si="27"/>
        <v>big-12</v>
      </c>
      <c r="S302" t="str">
        <f t="shared" si="27"/>
        <v>big-12</v>
      </c>
      <c r="T302" t="str">
        <f t="shared" si="27"/>
        <v>big-12</v>
      </c>
      <c r="U302" t="str">
        <f t="shared" si="27"/>
        <v>sec</v>
      </c>
      <c r="V302" t="str">
        <f t="shared" si="27"/>
        <v>sec</v>
      </c>
      <c r="W302" t="str">
        <f t="shared" si="27"/>
        <v>sec</v>
      </c>
      <c r="X302" t="str">
        <f t="shared" si="27"/>
        <v>sec</v>
      </c>
      <c r="Y302" t="str">
        <f t="shared" si="27"/>
        <v>sec</v>
      </c>
      <c r="Z302" t="str">
        <f t="shared" si="27"/>
        <v>sec</v>
      </c>
    </row>
    <row r="303" spans="1:26" x14ac:dyDescent="0.25">
      <c r="A303" t="s">
        <v>787</v>
      </c>
      <c r="B303" t="s">
        <v>2357</v>
      </c>
      <c r="C303">
        <v>9</v>
      </c>
      <c r="D303">
        <v>20</v>
      </c>
      <c r="E303">
        <v>2007</v>
      </c>
      <c r="F303" t="s">
        <v>2359</v>
      </c>
      <c r="G303" t="str">
        <f t="shared" si="25"/>
        <v>Stony Brook2007</v>
      </c>
      <c r="J303" t="s">
        <v>2241</v>
      </c>
      <c r="K303" t="str">
        <f t="shared" si="23"/>
        <v>southland</v>
      </c>
      <c r="L303" t="str">
        <f t="shared" si="27"/>
        <v>southland</v>
      </c>
      <c r="M303" t="str">
        <f t="shared" si="27"/>
        <v>southland</v>
      </c>
      <c r="N303" t="str">
        <f t="shared" si="27"/>
        <v>southland</v>
      </c>
      <c r="O303" t="str">
        <f t="shared" si="27"/>
        <v>southland</v>
      </c>
      <c r="P303" t="str">
        <f t="shared" si="27"/>
        <v>southland</v>
      </c>
      <c r="Q303" t="str">
        <f t="shared" si="27"/>
        <v>southland</v>
      </c>
      <c r="R303" t="str">
        <f t="shared" si="27"/>
        <v>southland</v>
      </c>
      <c r="S303" t="str">
        <f t="shared" si="27"/>
        <v>southland</v>
      </c>
      <c r="T303" t="str">
        <f t="shared" si="27"/>
        <v>southland</v>
      </c>
      <c r="U303" t="str">
        <f t="shared" si="27"/>
        <v>wac</v>
      </c>
      <c r="V303" t="str">
        <f t="shared" si="27"/>
        <v>sun-belt</v>
      </c>
      <c r="W303" t="str">
        <f t="shared" si="27"/>
        <v>sun-belt</v>
      </c>
      <c r="X303" t="str">
        <f t="shared" si="27"/>
        <v>sun-belt</v>
      </c>
      <c r="Y303" t="str">
        <f t="shared" si="27"/>
        <v>sun-belt</v>
      </c>
      <c r="Z303" t="str">
        <f t="shared" ref="L303:Z365" si="28">IFERROR(INDEX($F$2:$F$5479,MATCH($J303&amp;Z$1,$G$2:$G$5479,0)),"none")</f>
        <v>sun-belt</v>
      </c>
    </row>
    <row r="304" spans="1:26" x14ac:dyDescent="0.25">
      <c r="A304" t="s">
        <v>2316</v>
      </c>
      <c r="B304" t="s">
        <v>2357</v>
      </c>
      <c r="C304">
        <v>24</v>
      </c>
      <c r="D304">
        <v>9</v>
      </c>
      <c r="E304">
        <v>2008</v>
      </c>
      <c r="F304" t="s">
        <v>2359</v>
      </c>
      <c r="G304" t="str">
        <f t="shared" si="25"/>
        <v>Maryland-Baltimore County2008</v>
      </c>
      <c r="J304" t="s">
        <v>798</v>
      </c>
      <c r="K304" t="str">
        <f t="shared" si="23"/>
        <v>big-12</v>
      </c>
      <c r="L304" t="str">
        <f t="shared" si="28"/>
        <v>big-12</v>
      </c>
      <c r="M304" t="str">
        <f t="shared" si="28"/>
        <v>big-12</v>
      </c>
      <c r="N304" t="str">
        <f t="shared" si="28"/>
        <v>big-12</v>
      </c>
      <c r="O304" t="str">
        <f t="shared" si="28"/>
        <v>big-12</v>
      </c>
      <c r="P304" t="str">
        <f t="shared" si="28"/>
        <v>big-12</v>
      </c>
      <c r="Q304" t="str">
        <f t="shared" si="28"/>
        <v>big-12</v>
      </c>
      <c r="R304" t="str">
        <f t="shared" si="28"/>
        <v>big-12</v>
      </c>
      <c r="S304" t="str">
        <f t="shared" si="28"/>
        <v>big-12</v>
      </c>
      <c r="T304" t="str">
        <f t="shared" si="28"/>
        <v>big-12</v>
      </c>
      <c r="U304" t="str">
        <f t="shared" si="28"/>
        <v>big-12</v>
      </c>
      <c r="V304" t="str">
        <f t="shared" si="28"/>
        <v>big-12</v>
      </c>
      <c r="W304" t="str">
        <f t="shared" si="28"/>
        <v>big-12</v>
      </c>
      <c r="X304" t="str">
        <f t="shared" si="28"/>
        <v>big-12</v>
      </c>
      <c r="Y304" t="str">
        <f t="shared" si="28"/>
        <v>big-12</v>
      </c>
      <c r="Z304" t="str">
        <f t="shared" si="28"/>
        <v>big-12</v>
      </c>
    </row>
    <row r="305" spans="1:26" x14ac:dyDescent="0.25">
      <c r="A305" t="s">
        <v>611</v>
      </c>
      <c r="B305" t="s">
        <v>2357</v>
      </c>
      <c r="C305">
        <v>18</v>
      </c>
      <c r="D305">
        <v>16</v>
      </c>
      <c r="E305">
        <v>2008</v>
      </c>
      <c r="F305" t="s">
        <v>2359</v>
      </c>
      <c r="G305" t="str">
        <f t="shared" si="25"/>
        <v>Hartford2008</v>
      </c>
      <c r="J305" t="s">
        <v>2081</v>
      </c>
      <c r="K305" t="str">
        <f t="shared" ref="K305:K365" si="29">IFERROR(INDEX($F$2:$F$5479,MATCH($J305&amp;K$1,$G$2:$G$5479,0)),"none")</f>
        <v>ovc</v>
      </c>
      <c r="L305" t="str">
        <f t="shared" si="28"/>
        <v>ovc</v>
      </c>
      <c r="M305" t="str">
        <f t="shared" si="28"/>
        <v>ovc</v>
      </c>
      <c r="N305" t="str">
        <f t="shared" si="28"/>
        <v>ovc</v>
      </c>
      <c r="O305" t="str">
        <f t="shared" si="28"/>
        <v>ovc</v>
      </c>
      <c r="P305" t="str">
        <f t="shared" si="28"/>
        <v>ovc</v>
      </c>
      <c r="Q305" t="str">
        <f t="shared" si="28"/>
        <v>ovc</v>
      </c>
      <c r="R305" t="str">
        <f t="shared" si="28"/>
        <v>ovc</v>
      </c>
      <c r="S305" t="str">
        <f t="shared" si="28"/>
        <v>ovc</v>
      </c>
      <c r="T305" t="str">
        <f t="shared" si="28"/>
        <v>ovc</v>
      </c>
      <c r="U305" t="str">
        <f t="shared" si="28"/>
        <v>ovc</v>
      </c>
      <c r="V305" t="str">
        <f t="shared" si="28"/>
        <v>ovc</v>
      </c>
      <c r="W305" t="str">
        <f t="shared" si="28"/>
        <v>ovc</v>
      </c>
      <c r="X305" t="str">
        <f t="shared" si="28"/>
        <v>ovc</v>
      </c>
      <c r="Y305" t="str">
        <f t="shared" si="28"/>
        <v>ovc</v>
      </c>
      <c r="Z305" t="str">
        <f t="shared" si="28"/>
        <v>ovc</v>
      </c>
    </row>
    <row r="306" spans="1:26" x14ac:dyDescent="0.25">
      <c r="A306" t="s">
        <v>2307</v>
      </c>
      <c r="B306" t="s">
        <v>2357</v>
      </c>
      <c r="C306">
        <v>15</v>
      </c>
      <c r="D306">
        <v>15</v>
      </c>
      <c r="E306">
        <v>2008</v>
      </c>
      <c r="F306" t="s">
        <v>2359</v>
      </c>
      <c r="G306" t="str">
        <f t="shared" si="25"/>
        <v>Albany (NY)2008</v>
      </c>
      <c r="J306" t="s">
        <v>800</v>
      </c>
      <c r="K306" t="str">
        <f t="shared" si="29"/>
        <v>mac</v>
      </c>
      <c r="L306" t="str">
        <f t="shared" si="28"/>
        <v>mac</v>
      </c>
      <c r="M306" t="str">
        <f t="shared" si="28"/>
        <v>mac</v>
      </c>
      <c r="N306" t="str">
        <f t="shared" si="28"/>
        <v>mac</v>
      </c>
      <c r="O306" t="str">
        <f t="shared" si="28"/>
        <v>mac</v>
      </c>
      <c r="P306" t="str">
        <f t="shared" si="28"/>
        <v>mac</v>
      </c>
      <c r="Q306" t="str">
        <f t="shared" si="28"/>
        <v>mac</v>
      </c>
      <c r="R306" t="str">
        <f t="shared" si="28"/>
        <v>mac</v>
      </c>
      <c r="S306" t="str">
        <f t="shared" si="28"/>
        <v>mac</v>
      </c>
      <c r="T306" t="str">
        <f t="shared" si="28"/>
        <v>mac</v>
      </c>
      <c r="U306" t="str">
        <f t="shared" si="28"/>
        <v>mac</v>
      </c>
      <c r="V306" t="str">
        <f t="shared" si="28"/>
        <v>mac</v>
      </c>
      <c r="W306" t="str">
        <f t="shared" si="28"/>
        <v>mac</v>
      </c>
      <c r="X306" t="str">
        <f t="shared" si="28"/>
        <v>mac</v>
      </c>
      <c r="Y306" t="str">
        <f t="shared" si="28"/>
        <v>mac</v>
      </c>
      <c r="Z306" t="str">
        <f t="shared" si="28"/>
        <v>mac</v>
      </c>
    </row>
    <row r="307" spans="1:26" x14ac:dyDescent="0.25">
      <c r="A307" t="s">
        <v>831</v>
      </c>
      <c r="B307" t="s">
        <v>2357</v>
      </c>
      <c r="C307">
        <v>16</v>
      </c>
      <c r="D307">
        <v>15</v>
      </c>
      <c r="E307">
        <v>2008</v>
      </c>
      <c r="F307" t="s">
        <v>2359</v>
      </c>
      <c r="G307" t="str">
        <f t="shared" si="25"/>
        <v>Vermont2008</v>
      </c>
      <c r="J307" t="s">
        <v>801</v>
      </c>
      <c r="K307" t="str">
        <f t="shared" si="29"/>
        <v>colonial</v>
      </c>
      <c r="L307" t="str">
        <f t="shared" si="28"/>
        <v>colonial</v>
      </c>
      <c r="M307" t="str">
        <f t="shared" si="28"/>
        <v>colonial</v>
      </c>
      <c r="N307" t="str">
        <f t="shared" si="28"/>
        <v>colonial</v>
      </c>
      <c r="O307" t="str">
        <f t="shared" si="28"/>
        <v>colonial</v>
      </c>
      <c r="P307" t="str">
        <f t="shared" si="28"/>
        <v>colonial</v>
      </c>
      <c r="Q307" t="str">
        <f t="shared" si="28"/>
        <v>colonial</v>
      </c>
      <c r="R307" t="str">
        <f t="shared" si="28"/>
        <v>colonial</v>
      </c>
      <c r="S307" t="str">
        <f t="shared" si="28"/>
        <v>colonial</v>
      </c>
      <c r="T307" t="str">
        <f t="shared" si="28"/>
        <v>colonial</v>
      </c>
      <c r="U307" t="str">
        <f t="shared" si="28"/>
        <v>colonial</v>
      </c>
      <c r="V307" t="str">
        <f t="shared" si="28"/>
        <v>colonial</v>
      </c>
      <c r="W307" t="str">
        <f t="shared" si="28"/>
        <v>colonial</v>
      </c>
      <c r="X307" t="str">
        <f t="shared" si="28"/>
        <v>colonial</v>
      </c>
      <c r="Y307" t="str">
        <f t="shared" si="28"/>
        <v>colonial</v>
      </c>
      <c r="Z307" t="str">
        <f t="shared" si="28"/>
        <v>colonial</v>
      </c>
    </row>
    <row r="308" spans="1:26" x14ac:dyDescent="0.25">
      <c r="A308" t="s">
        <v>522</v>
      </c>
      <c r="B308" t="s">
        <v>2357</v>
      </c>
      <c r="C308">
        <v>14</v>
      </c>
      <c r="D308">
        <v>16</v>
      </c>
      <c r="E308">
        <v>2008</v>
      </c>
      <c r="F308" t="s">
        <v>2359</v>
      </c>
      <c r="G308" t="str">
        <f t="shared" si="25"/>
        <v>Binghamton2008</v>
      </c>
      <c r="J308" t="s">
        <v>802</v>
      </c>
      <c r="K308" t="str">
        <f t="shared" si="29"/>
        <v>atlantic-sun</v>
      </c>
      <c r="L308" t="str">
        <f t="shared" si="28"/>
        <v>atlantic-sun</v>
      </c>
      <c r="M308" t="str">
        <f t="shared" si="28"/>
        <v>atlantic-sun</v>
      </c>
      <c r="N308" t="str">
        <f t="shared" si="28"/>
        <v>sun-belt</v>
      </c>
      <c r="O308" t="str">
        <f t="shared" si="28"/>
        <v>sun-belt</v>
      </c>
      <c r="P308" t="str">
        <f t="shared" si="28"/>
        <v>sun-belt</v>
      </c>
      <c r="Q308" t="str">
        <f t="shared" si="28"/>
        <v>sun-belt</v>
      </c>
      <c r="R308" t="str">
        <f t="shared" si="28"/>
        <v>sun-belt</v>
      </c>
      <c r="S308" t="str">
        <f t="shared" si="28"/>
        <v>sun-belt</v>
      </c>
      <c r="T308" t="str">
        <f t="shared" si="28"/>
        <v>sun-belt</v>
      </c>
      <c r="U308" t="str">
        <f t="shared" si="28"/>
        <v>sun-belt</v>
      </c>
      <c r="V308" t="str">
        <f t="shared" si="28"/>
        <v>sun-belt</v>
      </c>
      <c r="W308" t="str">
        <f t="shared" si="28"/>
        <v>sun-belt</v>
      </c>
      <c r="X308" t="str">
        <f t="shared" si="28"/>
        <v>sun-belt</v>
      </c>
      <c r="Y308" t="str">
        <f t="shared" si="28"/>
        <v>sun-belt</v>
      </c>
      <c r="Z308" t="str">
        <f t="shared" si="28"/>
        <v>sun-belt</v>
      </c>
    </row>
    <row r="309" spans="1:26" x14ac:dyDescent="0.25">
      <c r="A309" t="s">
        <v>2306</v>
      </c>
      <c r="B309" t="s">
        <v>2357</v>
      </c>
      <c r="C309">
        <v>14</v>
      </c>
      <c r="D309">
        <v>17</v>
      </c>
      <c r="E309">
        <v>2008</v>
      </c>
      <c r="F309" t="s">
        <v>2359</v>
      </c>
      <c r="G309" t="str">
        <f t="shared" si="25"/>
        <v>Boston University2008</v>
      </c>
      <c r="J309" t="s">
        <v>803</v>
      </c>
      <c r="K309" t="str">
        <f t="shared" si="29"/>
        <v>cusa</v>
      </c>
      <c r="L309" t="str">
        <f t="shared" si="28"/>
        <v>cusa</v>
      </c>
      <c r="M309" t="str">
        <f t="shared" si="28"/>
        <v>cusa</v>
      </c>
      <c r="N309" t="str">
        <f t="shared" si="28"/>
        <v>cusa</v>
      </c>
      <c r="O309" t="str">
        <f t="shared" si="28"/>
        <v>cusa</v>
      </c>
      <c r="P309" t="str">
        <f t="shared" si="28"/>
        <v>cusa</v>
      </c>
      <c r="Q309" t="str">
        <f t="shared" si="28"/>
        <v>cusa</v>
      </c>
      <c r="R309" t="str">
        <f t="shared" si="28"/>
        <v>cusa</v>
      </c>
      <c r="S309" t="str">
        <f t="shared" si="28"/>
        <v>cusa</v>
      </c>
      <c r="T309" t="str">
        <f t="shared" si="28"/>
        <v>cusa</v>
      </c>
      <c r="U309" t="str">
        <f t="shared" si="28"/>
        <v>cusa</v>
      </c>
      <c r="V309" t="str">
        <f t="shared" si="28"/>
        <v>cusa</v>
      </c>
      <c r="W309" t="str">
        <f t="shared" si="28"/>
        <v>aac</v>
      </c>
      <c r="X309" t="str">
        <f t="shared" si="28"/>
        <v>aac</v>
      </c>
      <c r="Y309" t="str">
        <f t="shared" si="28"/>
        <v>aac</v>
      </c>
      <c r="Z309" t="str">
        <f t="shared" si="28"/>
        <v>aac</v>
      </c>
    </row>
    <row r="310" spans="1:26" x14ac:dyDescent="0.25">
      <c r="A310" t="s">
        <v>701</v>
      </c>
      <c r="B310" t="s">
        <v>2357</v>
      </c>
      <c r="C310">
        <v>9</v>
      </c>
      <c r="D310">
        <v>20</v>
      </c>
      <c r="E310">
        <v>2008</v>
      </c>
      <c r="F310" t="s">
        <v>2359</v>
      </c>
      <c r="G310" t="str">
        <f t="shared" si="25"/>
        <v>New Hampshire2008</v>
      </c>
      <c r="J310" t="s">
        <v>804</v>
      </c>
      <c r="K310" t="str">
        <f t="shared" si="29"/>
        <v>wac</v>
      </c>
      <c r="L310" t="str">
        <f t="shared" si="28"/>
        <v>wac</v>
      </c>
      <c r="M310" t="str">
        <f t="shared" si="28"/>
        <v>wac</v>
      </c>
      <c r="N310" t="str">
        <f t="shared" si="28"/>
        <v>cusa</v>
      </c>
      <c r="O310" t="str">
        <f t="shared" si="28"/>
        <v>cusa</v>
      </c>
      <c r="P310" t="str">
        <f t="shared" si="28"/>
        <v>cusa</v>
      </c>
      <c r="Q310" t="str">
        <f t="shared" si="28"/>
        <v>cusa</v>
      </c>
      <c r="R310" t="str">
        <f t="shared" si="28"/>
        <v>cusa</v>
      </c>
      <c r="S310" t="str">
        <f t="shared" si="28"/>
        <v>cusa</v>
      </c>
      <c r="T310" t="str">
        <f t="shared" si="28"/>
        <v>cusa</v>
      </c>
      <c r="U310" t="str">
        <f t="shared" si="28"/>
        <v>cusa</v>
      </c>
      <c r="V310" t="str">
        <f t="shared" si="28"/>
        <v>cusa</v>
      </c>
      <c r="W310" t="str">
        <f t="shared" si="28"/>
        <v>aac</v>
      </c>
      <c r="X310" t="str">
        <f t="shared" si="28"/>
        <v>aac</v>
      </c>
      <c r="Y310" t="str">
        <f t="shared" si="28"/>
        <v>aac</v>
      </c>
      <c r="Z310" t="str">
        <f t="shared" si="28"/>
        <v>aac</v>
      </c>
    </row>
    <row r="311" spans="1:26" x14ac:dyDescent="0.25">
      <c r="A311" t="s">
        <v>787</v>
      </c>
      <c r="B311" t="s">
        <v>2357</v>
      </c>
      <c r="C311">
        <v>7</v>
      </c>
      <c r="D311">
        <v>23</v>
      </c>
      <c r="E311">
        <v>2008</v>
      </c>
      <c r="F311" t="s">
        <v>2359</v>
      </c>
      <c r="G311" t="str">
        <f t="shared" si="25"/>
        <v>Stony Brook2008</v>
      </c>
      <c r="J311" t="s">
        <v>2341</v>
      </c>
      <c r="K311" t="str">
        <f t="shared" si="29"/>
        <v>independent</v>
      </c>
      <c r="L311" t="str">
        <f t="shared" si="28"/>
        <v>independent</v>
      </c>
      <c r="M311" t="str">
        <f t="shared" si="28"/>
        <v>independent</v>
      </c>
      <c r="N311" t="str">
        <f t="shared" si="28"/>
        <v>independent</v>
      </c>
      <c r="O311" t="str">
        <f t="shared" si="28"/>
        <v>independent</v>
      </c>
      <c r="P311" t="str">
        <f t="shared" si="28"/>
        <v>independent</v>
      </c>
      <c r="Q311" t="str">
        <f t="shared" si="28"/>
        <v>independent</v>
      </c>
      <c r="R311" t="str">
        <f t="shared" si="28"/>
        <v>great-west</v>
      </c>
      <c r="S311" t="str">
        <f t="shared" si="28"/>
        <v>great-west</v>
      </c>
      <c r="T311" t="str">
        <f t="shared" si="28"/>
        <v>great-west</v>
      </c>
      <c r="U311" t="str">
        <f t="shared" si="28"/>
        <v>great-west</v>
      </c>
      <c r="V311" t="str">
        <f t="shared" si="28"/>
        <v>wac</v>
      </c>
      <c r="W311" t="str">
        <f t="shared" si="28"/>
        <v>wac</v>
      </c>
      <c r="X311" t="str">
        <f t="shared" si="28"/>
        <v>wac</v>
      </c>
      <c r="Y311" t="str">
        <f t="shared" si="28"/>
        <v>wac</v>
      </c>
      <c r="Z311" t="str">
        <f t="shared" si="28"/>
        <v>wac</v>
      </c>
    </row>
    <row r="312" spans="1:26" x14ac:dyDescent="0.25">
      <c r="A312" t="s">
        <v>658</v>
      </c>
      <c r="B312" t="s">
        <v>2357</v>
      </c>
      <c r="C312">
        <v>7</v>
      </c>
      <c r="D312">
        <v>23</v>
      </c>
      <c r="E312">
        <v>2008</v>
      </c>
      <c r="F312" t="s">
        <v>2359</v>
      </c>
      <c r="G312" t="str">
        <f t="shared" si="25"/>
        <v>Maine2008</v>
      </c>
      <c r="J312" t="s">
        <v>2270</v>
      </c>
      <c r="K312" t="str">
        <f t="shared" si="29"/>
        <v>swac</v>
      </c>
      <c r="L312" t="str">
        <f t="shared" si="28"/>
        <v>swac</v>
      </c>
      <c r="M312" t="str">
        <f t="shared" si="28"/>
        <v>swac</v>
      </c>
      <c r="N312" t="str">
        <f t="shared" si="28"/>
        <v>swac</v>
      </c>
      <c r="O312" t="str">
        <f t="shared" si="28"/>
        <v>swac</v>
      </c>
      <c r="P312" t="str">
        <f t="shared" si="28"/>
        <v>swac</v>
      </c>
      <c r="Q312" t="str">
        <f t="shared" si="28"/>
        <v>swac</v>
      </c>
      <c r="R312" t="str">
        <f t="shared" si="28"/>
        <v>swac</v>
      </c>
      <c r="S312" t="str">
        <f t="shared" si="28"/>
        <v>swac</v>
      </c>
      <c r="T312" t="str">
        <f t="shared" si="28"/>
        <v>swac</v>
      </c>
      <c r="U312" t="str">
        <f t="shared" si="28"/>
        <v>swac</v>
      </c>
      <c r="V312" t="str">
        <f t="shared" si="28"/>
        <v>swac</v>
      </c>
      <c r="W312" t="str">
        <f t="shared" si="28"/>
        <v>swac</v>
      </c>
      <c r="X312" t="str">
        <f t="shared" si="28"/>
        <v>swac</v>
      </c>
      <c r="Y312" t="str">
        <f t="shared" si="28"/>
        <v>swac</v>
      </c>
      <c r="Z312" t="str">
        <f t="shared" si="28"/>
        <v>swac</v>
      </c>
    </row>
    <row r="313" spans="1:26" x14ac:dyDescent="0.25">
      <c r="A313" t="s">
        <v>522</v>
      </c>
      <c r="B313" t="s">
        <v>2357</v>
      </c>
      <c r="C313">
        <v>23</v>
      </c>
      <c r="D313">
        <v>9</v>
      </c>
      <c r="E313">
        <v>2009</v>
      </c>
      <c r="F313" t="s">
        <v>2359</v>
      </c>
      <c r="G313" t="str">
        <f t="shared" si="25"/>
        <v>Binghamton2009</v>
      </c>
      <c r="J313" t="s">
        <v>1673</v>
      </c>
      <c r="K313" t="str">
        <f t="shared" si="29"/>
        <v>cusa</v>
      </c>
      <c r="L313" t="str">
        <f t="shared" si="28"/>
        <v>cusa</v>
      </c>
      <c r="M313" t="str">
        <f t="shared" si="28"/>
        <v>cusa</v>
      </c>
      <c r="N313" t="str">
        <f t="shared" si="28"/>
        <v>cusa</v>
      </c>
      <c r="O313" t="str">
        <f t="shared" si="28"/>
        <v>cusa</v>
      </c>
      <c r="P313" t="str">
        <f t="shared" si="28"/>
        <v>cusa</v>
      </c>
      <c r="Q313" t="str">
        <f t="shared" si="28"/>
        <v>cusa</v>
      </c>
      <c r="R313" t="str">
        <f t="shared" si="28"/>
        <v>cusa</v>
      </c>
      <c r="S313" t="str">
        <f t="shared" si="28"/>
        <v>cusa</v>
      </c>
      <c r="T313" t="str">
        <f t="shared" si="28"/>
        <v>cusa</v>
      </c>
      <c r="U313" t="str">
        <f t="shared" si="28"/>
        <v>cusa</v>
      </c>
      <c r="V313" t="str">
        <f t="shared" si="28"/>
        <v>cusa</v>
      </c>
      <c r="W313" t="str">
        <f t="shared" si="28"/>
        <v>cusa</v>
      </c>
      <c r="X313" t="str">
        <f t="shared" si="28"/>
        <v>cusa</v>
      </c>
      <c r="Y313" t="str">
        <f t="shared" si="28"/>
        <v>cusa</v>
      </c>
      <c r="Z313" t="str">
        <f t="shared" si="28"/>
        <v>cusa</v>
      </c>
    </row>
    <row r="314" spans="1:26" x14ac:dyDescent="0.25">
      <c r="A314" t="s">
        <v>831</v>
      </c>
      <c r="B314" t="s">
        <v>2357</v>
      </c>
      <c r="C314">
        <v>24</v>
      </c>
      <c r="D314">
        <v>9</v>
      </c>
      <c r="E314">
        <v>2009</v>
      </c>
      <c r="F314" t="s">
        <v>2359</v>
      </c>
      <c r="G314" t="str">
        <f t="shared" si="25"/>
        <v>Vermont2009</v>
      </c>
      <c r="J314" t="s">
        <v>2106</v>
      </c>
      <c r="K314" t="str">
        <f t="shared" si="29"/>
        <v>none</v>
      </c>
      <c r="L314" t="str">
        <f t="shared" si="28"/>
        <v>none</v>
      </c>
      <c r="M314" t="str">
        <f t="shared" si="28"/>
        <v>none</v>
      </c>
      <c r="N314" t="str">
        <f t="shared" si="28"/>
        <v>none</v>
      </c>
      <c r="O314" t="str">
        <f t="shared" si="28"/>
        <v>none</v>
      </c>
      <c r="P314" t="str">
        <f t="shared" si="28"/>
        <v>big-west</v>
      </c>
      <c r="Q314" t="str">
        <f t="shared" si="28"/>
        <v>big-west</v>
      </c>
      <c r="R314" t="str">
        <f t="shared" si="28"/>
        <v>big-west</v>
      </c>
      <c r="S314" t="str">
        <f t="shared" si="28"/>
        <v>big-west</v>
      </c>
      <c r="T314" t="str">
        <f t="shared" si="28"/>
        <v>big-west</v>
      </c>
      <c r="U314" t="str">
        <f t="shared" si="28"/>
        <v>big-west</v>
      </c>
      <c r="V314" t="str">
        <f t="shared" si="28"/>
        <v>big-west</v>
      </c>
      <c r="W314" t="str">
        <f t="shared" si="28"/>
        <v>big-west</v>
      </c>
      <c r="X314" t="str">
        <f t="shared" si="28"/>
        <v>big-west</v>
      </c>
      <c r="Y314" t="str">
        <f t="shared" si="28"/>
        <v>big-west</v>
      </c>
      <c r="Z314" t="str">
        <f t="shared" si="28"/>
        <v>big-west</v>
      </c>
    </row>
    <row r="315" spans="1:26" x14ac:dyDescent="0.25">
      <c r="A315" t="s">
        <v>2306</v>
      </c>
      <c r="B315" t="s">
        <v>2357</v>
      </c>
      <c r="C315">
        <v>17</v>
      </c>
      <c r="D315">
        <v>13</v>
      </c>
      <c r="E315">
        <v>2009</v>
      </c>
      <c r="F315" t="s">
        <v>2359</v>
      </c>
      <c r="G315" t="str">
        <f t="shared" si="25"/>
        <v>Boston University2009</v>
      </c>
      <c r="J315" t="s">
        <v>2107</v>
      </c>
      <c r="K315" t="str">
        <f t="shared" si="29"/>
        <v>big-west</v>
      </c>
      <c r="L315" t="str">
        <f t="shared" si="28"/>
        <v>big-west</v>
      </c>
      <c r="M315" t="str">
        <f t="shared" si="28"/>
        <v>big-west</v>
      </c>
      <c r="N315" t="str">
        <f t="shared" si="28"/>
        <v>big-west</v>
      </c>
      <c r="O315" t="str">
        <f t="shared" si="28"/>
        <v>big-west</v>
      </c>
      <c r="P315" t="str">
        <f t="shared" si="28"/>
        <v>big-west</v>
      </c>
      <c r="Q315" t="str">
        <f t="shared" si="28"/>
        <v>big-west</v>
      </c>
      <c r="R315" t="str">
        <f t="shared" si="28"/>
        <v>big-west</v>
      </c>
      <c r="S315" t="str">
        <f t="shared" si="28"/>
        <v>big-west</v>
      </c>
      <c r="T315" t="str">
        <f t="shared" si="28"/>
        <v>big-west</v>
      </c>
      <c r="U315" t="str">
        <f t="shared" si="28"/>
        <v>big-west</v>
      </c>
      <c r="V315" t="str">
        <f t="shared" si="28"/>
        <v>big-west</v>
      </c>
      <c r="W315" t="str">
        <f t="shared" si="28"/>
        <v>big-west</v>
      </c>
      <c r="X315" t="str">
        <f t="shared" si="28"/>
        <v>big-west</v>
      </c>
      <c r="Y315" t="str">
        <f t="shared" si="28"/>
        <v>big-west</v>
      </c>
      <c r="Z315" t="str">
        <f t="shared" si="28"/>
        <v>big-west</v>
      </c>
    </row>
    <row r="316" spans="1:26" x14ac:dyDescent="0.25">
      <c r="A316" t="s">
        <v>701</v>
      </c>
      <c r="B316" t="s">
        <v>2357</v>
      </c>
      <c r="C316">
        <v>14</v>
      </c>
      <c r="D316">
        <v>16</v>
      </c>
      <c r="E316">
        <v>2009</v>
      </c>
      <c r="F316" t="s">
        <v>2359</v>
      </c>
      <c r="G316" t="str">
        <f t="shared" si="25"/>
        <v>New Hampshire2009</v>
      </c>
      <c r="J316" t="s">
        <v>2109</v>
      </c>
      <c r="K316" t="str">
        <f t="shared" si="29"/>
        <v>big-west</v>
      </c>
      <c r="L316" t="str">
        <f t="shared" si="28"/>
        <v>big-west</v>
      </c>
      <c r="M316" t="str">
        <f t="shared" si="28"/>
        <v>big-west</v>
      </c>
      <c r="N316" t="str">
        <f t="shared" si="28"/>
        <v>big-west</v>
      </c>
      <c r="O316" t="str">
        <f t="shared" si="28"/>
        <v>big-west</v>
      </c>
      <c r="P316" t="str">
        <f t="shared" si="28"/>
        <v>big-west</v>
      </c>
      <c r="Q316" t="str">
        <f t="shared" si="28"/>
        <v>big-west</v>
      </c>
      <c r="R316" t="str">
        <f t="shared" si="28"/>
        <v>big-west</v>
      </c>
      <c r="S316" t="str">
        <f t="shared" si="28"/>
        <v>big-west</v>
      </c>
      <c r="T316" t="str">
        <f t="shared" si="28"/>
        <v>big-west</v>
      </c>
      <c r="U316" t="str">
        <f t="shared" si="28"/>
        <v>big-west</v>
      </c>
      <c r="V316" t="str">
        <f t="shared" si="28"/>
        <v>big-west</v>
      </c>
      <c r="W316" t="str">
        <f t="shared" si="28"/>
        <v>big-west</v>
      </c>
      <c r="X316" t="str">
        <f t="shared" si="28"/>
        <v>big-west</v>
      </c>
      <c r="Y316" t="str">
        <f t="shared" si="28"/>
        <v>big-west</v>
      </c>
      <c r="Z316" t="str">
        <f t="shared" si="28"/>
        <v>big-west</v>
      </c>
    </row>
    <row r="317" spans="1:26" x14ac:dyDescent="0.25">
      <c r="A317" t="s">
        <v>787</v>
      </c>
      <c r="B317" t="s">
        <v>2357</v>
      </c>
      <c r="C317">
        <v>16</v>
      </c>
      <c r="D317">
        <v>14</v>
      </c>
      <c r="E317">
        <v>2009</v>
      </c>
      <c r="F317" t="s">
        <v>2359</v>
      </c>
      <c r="G317" t="str">
        <f t="shared" si="25"/>
        <v>Stony Brook2009</v>
      </c>
      <c r="J317" t="s">
        <v>2271</v>
      </c>
      <c r="K317" t="str">
        <f t="shared" si="29"/>
        <v>atlantic-sun</v>
      </c>
      <c r="L317" t="str">
        <f t="shared" si="28"/>
        <v>atlantic-sun</v>
      </c>
      <c r="M317" t="str">
        <f t="shared" si="28"/>
        <v>atlantic-sun</v>
      </c>
      <c r="N317" t="str">
        <f t="shared" si="28"/>
        <v>cusa</v>
      </c>
      <c r="O317" t="str">
        <f t="shared" si="28"/>
        <v>cusa</v>
      </c>
      <c r="P317" t="str">
        <f t="shared" si="28"/>
        <v>cusa</v>
      </c>
      <c r="Q317" t="str">
        <f t="shared" si="28"/>
        <v>cusa</v>
      </c>
      <c r="R317" t="str">
        <f t="shared" si="28"/>
        <v>cusa</v>
      </c>
      <c r="S317" t="str">
        <f t="shared" si="28"/>
        <v>cusa</v>
      </c>
      <c r="T317" t="str">
        <f t="shared" si="28"/>
        <v>cusa</v>
      </c>
      <c r="U317" t="str">
        <f t="shared" si="28"/>
        <v>cusa</v>
      </c>
      <c r="V317" t="str">
        <f t="shared" si="28"/>
        <v>aac</v>
      </c>
      <c r="W317" t="str">
        <f t="shared" si="28"/>
        <v>aac</v>
      </c>
      <c r="X317" t="str">
        <f t="shared" si="28"/>
        <v>aac</v>
      </c>
      <c r="Y317" t="str">
        <f t="shared" si="28"/>
        <v>aac</v>
      </c>
      <c r="Z317" t="str">
        <f t="shared" si="28"/>
        <v>aac</v>
      </c>
    </row>
    <row r="318" spans="1:26" x14ac:dyDescent="0.25">
      <c r="A318" t="s">
        <v>2316</v>
      </c>
      <c r="B318" t="s">
        <v>2357</v>
      </c>
      <c r="C318">
        <v>15</v>
      </c>
      <c r="D318">
        <v>17</v>
      </c>
      <c r="E318">
        <v>2009</v>
      </c>
      <c r="F318" t="s">
        <v>2359</v>
      </c>
      <c r="G318" t="str">
        <f t="shared" si="25"/>
        <v>Maryland-Baltimore County2009</v>
      </c>
      <c r="J318" t="s">
        <v>812</v>
      </c>
      <c r="K318" t="str">
        <f t="shared" si="29"/>
        <v>pac-10</v>
      </c>
      <c r="L318" t="str">
        <f t="shared" si="28"/>
        <v>pac-10</v>
      </c>
      <c r="M318" t="str">
        <f t="shared" si="28"/>
        <v>pac-10</v>
      </c>
      <c r="N318" t="str">
        <f t="shared" si="28"/>
        <v>pac-10</v>
      </c>
      <c r="O318" t="str">
        <f t="shared" si="28"/>
        <v>pac-10</v>
      </c>
      <c r="P318" t="str">
        <f t="shared" si="28"/>
        <v>pac-10</v>
      </c>
      <c r="Q318" t="str">
        <f t="shared" si="28"/>
        <v>pac-10</v>
      </c>
      <c r="R318" t="str">
        <f t="shared" si="28"/>
        <v>pac-10</v>
      </c>
      <c r="S318" t="str">
        <f t="shared" si="28"/>
        <v>pac-10</v>
      </c>
      <c r="T318" t="str">
        <f t="shared" si="28"/>
        <v>pac-12</v>
      </c>
      <c r="U318" t="str">
        <f t="shared" si="28"/>
        <v>pac-12</v>
      </c>
      <c r="V318" t="str">
        <f t="shared" si="28"/>
        <v>pac-12</v>
      </c>
      <c r="W318" t="str">
        <f t="shared" si="28"/>
        <v>pac-12</v>
      </c>
      <c r="X318" t="str">
        <f t="shared" si="28"/>
        <v>pac-12</v>
      </c>
      <c r="Y318" t="str">
        <f t="shared" si="28"/>
        <v>pac-12</v>
      </c>
      <c r="Z318" t="str">
        <f t="shared" si="28"/>
        <v>pac-12</v>
      </c>
    </row>
    <row r="319" spans="1:26" x14ac:dyDescent="0.25">
      <c r="A319" t="s">
        <v>2307</v>
      </c>
      <c r="B319" t="s">
        <v>2357</v>
      </c>
      <c r="C319">
        <v>15</v>
      </c>
      <c r="D319">
        <v>16</v>
      </c>
      <c r="E319">
        <v>2009</v>
      </c>
      <c r="F319" t="s">
        <v>2359</v>
      </c>
      <c r="G319" t="str">
        <f t="shared" si="25"/>
        <v>Albany (NY)2009</v>
      </c>
      <c r="J319" t="s">
        <v>866</v>
      </c>
      <c r="K319" t="str">
        <f t="shared" si="29"/>
        <v>sun-belt</v>
      </c>
      <c r="L319" t="str">
        <f t="shared" si="28"/>
        <v>sun-belt</v>
      </c>
      <c r="M319" t="str">
        <f t="shared" si="28"/>
        <v>sun-belt</v>
      </c>
      <c r="N319" t="str">
        <f t="shared" si="28"/>
        <v>sun-belt</v>
      </c>
      <c r="O319" t="str">
        <f t="shared" si="28"/>
        <v>sun-belt</v>
      </c>
      <c r="P319" t="str">
        <f t="shared" si="28"/>
        <v>sun-belt</v>
      </c>
      <c r="Q319" t="str">
        <f t="shared" si="28"/>
        <v>sun-belt</v>
      </c>
      <c r="R319" t="str">
        <f t="shared" si="28"/>
        <v>sun-belt</v>
      </c>
      <c r="S319" t="str">
        <f t="shared" si="28"/>
        <v>sun-belt</v>
      </c>
      <c r="T319" t="str">
        <f t="shared" si="28"/>
        <v>sun-belt</v>
      </c>
      <c r="U319" t="str">
        <f t="shared" si="28"/>
        <v>sun-belt</v>
      </c>
      <c r="V319" t="str">
        <f t="shared" si="28"/>
        <v>sun-belt</v>
      </c>
      <c r="W319" t="str">
        <f t="shared" si="28"/>
        <v>sun-belt</v>
      </c>
      <c r="X319" t="str">
        <f t="shared" si="28"/>
        <v>sun-belt</v>
      </c>
      <c r="Y319" t="str">
        <f t="shared" si="28"/>
        <v>sun-belt</v>
      </c>
      <c r="Z319" t="str">
        <f t="shared" si="28"/>
        <v>sun-belt</v>
      </c>
    </row>
    <row r="320" spans="1:26" x14ac:dyDescent="0.25">
      <c r="A320" t="s">
        <v>658</v>
      </c>
      <c r="B320" t="s">
        <v>2357</v>
      </c>
      <c r="C320">
        <v>9</v>
      </c>
      <c r="D320">
        <v>21</v>
      </c>
      <c r="E320">
        <v>2009</v>
      </c>
      <c r="F320" t="s">
        <v>2359</v>
      </c>
      <c r="G320" t="str">
        <f t="shared" si="25"/>
        <v>Maine2009</v>
      </c>
      <c r="J320" t="s">
        <v>1893</v>
      </c>
      <c r="K320" t="str">
        <f t="shared" si="29"/>
        <v>southland</v>
      </c>
      <c r="L320" t="str">
        <f t="shared" si="28"/>
        <v>southland</v>
      </c>
      <c r="M320" t="str">
        <f t="shared" si="28"/>
        <v>southland</v>
      </c>
      <c r="N320" t="str">
        <f t="shared" si="28"/>
        <v>southland</v>
      </c>
      <c r="O320" t="str">
        <f t="shared" si="28"/>
        <v>sun-belt</v>
      </c>
      <c r="P320" t="str">
        <f t="shared" si="28"/>
        <v>sun-belt</v>
      </c>
      <c r="Q320" t="str">
        <f t="shared" si="28"/>
        <v>sun-belt</v>
      </c>
      <c r="R320" t="str">
        <f t="shared" si="28"/>
        <v>sun-belt</v>
      </c>
      <c r="S320" t="str">
        <f t="shared" si="28"/>
        <v>sun-belt</v>
      </c>
      <c r="T320" t="str">
        <f t="shared" si="28"/>
        <v>sun-belt</v>
      </c>
      <c r="U320" t="str">
        <f t="shared" si="28"/>
        <v>sun-belt</v>
      </c>
      <c r="V320" t="str">
        <f t="shared" si="28"/>
        <v>sun-belt</v>
      </c>
      <c r="W320" t="str">
        <f t="shared" si="28"/>
        <v>sun-belt</v>
      </c>
      <c r="X320" t="str">
        <f t="shared" si="28"/>
        <v>sun-belt</v>
      </c>
      <c r="Y320" t="str">
        <f t="shared" si="28"/>
        <v>sun-belt</v>
      </c>
      <c r="Z320" t="str">
        <f t="shared" ref="L320:Z365" si="30">IFERROR(INDEX($F$2:$F$5479,MATCH($J320&amp;Z$1,$G$2:$G$5479,0)),"none")</f>
        <v>sun-belt</v>
      </c>
    </row>
    <row r="321" spans="1:26" x14ac:dyDescent="0.25">
      <c r="A321" t="s">
        <v>611</v>
      </c>
      <c r="B321" t="s">
        <v>2357</v>
      </c>
      <c r="C321">
        <v>7</v>
      </c>
      <c r="D321">
        <v>26</v>
      </c>
      <c r="E321">
        <v>2009</v>
      </c>
      <c r="F321" t="s">
        <v>2359</v>
      </c>
      <c r="G321" t="str">
        <f t="shared" si="25"/>
        <v>Hartford2009</v>
      </c>
      <c r="J321" t="s">
        <v>2316</v>
      </c>
      <c r="K321" t="str">
        <f t="shared" si="29"/>
        <v>northeast</v>
      </c>
      <c r="L321" t="str">
        <f t="shared" si="30"/>
        <v>america-east</v>
      </c>
      <c r="M321" t="str">
        <f t="shared" si="30"/>
        <v>america-east</v>
      </c>
      <c r="N321" t="str">
        <f t="shared" si="30"/>
        <v>america-east</v>
      </c>
      <c r="O321" t="str">
        <f t="shared" si="30"/>
        <v>america-east</v>
      </c>
      <c r="P321" t="str">
        <f t="shared" si="30"/>
        <v>america-east</v>
      </c>
      <c r="Q321" t="str">
        <f t="shared" si="30"/>
        <v>america-east</v>
      </c>
      <c r="R321" t="str">
        <f t="shared" si="30"/>
        <v>america-east</v>
      </c>
      <c r="S321" t="str">
        <f t="shared" si="30"/>
        <v>america-east</v>
      </c>
      <c r="T321" t="str">
        <f t="shared" si="30"/>
        <v>america-east</v>
      </c>
      <c r="U321" t="str">
        <f t="shared" si="30"/>
        <v>america-east</v>
      </c>
      <c r="V321" t="str">
        <f t="shared" si="30"/>
        <v>america-east</v>
      </c>
      <c r="W321" t="str">
        <f t="shared" si="30"/>
        <v>america-east</v>
      </c>
      <c r="X321" t="str">
        <f t="shared" si="30"/>
        <v>america-east</v>
      </c>
      <c r="Y321" t="str">
        <f t="shared" si="30"/>
        <v>america-east</v>
      </c>
      <c r="Z321" t="str">
        <f t="shared" si="30"/>
        <v>america-east</v>
      </c>
    </row>
    <row r="322" spans="1:26" x14ac:dyDescent="0.25">
      <c r="A322" t="s">
        <v>787</v>
      </c>
      <c r="B322" t="s">
        <v>2357</v>
      </c>
      <c r="C322">
        <v>22</v>
      </c>
      <c r="D322">
        <v>10</v>
      </c>
      <c r="E322">
        <v>2010</v>
      </c>
      <c r="F322" t="s">
        <v>2359</v>
      </c>
      <c r="G322" t="str">
        <f t="shared" si="25"/>
        <v>Stony Brook2010</v>
      </c>
      <c r="J322" t="s">
        <v>2267</v>
      </c>
      <c r="K322" t="str">
        <f t="shared" si="29"/>
        <v>big-south</v>
      </c>
      <c r="L322" t="str">
        <f t="shared" si="30"/>
        <v>big-south</v>
      </c>
      <c r="M322" t="str">
        <f t="shared" si="30"/>
        <v>big-south</v>
      </c>
      <c r="N322" t="str">
        <f t="shared" si="30"/>
        <v>big-south</v>
      </c>
      <c r="O322" t="str">
        <f t="shared" si="30"/>
        <v>big-south</v>
      </c>
      <c r="P322" t="str">
        <f t="shared" si="30"/>
        <v>big-south</v>
      </c>
      <c r="Q322" t="str">
        <f t="shared" si="30"/>
        <v>big-south</v>
      </c>
      <c r="R322" t="str">
        <f t="shared" si="30"/>
        <v>big-south</v>
      </c>
      <c r="S322" t="str">
        <f t="shared" si="30"/>
        <v>big-south</v>
      </c>
      <c r="T322" t="str">
        <f t="shared" si="30"/>
        <v>big-south</v>
      </c>
      <c r="U322" t="str">
        <f t="shared" si="30"/>
        <v>big-south</v>
      </c>
      <c r="V322" t="str">
        <f t="shared" si="30"/>
        <v>big-south</v>
      </c>
      <c r="W322" t="str">
        <f t="shared" si="30"/>
        <v>big-south</v>
      </c>
      <c r="X322" t="str">
        <f t="shared" si="30"/>
        <v>big-south</v>
      </c>
      <c r="Y322" t="str">
        <f t="shared" si="30"/>
        <v>big-south</v>
      </c>
      <c r="Z322" t="str">
        <f t="shared" si="30"/>
        <v>big-south</v>
      </c>
    </row>
    <row r="323" spans="1:26" x14ac:dyDescent="0.25">
      <c r="A323" t="s">
        <v>831</v>
      </c>
      <c r="B323" t="s">
        <v>2357</v>
      </c>
      <c r="C323">
        <v>25</v>
      </c>
      <c r="D323">
        <v>10</v>
      </c>
      <c r="E323">
        <v>2010</v>
      </c>
      <c r="F323" t="s">
        <v>2359</v>
      </c>
      <c r="G323" t="str">
        <f t="shared" ref="G323:G386" si="31">A323&amp;E323</f>
        <v>Vermont2010</v>
      </c>
      <c r="J323" t="s">
        <v>2268</v>
      </c>
      <c r="K323" t="str">
        <f t="shared" si="29"/>
        <v>southern</v>
      </c>
      <c r="L323" t="str">
        <f t="shared" si="30"/>
        <v>southern</v>
      </c>
      <c r="M323" t="str">
        <f t="shared" si="30"/>
        <v>southern</v>
      </c>
      <c r="N323" t="str">
        <f t="shared" si="30"/>
        <v>southern</v>
      </c>
      <c r="O323" t="str">
        <f t="shared" si="30"/>
        <v>southern</v>
      </c>
      <c r="P323" t="str">
        <f t="shared" si="30"/>
        <v>southern</v>
      </c>
      <c r="Q323" t="str">
        <f t="shared" si="30"/>
        <v>southern</v>
      </c>
      <c r="R323" t="str">
        <f t="shared" si="30"/>
        <v>southern</v>
      </c>
      <c r="S323" t="str">
        <f t="shared" si="30"/>
        <v>southern</v>
      </c>
      <c r="T323" t="str">
        <f t="shared" si="30"/>
        <v>southern</v>
      </c>
      <c r="U323" t="str">
        <f t="shared" si="30"/>
        <v>southern</v>
      </c>
      <c r="V323" t="str">
        <f t="shared" si="30"/>
        <v>southern</v>
      </c>
      <c r="W323" t="str">
        <f t="shared" si="30"/>
        <v>southern</v>
      </c>
      <c r="X323" t="str">
        <f t="shared" si="30"/>
        <v>southern</v>
      </c>
      <c r="Y323" t="str">
        <f t="shared" si="30"/>
        <v>southern</v>
      </c>
      <c r="Z323" t="str">
        <f t="shared" si="30"/>
        <v>southern</v>
      </c>
    </row>
    <row r="324" spans="1:26" x14ac:dyDescent="0.25">
      <c r="A324" t="s">
        <v>658</v>
      </c>
      <c r="B324" t="s">
        <v>2357</v>
      </c>
      <c r="C324">
        <v>19</v>
      </c>
      <c r="D324">
        <v>11</v>
      </c>
      <c r="E324">
        <v>2010</v>
      </c>
      <c r="F324" t="s">
        <v>2359</v>
      </c>
      <c r="G324" t="str">
        <f t="shared" si="31"/>
        <v>Maine2010</v>
      </c>
      <c r="J324" t="s">
        <v>2269</v>
      </c>
      <c r="K324" t="str">
        <f t="shared" si="29"/>
        <v>colonial</v>
      </c>
      <c r="L324" t="str">
        <f t="shared" si="30"/>
        <v>colonial</v>
      </c>
      <c r="M324" t="str">
        <f t="shared" si="30"/>
        <v>colonial</v>
      </c>
      <c r="N324" t="str">
        <f t="shared" si="30"/>
        <v>colonial</v>
      </c>
      <c r="O324" t="str">
        <f t="shared" si="30"/>
        <v>colonial</v>
      </c>
      <c r="P324" t="str">
        <f t="shared" si="30"/>
        <v>colonial</v>
      </c>
      <c r="Q324" t="str">
        <f t="shared" si="30"/>
        <v>colonial</v>
      </c>
      <c r="R324" t="str">
        <f t="shared" si="30"/>
        <v>colonial</v>
      </c>
      <c r="S324" t="str">
        <f t="shared" si="30"/>
        <v>colonial</v>
      </c>
      <c r="T324" t="str">
        <f t="shared" si="30"/>
        <v>colonial</v>
      </c>
      <c r="U324" t="str">
        <f t="shared" si="30"/>
        <v>colonial</v>
      </c>
      <c r="V324" t="str">
        <f t="shared" si="30"/>
        <v>colonial</v>
      </c>
      <c r="W324" t="str">
        <f t="shared" si="30"/>
        <v>colonial</v>
      </c>
      <c r="X324" t="str">
        <f t="shared" si="30"/>
        <v>colonial</v>
      </c>
      <c r="Y324" t="str">
        <f t="shared" si="30"/>
        <v>colonial</v>
      </c>
      <c r="Z324" t="str">
        <f t="shared" si="30"/>
        <v>colonial</v>
      </c>
    </row>
    <row r="325" spans="1:26" x14ac:dyDescent="0.25">
      <c r="A325" t="s">
        <v>2306</v>
      </c>
      <c r="B325" t="s">
        <v>2357</v>
      </c>
      <c r="C325">
        <v>21</v>
      </c>
      <c r="D325">
        <v>14</v>
      </c>
      <c r="E325">
        <v>2010</v>
      </c>
      <c r="F325" t="s">
        <v>2359</v>
      </c>
      <c r="G325" t="str">
        <f t="shared" si="31"/>
        <v>Boston University2010</v>
      </c>
      <c r="J325" t="s">
        <v>2266</v>
      </c>
      <c r="K325" t="str">
        <f t="shared" si="29"/>
        <v>mwc</v>
      </c>
      <c r="L325" t="str">
        <f t="shared" si="30"/>
        <v>mwc</v>
      </c>
      <c r="M325" t="str">
        <f t="shared" si="30"/>
        <v>mwc</v>
      </c>
      <c r="N325" t="str">
        <f t="shared" si="30"/>
        <v>mwc</v>
      </c>
      <c r="O325" t="str">
        <f t="shared" si="30"/>
        <v>mwc</v>
      </c>
      <c r="P325" t="str">
        <f t="shared" si="30"/>
        <v>mwc</v>
      </c>
      <c r="Q325" t="str">
        <f t="shared" si="30"/>
        <v>mwc</v>
      </c>
      <c r="R325" t="str">
        <f t="shared" si="30"/>
        <v>mwc</v>
      </c>
      <c r="S325" t="str">
        <f t="shared" si="30"/>
        <v>mwc</v>
      </c>
      <c r="T325" t="str">
        <f t="shared" si="30"/>
        <v>mwc</v>
      </c>
      <c r="U325" t="str">
        <f t="shared" si="30"/>
        <v>mwc</v>
      </c>
      <c r="V325" t="str">
        <f t="shared" si="30"/>
        <v>mwc</v>
      </c>
      <c r="W325" t="str">
        <f t="shared" si="30"/>
        <v>mwc</v>
      </c>
      <c r="X325" t="str">
        <f t="shared" si="30"/>
        <v>mwc</v>
      </c>
      <c r="Y325" t="str">
        <f t="shared" si="30"/>
        <v>mwc</v>
      </c>
      <c r="Z325" t="str">
        <f t="shared" si="30"/>
        <v>mwc</v>
      </c>
    </row>
    <row r="326" spans="1:26" x14ac:dyDescent="0.25">
      <c r="A326" t="s">
        <v>522</v>
      </c>
      <c r="B326" t="s">
        <v>2357</v>
      </c>
      <c r="C326">
        <v>13</v>
      </c>
      <c r="D326">
        <v>18</v>
      </c>
      <c r="E326">
        <v>2010</v>
      </c>
      <c r="F326" t="s">
        <v>2359</v>
      </c>
      <c r="G326" t="str">
        <f t="shared" si="31"/>
        <v>Binghamton2010</v>
      </c>
      <c r="J326" t="s">
        <v>2265</v>
      </c>
      <c r="K326" t="str">
        <f t="shared" si="29"/>
        <v>pac-10</v>
      </c>
      <c r="L326" t="str">
        <f t="shared" si="30"/>
        <v>pac-10</v>
      </c>
      <c r="M326" t="str">
        <f t="shared" si="30"/>
        <v>pac-10</v>
      </c>
      <c r="N326" t="str">
        <f t="shared" si="30"/>
        <v>pac-10</v>
      </c>
      <c r="O326" t="str">
        <f t="shared" si="30"/>
        <v>pac-10</v>
      </c>
      <c r="P326" t="str">
        <f t="shared" si="30"/>
        <v>pac-10</v>
      </c>
      <c r="Q326" t="str">
        <f t="shared" si="30"/>
        <v>pac-10</v>
      </c>
      <c r="R326" t="str">
        <f t="shared" si="30"/>
        <v>pac-10</v>
      </c>
      <c r="S326" t="str">
        <f t="shared" si="30"/>
        <v>pac-10</v>
      </c>
      <c r="T326" t="str">
        <f t="shared" si="30"/>
        <v>pac-12</v>
      </c>
      <c r="U326" t="str">
        <f t="shared" si="30"/>
        <v>pac-12</v>
      </c>
      <c r="V326" t="str">
        <f t="shared" si="30"/>
        <v>pac-12</v>
      </c>
      <c r="W326" t="str">
        <f t="shared" si="30"/>
        <v>pac-12</v>
      </c>
      <c r="X326" t="str">
        <f t="shared" si="30"/>
        <v>pac-12</v>
      </c>
      <c r="Y326" t="str">
        <f t="shared" si="30"/>
        <v>pac-12</v>
      </c>
      <c r="Z326" t="str">
        <f t="shared" si="30"/>
        <v>pac-12</v>
      </c>
    </row>
    <row r="327" spans="1:26" x14ac:dyDescent="0.25">
      <c r="A327" t="s">
        <v>611</v>
      </c>
      <c r="B327" t="s">
        <v>2357</v>
      </c>
      <c r="C327">
        <v>8</v>
      </c>
      <c r="D327">
        <v>22</v>
      </c>
      <c r="E327">
        <v>2010</v>
      </c>
      <c r="F327" t="s">
        <v>2359</v>
      </c>
      <c r="G327" t="str">
        <f t="shared" si="31"/>
        <v>Hartford2010</v>
      </c>
      <c r="J327" t="s">
        <v>2089</v>
      </c>
      <c r="K327" t="str">
        <f t="shared" si="29"/>
        <v>southland</v>
      </c>
      <c r="L327" t="str">
        <f t="shared" si="30"/>
        <v>southland</v>
      </c>
      <c r="M327" t="str">
        <f t="shared" si="30"/>
        <v>southland</v>
      </c>
      <c r="N327" t="str">
        <f t="shared" si="30"/>
        <v>southland</v>
      </c>
      <c r="O327" t="str">
        <f t="shared" si="30"/>
        <v>southland</v>
      </c>
      <c r="P327" t="str">
        <f t="shared" si="30"/>
        <v>southland</v>
      </c>
      <c r="Q327" t="str">
        <f t="shared" si="30"/>
        <v>southland</v>
      </c>
      <c r="R327" t="str">
        <f t="shared" si="30"/>
        <v>southland</v>
      </c>
      <c r="S327" t="str">
        <f t="shared" si="30"/>
        <v>southland</v>
      </c>
      <c r="T327" t="str">
        <f t="shared" si="30"/>
        <v>southland</v>
      </c>
      <c r="U327" t="str">
        <f t="shared" si="30"/>
        <v>wac</v>
      </c>
      <c r="V327" t="str">
        <f t="shared" si="30"/>
        <v>sun-belt</v>
      </c>
      <c r="W327" t="str">
        <f t="shared" si="30"/>
        <v>sun-belt</v>
      </c>
      <c r="X327" t="str">
        <f t="shared" si="30"/>
        <v>sun-belt</v>
      </c>
      <c r="Y327" t="str">
        <f t="shared" si="30"/>
        <v>sun-belt</v>
      </c>
      <c r="Z327" t="str">
        <f t="shared" si="30"/>
        <v>sun-belt</v>
      </c>
    </row>
    <row r="328" spans="1:26" x14ac:dyDescent="0.25">
      <c r="A328" t="s">
        <v>701</v>
      </c>
      <c r="B328" t="s">
        <v>2357</v>
      </c>
      <c r="C328">
        <v>13</v>
      </c>
      <c r="D328">
        <v>17</v>
      </c>
      <c r="E328">
        <v>2010</v>
      </c>
      <c r="F328" t="s">
        <v>2359</v>
      </c>
      <c r="G328" t="str">
        <f t="shared" si="31"/>
        <v>New Hampshire2010</v>
      </c>
      <c r="J328" t="s">
        <v>2264</v>
      </c>
      <c r="K328" t="str">
        <f t="shared" si="29"/>
        <v>southland</v>
      </c>
      <c r="L328" t="str">
        <f t="shared" si="30"/>
        <v>southland</v>
      </c>
      <c r="M328" t="str">
        <f t="shared" si="30"/>
        <v>southland</v>
      </c>
      <c r="N328" t="str">
        <f t="shared" si="30"/>
        <v>southland</v>
      </c>
      <c r="O328" t="str">
        <f t="shared" si="30"/>
        <v>southland</v>
      </c>
      <c r="P328" t="str">
        <f t="shared" si="30"/>
        <v>southland</v>
      </c>
      <c r="Q328" t="str">
        <f t="shared" si="30"/>
        <v>southland</v>
      </c>
      <c r="R328" t="str">
        <f t="shared" si="30"/>
        <v>southland</v>
      </c>
      <c r="S328" t="str">
        <f t="shared" si="30"/>
        <v>southland</v>
      </c>
      <c r="T328" t="str">
        <f t="shared" si="30"/>
        <v>southland</v>
      </c>
      <c r="U328" t="str">
        <f t="shared" si="30"/>
        <v>wac</v>
      </c>
      <c r="V328" t="str">
        <f t="shared" si="30"/>
        <v>cusa</v>
      </c>
      <c r="W328" t="str">
        <f t="shared" si="30"/>
        <v>cusa</v>
      </c>
      <c r="X328" t="str">
        <f t="shared" si="30"/>
        <v>cusa</v>
      </c>
      <c r="Y328" t="str">
        <f t="shared" si="30"/>
        <v>cusa</v>
      </c>
      <c r="Z328" t="str">
        <f t="shared" si="30"/>
        <v>cusa</v>
      </c>
    </row>
    <row r="329" spans="1:26" x14ac:dyDescent="0.25">
      <c r="A329" t="s">
        <v>2316</v>
      </c>
      <c r="B329" t="s">
        <v>2357</v>
      </c>
      <c r="C329">
        <v>4</v>
      </c>
      <c r="D329">
        <v>26</v>
      </c>
      <c r="E329">
        <v>2010</v>
      </c>
      <c r="F329" t="s">
        <v>2359</v>
      </c>
      <c r="G329" t="str">
        <f t="shared" si="31"/>
        <v>Maryland-Baltimore County2010</v>
      </c>
      <c r="J329" t="s">
        <v>823</v>
      </c>
      <c r="K329" t="str">
        <f t="shared" si="29"/>
        <v>mwc</v>
      </c>
      <c r="L329" t="str">
        <f t="shared" si="30"/>
        <v>mwc</v>
      </c>
      <c r="M329" t="str">
        <f t="shared" si="30"/>
        <v>mwc</v>
      </c>
      <c r="N329" t="str">
        <f t="shared" si="30"/>
        <v>mwc</v>
      </c>
      <c r="O329" t="str">
        <f t="shared" si="30"/>
        <v>mwc</v>
      </c>
      <c r="P329" t="str">
        <f t="shared" si="30"/>
        <v>mwc</v>
      </c>
      <c r="Q329" t="str">
        <f t="shared" si="30"/>
        <v>mwc</v>
      </c>
      <c r="R329" t="str">
        <f t="shared" si="30"/>
        <v>mwc</v>
      </c>
      <c r="S329" t="str">
        <f t="shared" si="30"/>
        <v>mwc</v>
      </c>
      <c r="T329" t="str">
        <f t="shared" si="30"/>
        <v>pac-12</v>
      </c>
      <c r="U329" t="str">
        <f t="shared" si="30"/>
        <v>pac-12</v>
      </c>
      <c r="V329" t="str">
        <f t="shared" si="30"/>
        <v>pac-12</v>
      </c>
      <c r="W329" t="str">
        <f t="shared" si="30"/>
        <v>pac-12</v>
      </c>
      <c r="X329" t="str">
        <f t="shared" si="30"/>
        <v>pac-12</v>
      </c>
      <c r="Y329" t="str">
        <f t="shared" si="30"/>
        <v>pac-12</v>
      </c>
      <c r="Z329" t="str">
        <f t="shared" si="30"/>
        <v>pac-12</v>
      </c>
    </row>
    <row r="330" spans="1:26" x14ac:dyDescent="0.25">
      <c r="A330" t="s">
        <v>2307</v>
      </c>
      <c r="B330" t="s">
        <v>2357</v>
      </c>
      <c r="C330">
        <v>7</v>
      </c>
      <c r="D330">
        <v>25</v>
      </c>
      <c r="E330">
        <v>2010</v>
      </c>
      <c r="F330" t="s">
        <v>2359</v>
      </c>
      <c r="G330" t="str">
        <f t="shared" si="31"/>
        <v>Albany (NY)2010</v>
      </c>
      <c r="J330" t="s">
        <v>2242</v>
      </c>
      <c r="K330" t="str">
        <f t="shared" si="29"/>
        <v>big-west</v>
      </c>
      <c r="L330" t="str">
        <f t="shared" si="30"/>
        <v>big-west</v>
      </c>
      <c r="M330" t="str">
        <f t="shared" si="30"/>
        <v>big-west</v>
      </c>
      <c r="N330" t="str">
        <f t="shared" si="30"/>
        <v>wac</v>
      </c>
      <c r="O330" t="str">
        <f t="shared" si="30"/>
        <v>wac</v>
      </c>
      <c r="P330" t="str">
        <f t="shared" si="30"/>
        <v>wac</v>
      </c>
      <c r="Q330" t="str">
        <f t="shared" si="30"/>
        <v>wac</v>
      </c>
      <c r="R330" t="str">
        <f t="shared" si="30"/>
        <v>wac</v>
      </c>
      <c r="S330" t="str">
        <f t="shared" si="30"/>
        <v>wac</v>
      </c>
      <c r="T330" t="str">
        <f t="shared" si="30"/>
        <v>wac</v>
      </c>
      <c r="U330" t="str">
        <f t="shared" si="30"/>
        <v>wac</v>
      </c>
      <c r="V330" t="str">
        <f t="shared" si="30"/>
        <v>mwc</v>
      </c>
      <c r="W330" t="str">
        <f t="shared" si="30"/>
        <v>mwc</v>
      </c>
      <c r="X330" t="str">
        <f t="shared" si="30"/>
        <v>mwc</v>
      </c>
      <c r="Y330" t="str">
        <f t="shared" si="30"/>
        <v>mwc</v>
      </c>
      <c r="Z330" t="str">
        <f t="shared" si="30"/>
        <v>mwc</v>
      </c>
    </row>
    <row r="331" spans="1:26" x14ac:dyDescent="0.25">
      <c r="A331" t="s">
        <v>831</v>
      </c>
      <c r="B331" t="s">
        <v>2357</v>
      </c>
      <c r="C331">
        <v>23</v>
      </c>
      <c r="D331">
        <v>9</v>
      </c>
      <c r="E331">
        <v>2011</v>
      </c>
      <c r="F331" t="s">
        <v>2359</v>
      </c>
      <c r="G331" t="str">
        <f t="shared" si="31"/>
        <v>Vermont2011</v>
      </c>
      <c r="J331" t="s">
        <v>825</v>
      </c>
      <c r="K331" t="str">
        <f t="shared" si="29"/>
        <v>none</v>
      </c>
      <c r="L331" t="str">
        <f t="shared" si="30"/>
        <v>none</v>
      </c>
      <c r="M331" t="str">
        <f t="shared" si="30"/>
        <v>none</v>
      </c>
      <c r="N331" t="str">
        <f t="shared" si="30"/>
        <v>none</v>
      </c>
      <c r="O331" t="str">
        <f t="shared" si="30"/>
        <v>none</v>
      </c>
      <c r="P331" t="str">
        <f t="shared" si="30"/>
        <v>none</v>
      </c>
      <c r="Q331" t="str">
        <f t="shared" si="30"/>
        <v>none</v>
      </c>
      <c r="R331" t="str">
        <f t="shared" si="30"/>
        <v>great-west</v>
      </c>
      <c r="S331" t="str">
        <f t="shared" si="30"/>
        <v>great-west</v>
      </c>
      <c r="T331" t="str">
        <f t="shared" si="30"/>
        <v>great-west</v>
      </c>
      <c r="U331" t="str">
        <f t="shared" si="30"/>
        <v>great-west</v>
      </c>
      <c r="V331" t="str">
        <f t="shared" si="30"/>
        <v>wac</v>
      </c>
      <c r="W331" t="str">
        <f t="shared" si="30"/>
        <v>wac</v>
      </c>
      <c r="X331" t="str">
        <f t="shared" si="30"/>
        <v>wac</v>
      </c>
      <c r="Y331" t="str">
        <f t="shared" si="30"/>
        <v>wac</v>
      </c>
      <c r="Z331" t="str">
        <f t="shared" si="30"/>
        <v>wac</v>
      </c>
    </row>
    <row r="332" spans="1:26" x14ac:dyDescent="0.25">
      <c r="A332" t="s">
        <v>2306</v>
      </c>
      <c r="B332" t="s">
        <v>2357</v>
      </c>
      <c r="C332">
        <v>21</v>
      </c>
      <c r="D332">
        <v>14</v>
      </c>
      <c r="E332">
        <v>2011</v>
      </c>
      <c r="F332" t="s">
        <v>2359</v>
      </c>
      <c r="G332" t="str">
        <f t="shared" si="31"/>
        <v>Boston University2011</v>
      </c>
      <c r="J332" t="s">
        <v>2262</v>
      </c>
      <c r="K332" t="str">
        <f t="shared" si="29"/>
        <v>wac</v>
      </c>
      <c r="L332" t="str">
        <f t="shared" si="30"/>
        <v>wac</v>
      </c>
      <c r="M332" t="str">
        <f t="shared" si="30"/>
        <v>wac</v>
      </c>
      <c r="N332" t="str">
        <f t="shared" si="30"/>
        <v>cusa</v>
      </c>
      <c r="O332" t="str">
        <f t="shared" si="30"/>
        <v>cusa</v>
      </c>
      <c r="P332" t="str">
        <f t="shared" si="30"/>
        <v>cusa</v>
      </c>
      <c r="Q332" t="str">
        <f t="shared" si="30"/>
        <v>cusa</v>
      </c>
      <c r="R332" t="str">
        <f t="shared" si="30"/>
        <v>cusa</v>
      </c>
      <c r="S332" t="str">
        <f t="shared" si="30"/>
        <v>cusa</v>
      </c>
      <c r="T332" t="str">
        <f t="shared" si="30"/>
        <v>cusa</v>
      </c>
      <c r="U332" t="str">
        <f t="shared" si="30"/>
        <v>cusa</v>
      </c>
      <c r="V332" t="str">
        <f t="shared" si="30"/>
        <v>cusa</v>
      </c>
      <c r="W332" t="str">
        <f t="shared" si="30"/>
        <v>cusa</v>
      </c>
      <c r="X332" t="str">
        <f t="shared" si="30"/>
        <v>cusa</v>
      </c>
      <c r="Y332" t="str">
        <f t="shared" si="30"/>
        <v>cusa</v>
      </c>
      <c r="Z332" t="str">
        <f t="shared" si="30"/>
        <v>cusa</v>
      </c>
    </row>
    <row r="333" spans="1:26" x14ac:dyDescent="0.25">
      <c r="A333" t="s">
        <v>2307</v>
      </c>
      <c r="B333" t="s">
        <v>2357</v>
      </c>
      <c r="C333">
        <v>16</v>
      </c>
      <c r="D333">
        <v>16</v>
      </c>
      <c r="E333">
        <v>2011</v>
      </c>
      <c r="F333" t="s">
        <v>2359</v>
      </c>
      <c r="G333" t="str">
        <f t="shared" si="31"/>
        <v>Albany (NY)2011</v>
      </c>
      <c r="J333" t="s">
        <v>827</v>
      </c>
      <c r="K333" t="str">
        <f t="shared" si="29"/>
        <v>none</v>
      </c>
      <c r="L333" t="str">
        <f t="shared" si="30"/>
        <v>none</v>
      </c>
      <c r="M333" t="str">
        <f t="shared" si="30"/>
        <v>none</v>
      </c>
      <c r="N333" t="str">
        <f t="shared" si="30"/>
        <v>none</v>
      </c>
      <c r="O333" t="str">
        <f t="shared" si="30"/>
        <v>none</v>
      </c>
      <c r="P333" t="str">
        <f t="shared" si="30"/>
        <v>none</v>
      </c>
      <c r="Q333" t="str">
        <f t="shared" si="30"/>
        <v>none</v>
      </c>
      <c r="R333" t="str">
        <f t="shared" si="30"/>
        <v>none</v>
      </c>
      <c r="S333" t="str">
        <f t="shared" si="30"/>
        <v>none</v>
      </c>
      <c r="T333" t="str">
        <f t="shared" si="30"/>
        <v>none</v>
      </c>
      <c r="U333" t="str">
        <f t="shared" si="30"/>
        <v>none</v>
      </c>
      <c r="V333" t="str">
        <f t="shared" si="30"/>
        <v>none</v>
      </c>
      <c r="W333" t="str">
        <f t="shared" si="30"/>
        <v>none</v>
      </c>
      <c r="X333" t="str">
        <f t="shared" si="30"/>
        <v>none</v>
      </c>
      <c r="Y333" t="str">
        <f t="shared" si="30"/>
        <v>none</v>
      </c>
      <c r="Z333" t="str">
        <f t="shared" si="30"/>
        <v>none</v>
      </c>
    </row>
    <row r="334" spans="1:26" x14ac:dyDescent="0.25">
      <c r="A334" t="s">
        <v>658</v>
      </c>
      <c r="B334" t="s">
        <v>2357</v>
      </c>
      <c r="C334">
        <v>15</v>
      </c>
      <c r="D334">
        <v>15</v>
      </c>
      <c r="E334">
        <v>2011</v>
      </c>
      <c r="F334" t="s">
        <v>2359</v>
      </c>
      <c r="G334" t="str">
        <f t="shared" si="31"/>
        <v>Maine2011</v>
      </c>
      <c r="J334" t="s">
        <v>2261</v>
      </c>
      <c r="K334" t="str">
        <f t="shared" si="29"/>
        <v>colonial</v>
      </c>
      <c r="L334" t="str">
        <f t="shared" si="30"/>
        <v>colonial</v>
      </c>
      <c r="M334" t="str">
        <f t="shared" si="30"/>
        <v>colonial</v>
      </c>
      <c r="N334" t="str">
        <f t="shared" si="30"/>
        <v>colonial</v>
      </c>
      <c r="O334" t="str">
        <f t="shared" si="30"/>
        <v>colonial</v>
      </c>
      <c r="P334" t="str">
        <f t="shared" si="30"/>
        <v>colonial</v>
      </c>
      <c r="Q334" t="str">
        <f t="shared" si="30"/>
        <v>colonial</v>
      </c>
      <c r="R334" t="str">
        <f t="shared" si="30"/>
        <v>colonial</v>
      </c>
      <c r="S334" t="str">
        <f t="shared" si="30"/>
        <v>colonial</v>
      </c>
      <c r="T334" t="str">
        <f t="shared" si="30"/>
        <v>colonial</v>
      </c>
      <c r="U334" t="str">
        <f t="shared" si="30"/>
        <v>atlantic-10</v>
      </c>
      <c r="V334" t="str">
        <f t="shared" si="30"/>
        <v>atlantic-10</v>
      </c>
      <c r="W334" t="str">
        <f t="shared" si="30"/>
        <v>atlantic-10</v>
      </c>
      <c r="X334" t="str">
        <f t="shared" si="30"/>
        <v>atlantic-10</v>
      </c>
      <c r="Y334" t="str">
        <f t="shared" si="30"/>
        <v>atlantic-10</v>
      </c>
      <c r="Z334" t="str">
        <f t="shared" si="30"/>
        <v>atlantic-10</v>
      </c>
    </row>
    <row r="335" spans="1:26" x14ac:dyDescent="0.25">
      <c r="A335" t="s">
        <v>787</v>
      </c>
      <c r="B335" t="s">
        <v>2357</v>
      </c>
      <c r="C335">
        <v>15</v>
      </c>
      <c r="D335">
        <v>17</v>
      </c>
      <c r="E335">
        <v>2011</v>
      </c>
      <c r="F335" t="s">
        <v>2359</v>
      </c>
      <c r="G335" t="str">
        <f t="shared" si="31"/>
        <v>Stony Brook2011</v>
      </c>
      <c r="J335" t="s">
        <v>829</v>
      </c>
      <c r="K335" t="str">
        <f t="shared" si="29"/>
        <v>mid-continent</v>
      </c>
      <c r="L335" t="str">
        <f t="shared" si="30"/>
        <v>mid-continent</v>
      </c>
      <c r="M335" t="str">
        <f t="shared" si="30"/>
        <v>mid-continent</v>
      </c>
      <c r="N335" t="str">
        <f t="shared" si="30"/>
        <v>mid-continent</v>
      </c>
      <c r="O335" t="str">
        <f t="shared" si="30"/>
        <v>mid-continent</v>
      </c>
      <c r="P335" t="str">
        <f t="shared" si="30"/>
        <v>horizon</v>
      </c>
      <c r="Q335" t="str">
        <f t="shared" si="30"/>
        <v>horizon</v>
      </c>
      <c r="R335" t="str">
        <f t="shared" si="30"/>
        <v>horizon</v>
      </c>
      <c r="S335" t="str">
        <f t="shared" si="30"/>
        <v>horizon</v>
      </c>
      <c r="T335" t="str">
        <f t="shared" si="30"/>
        <v>horizon</v>
      </c>
      <c r="U335" t="str">
        <f t="shared" si="30"/>
        <v>horizon</v>
      </c>
      <c r="V335" t="str">
        <f t="shared" si="30"/>
        <v>horizon</v>
      </c>
      <c r="W335" t="str">
        <f t="shared" si="30"/>
        <v>horizon</v>
      </c>
      <c r="X335" t="str">
        <f t="shared" si="30"/>
        <v>horizon</v>
      </c>
      <c r="Y335" t="str">
        <f t="shared" si="30"/>
        <v>horizon</v>
      </c>
      <c r="Z335" t="str">
        <f t="shared" si="30"/>
        <v>mvc</v>
      </c>
    </row>
    <row r="336" spans="1:26" x14ac:dyDescent="0.25">
      <c r="A336" t="s">
        <v>611</v>
      </c>
      <c r="B336" t="s">
        <v>2357</v>
      </c>
      <c r="C336">
        <v>11</v>
      </c>
      <c r="D336">
        <v>20</v>
      </c>
      <c r="E336">
        <v>2011</v>
      </c>
      <c r="F336" t="s">
        <v>2359</v>
      </c>
      <c r="G336" t="str">
        <f t="shared" si="31"/>
        <v>Hartford2011</v>
      </c>
      <c r="J336" t="s">
        <v>830</v>
      </c>
      <c r="K336" t="str">
        <f t="shared" si="29"/>
        <v>sec</v>
      </c>
      <c r="L336" t="str">
        <f t="shared" si="30"/>
        <v>sec</v>
      </c>
      <c r="M336" t="str">
        <f t="shared" si="30"/>
        <v>sec</v>
      </c>
      <c r="N336" t="str">
        <f t="shared" si="30"/>
        <v>sec</v>
      </c>
      <c r="O336" t="str">
        <f t="shared" si="30"/>
        <v>sec</v>
      </c>
      <c r="P336" t="str">
        <f t="shared" si="30"/>
        <v>sec</v>
      </c>
      <c r="Q336" t="str">
        <f t="shared" si="30"/>
        <v>sec</v>
      </c>
      <c r="R336" t="str">
        <f t="shared" si="30"/>
        <v>sec</v>
      </c>
      <c r="S336" t="str">
        <f t="shared" si="30"/>
        <v>sec</v>
      </c>
      <c r="T336" t="str">
        <f t="shared" si="30"/>
        <v>sec</v>
      </c>
      <c r="U336" t="str">
        <f t="shared" si="30"/>
        <v>sec</v>
      </c>
      <c r="V336" t="str">
        <f t="shared" si="30"/>
        <v>sec</v>
      </c>
      <c r="W336" t="str">
        <f t="shared" si="30"/>
        <v>sec</v>
      </c>
      <c r="X336" t="str">
        <f t="shared" si="30"/>
        <v>sec</v>
      </c>
      <c r="Y336" t="str">
        <f t="shared" si="30"/>
        <v>sec</v>
      </c>
      <c r="Z336" t="str">
        <f t="shared" si="30"/>
        <v>sec</v>
      </c>
    </row>
    <row r="337" spans="1:26" x14ac:dyDescent="0.25">
      <c r="A337" t="s">
        <v>701</v>
      </c>
      <c r="B337" t="s">
        <v>2357</v>
      </c>
      <c r="C337">
        <v>12</v>
      </c>
      <c r="D337">
        <v>18</v>
      </c>
      <c r="E337">
        <v>2011</v>
      </c>
      <c r="F337" t="s">
        <v>2359</v>
      </c>
      <c r="G337" t="str">
        <f t="shared" si="31"/>
        <v>New Hampshire2011</v>
      </c>
      <c r="J337" t="s">
        <v>831</v>
      </c>
      <c r="K337" t="str">
        <f t="shared" si="29"/>
        <v>america-east</v>
      </c>
      <c r="L337" t="str">
        <f t="shared" si="30"/>
        <v>america-east</v>
      </c>
      <c r="M337" t="str">
        <f t="shared" si="30"/>
        <v>america-east</v>
      </c>
      <c r="N337" t="str">
        <f t="shared" si="30"/>
        <v>america-east</v>
      </c>
      <c r="O337" t="str">
        <f t="shared" si="30"/>
        <v>america-east</v>
      </c>
      <c r="P337" t="str">
        <f t="shared" si="30"/>
        <v>america-east</v>
      </c>
      <c r="Q337" t="str">
        <f t="shared" si="30"/>
        <v>america-east</v>
      </c>
      <c r="R337" t="str">
        <f t="shared" si="30"/>
        <v>america-east</v>
      </c>
      <c r="S337" t="str">
        <f t="shared" si="30"/>
        <v>america-east</v>
      </c>
      <c r="T337" t="str">
        <f t="shared" si="30"/>
        <v>america-east</v>
      </c>
      <c r="U337" t="str">
        <f t="shared" si="30"/>
        <v>america-east</v>
      </c>
      <c r="V337" t="str">
        <f t="shared" si="30"/>
        <v>america-east</v>
      </c>
      <c r="W337" t="str">
        <f t="shared" si="30"/>
        <v>america-east</v>
      </c>
      <c r="X337" t="str">
        <f t="shared" si="30"/>
        <v>america-east</v>
      </c>
      <c r="Y337" t="str">
        <f t="shared" si="30"/>
        <v>america-east</v>
      </c>
      <c r="Z337" t="str">
        <f t="shared" ref="L337:Z365" si="32">IFERROR(INDEX($F$2:$F$5479,MATCH($J337&amp;Z$1,$G$2:$G$5479,0)),"none")</f>
        <v>america-east</v>
      </c>
    </row>
    <row r="338" spans="1:26" x14ac:dyDescent="0.25">
      <c r="A338" t="s">
        <v>522</v>
      </c>
      <c r="B338" t="s">
        <v>2357</v>
      </c>
      <c r="C338">
        <v>8</v>
      </c>
      <c r="D338">
        <v>23</v>
      </c>
      <c r="E338">
        <v>2011</v>
      </c>
      <c r="F338" t="s">
        <v>2359</v>
      </c>
      <c r="G338" t="str">
        <f t="shared" si="31"/>
        <v>Binghamton2011</v>
      </c>
      <c r="J338" t="s">
        <v>832</v>
      </c>
      <c r="K338" t="str">
        <f t="shared" si="29"/>
        <v>big-east</v>
      </c>
      <c r="L338" t="str">
        <f t="shared" si="32"/>
        <v>big-east</v>
      </c>
      <c r="M338" t="str">
        <f t="shared" si="32"/>
        <v>big-east</v>
      </c>
      <c r="N338" t="str">
        <f t="shared" si="32"/>
        <v>big-east</v>
      </c>
      <c r="O338" t="str">
        <f t="shared" si="32"/>
        <v>big-east</v>
      </c>
      <c r="P338" t="str">
        <f t="shared" si="32"/>
        <v>big-east</v>
      </c>
      <c r="Q338" t="str">
        <f t="shared" si="32"/>
        <v>big-east</v>
      </c>
      <c r="R338" t="str">
        <f t="shared" si="32"/>
        <v>big-east</v>
      </c>
      <c r="S338" t="str">
        <f t="shared" si="32"/>
        <v>big-east</v>
      </c>
      <c r="T338" t="str">
        <f t="shared" si="32"/>
        <v>big-east</v>
      </c>
      <c r="U338" t="str">
        <f t="shared" si="32"/>
        <v>big-east</v>
      </c>
      <c r="V338" t="str">
        <f t="shared" si="32"/>
        <v>big-east</v>
      </c>
      <c r="W338" t="str">
        <f t="shared" si="32"/>
        <v>big-east</v>
      </c>
      <c r="X338" t="str">
        <f t="shared" si="32"/>
        <v>big-east</v>
      </c>
      <c r="Y338" t="str">
        <f t="shared" si="32"/>
        <v>big-east</v>
      </c>
      <c r="Z338" t="str">
        <f t="shared" si="32"/>
        <v>big-east</v>
      </c>
    </row>
    <row r="339" spans="1:26" x14ac:dyDescent="0.25">
      <c r="A339" t="s">
        <v>2316</v>
      </c>
      <c r="B339" t="s">
        <v>2357</v>
      </c>
      <c r="C339">
        <v>5</v>
      </c>
      <c r="D339">
        <v>25</v>
      </c>
      <c r="E339">
        <v>2011</v>
      </c>
      <c r="F339" t="s">
        <v>2359</v>
      </c>
      <c r="G339" t="str">
        <f t="shared" si="31"/>
        <v>Maryland-Baltimore County2011</v>
      </c>
      <c r="J339" t="s">
        <v>833</v>
      </c>
      <c r="K339" t="str">
        <f t="shared" si="29"/>
        <v>acc</v>
      </c>
      <c r="L339" t="str">
        <f t="shared" si="32"/>
        <v>acc</v>
      </c>
      <c r="M339" t="str">
        <f t="shared" si="32"/>
        <v>acc</v>
      </c>
      <c r="N339" t="str">
        <f t="shared" si="32"/>
        <v>acc</v>
      </c>
      <c r="O339" t="str">
        <f t="shared" si="32"/>
        <v>acc</v>
      </c>
      <c r="P339" t="str">
        <f t="shared" si="32"/>
        <v>acc</v>
      </c>
      <c r="Q339" t="str">
        <f t="shared" si="32"/>
        <v>acc</v>
      </c>
      <c r="R339" t="str">
        <f t="shared" si="32"/>
        <v>acc</v>
      </c>
      <c r="S339" t="str">
        <f t="shared" si="32"/>
        <v>acc</v>
      </c>
      <c r="T339" t="str">
        <f t="shared" si="32"/>
        <v>acc</v>
      </c>
      <c r="U339" t="str">
        <f t="shared" si="32"/>
        <v>acc</v>
      </c>
      <c r="V339" t="str">
        <f t="shared" si="32"/>
        <v>acc</v>
      </c>
      <c r="W339" t="str">
        <f t="shared" si="32"/>
        <v>acc</v>
      </c>
      <c r="X339" t="str">
        <f t="shared" si="32"/>
        <v>acc</v>
      </c>
      <c r="Y339" t="str">
        <f t="shared" si="32"/>
        <v>acc</v>
      </c>
      <c r="Z339" t="str">
        <f t="shared" si="32"/>
        <v>acc</v>
      </c>
    </row>
    <row r="340" spans="1:26" x14ac:dyDescent="0.25">
      <c r="A340" t="s">
        <v>787</v>
      </c>
      <c r="B340" t="s">
        <v>2357</v>
      </c>
      <c r="C340">
        <v>22</v>
      </c>
      <c r="D340">
        <v>10</v>
      </c>
      <c r="E340">
        <v>2012</v>
      </c>
      <c r="F340" t="s">
        <v>2359</v>
      </c>
      <c r="G340" t="str">
        <f t="shared" si="31"/>
        <v>Stony Brook2012</v>
      </c>
      <c r="J340" t="s">
        <v>834</v>
      </c>
      <c r="K340" t="str">
        <f t="shared" si="29"/>
        <v>big-east</v>
      </c>
      <c r="L340" t="str">
        <f t="shared" si="32"/>
        <v>big-east</v>
      </c>
      <c r="M340" t="str">
        <f t="shared" si="32"/>
        <v>acc</v>
      </c>
      <c r="N340" t="str">
        <f t="shared" si="32"/>
        <v>acc</v>
      </c>
      <c r="O340" t="str">
        <f t="shared" si="32"/>
        <v>acc</v>
      </c>
      <c r="P340" t="str">
        <f t="shared" si="32"/>
        <v>acc</v>
      </c>
      <c r="Q340" t="str">
        <f t="shared" si="32"/>
        <v>acc</v>
      </c>
      <c r="R340" t="str">
        <f t="shared" si="32"/>
        <v>acc</v>
      </c>
      <c r="S340" t="str">
        <f t="shared" si="32"/>
        <v>acc</v>
      </c>
      <c r="T340" t="str">
        <f t="shared" si="32"/>
        <v>acc</v>
      </c>
      <c r="U340" t="str">
        <f t="shared" si="32"/>
        <v>acc</v>
      </c>
      <c r="V340" t="str">
        <f t="shared" si="32"/>
        <v>acc</v>
      </c>
      <c r="W340" t="str">
        <f t="shared" si="32"/>
        <v>acc</v>
      </c>
      <c r="X340" t="str">
        <f t="shared" si="32"/>
        <v>acc</v>
      </c>
      <c r="Y340" t="str">
        <f t="shared" si="32"/>
        <v>acc</v>
      </c>
      <c r="Z340" t="str">
        <f t="shared" si="32"/>
        <v>acc</v>
      </c>
    </row>
    <row r="341" spans="1:26" x14ac:dyDescent="0.25">
      <c r="A341" t="s">
        <v>831</v>
      </c>
      <c r="B341" t="s">
        <v>2357</v>
      </c>
      <c r="C341">
        <v>24</v>
      </c>
      <c r="D341">
        <v>12</v>
      </c>
      <c r="E341">
        <v>2012</v>
      </c>
      <c r="F341" t="s">
        <v>2359</v>
      </c>
      <c r="G341" t="str">
        <f t="shared" si="31"/>
        <v>Vermont2012</v>
      </c>
      <c r="J341" t="s">
        <v>2260</v>
      </c>
      <c r="K341" t="str">
        <f t="shared" si="29"/>
        <v>southern</v>
      </c>
      <c r="L341" t="str">
        <f t="shared" si="32"/>
        <v>big-south</v>
      </c>
      <c r="M341" t="str">
        <f t="shared" si="32"/>
        <v>big-south</v>
      </c>
      <c r="N341" t="str">
        <f t="shared" si="32"/>
        <v>big-south</v>
      </c>
      <c r="O341" t="str">
        <f t="shared" si="32"/>
        <v>big-south</v>
      </c>
      <c r="P341" t="str">
        <f t="shared" si="32"/>
        <v>big-south</v>
      </c>
      <c r="Q341" t="str">
        <f t="shared" si="32"/>
        <v>big-south</v>
      </c>
      <c r="R341" t="str">
        <f t="shared" si="32"/>
        <v>big-south</v>
      </c>
      <c r="S341" t="str">
        <f t="shared" si="32"/>
        <v>big-south</v>
      </c>
      <c r="T341" t="str">
        <f t="shared" si="32"/>
        <v>big-south</v>
      </c>
      <c r="U341" t="str">
        <f t="shared" si="32"/>
        <v>big-south</v>
      </c>
      <c r="V341" t="str">
        <f t="shared" si="32"/>
        <v>big-south</v>
      </c>
      <c r="W341" t="str">
        <f t="shared" si="32"/>
        <v>southern</v>
      </c>
      <c r="X341" t="str">
        <f t="shared" si="32"/>
        <v>southern</v>
      </c>
      <c r="Y341" t="str">
        <f t="shared" si="32"/>
        <v>southern</v>
      </c>
      <c r="Z341" t="str">
        <f t="shared" si="32"/>
        <v>southern</v>
      </c>
    </row>
    <row r="342" spans="1:26" x14ac:dyDescent="0.25">
      <c r="A342" t="s">
        <v>2306</v>
      </c>
      <c r="B342" t="s">
        <v>2357</v>
      </c>
      <c r="C342">
        <v>16</v>
      </c>
      <c r="D342">
        <v>16</v>
      </c>
      <c r="E342">
        <v>2012</v>
      </c>
      <c r="F342" t="s">
        <v>2359</v>
      </c>
      <c r="G342" t="str">
        <f t="shared" si="31"/>
        <v>Boston University2012</v>
      </c>
      <c r="J342" t="s">
        <v>2259</v>
      </c>
      <c r="K342" t="str">
        <f t="shared" si="29"/>
        <v>southern</v>
      </c>
      <c r="L342" t="str">
        <f t="shared" si="32"/>
        <v>southern</v>
      </c>
      <c r="M342" t="str">
        <f t="shared" si="32"/>
        <v>southern</v>
      </c>
      <c r="N342" t="str">
        <f t="shared" si="32"/>
        <v>southern</v>
      </c>
      <c r="O342" t="str">
        <f t="shared" si="32"/>
        <v>southern</v>
      </c>
      <c r="P342" t="str">
        <f t="shared" si="32"/>
        <v>southern</v>
      </c>
      <c r="Q342" t="str">
        <f t="shared" si="32"/>
        <v>southern</v>
      </c>
      <c r="R342" t="str">
        <f t="shared" si="32"/>
        <v>southern</v>
      </c>
      <c r="S342" t="str">
        <f t="shared" si="32"/>
        <v>southern</v>
      </c>
      <c r="T342" t="str">
        <f t="shared" si="32"/>
        <v>southern</v>
      </c>
      <c r="U342" t="str">
        <f t="shared" si="32"/>
        <v>southern</v>
      </c>
      <c r="V342" t="str">
        <f t="shared" si="32"/>
        <v>southern</v>
      </c>
      <c r="W342" t="str">
        <f t="shared" si="32"/>
        <v>southern</v>
      </c>
      <c r="X342" t="str">
        <f t="shared" si="32"/>
        <v>southern</v>
      </c>
      <c r="Y342" t="str">
        <f t="shared" si="32"/>
        <v>southern</v>
      </c>
      <c r="Z342" t="str">
        <f t="shared" si="32"/>
        <v>southern</v>
      </c>
    </row>
    <row r="343" spans="1:26" x14ac:dyDescent="0.25">
      <c r="A343" t="s">
        <v>2307</v>
      </c>
      <c r="B343" t="s">
        <v>2357</v>
      </c>
      <c r="C343">
        <v>19</v>
      </c>
      <c r="D343">
        <v>15</v>
      </c>
      <c r="E343">
        <v>2012</v>
      </c>
      <c r="F343" t="s">
        <v>2359</v>
      </c>
      <c r="G343" t="str">
        <f t="shared" si="31"/>
        <v>Albany (NY)2012</v>
      </c>
      <c r="J343" t="s">
        <v>2258</v>
      </c>
      <c r="K343" t="str">
        <f t="shared" si="29"/>
        <v>mid-continent</v>
      </c>
      <c r="L343" t="str">
        <f t="shared" si="32"/>
        <v>mid-continent</v>
      </c>
      <c r="M343" t="str">
        <f t="shared" si="32"/>
        <v>mid-continent</v>
      </c>
      <c r="N343" t="str">
        <f t="shared" si="32"/>
        <v>mid-continent</v>
      </c>
      <c r="O343" t="str">
        <f t="shared" si="32"/>
        <v>mid-continent</v>
      </c>
      <c r="P343" t="str">
        <f t="shared" si="32"/>
        <v>summit</v>
      </c>
      <c r="Q343" t="str">
        <f t="shared" si="32"/>
        <v>summit</v>
      </c>
      <c r="R343" t="str">
        <f t="shared" si="32"/>
        <v>summit</v>
      </c>
      <c r="S343" t="str">
        <f t="shared" si="32"/>
        <v>summit</v>
      </c>
      <c r="T343" t="str">
        <f t="shared" si="32"/>
        <v>summit</v>
      </c>
      <c r="U343" t="str">
        <f t="shared" si="32"/>
        <v>summit</v>
      </c>
      <c r="V343" t="str">
        <f t="shared" si="32"/>
        <v>summit</v>
      </c>
      <c r="W343" t="str">
        <f t="shared" si="32"/>
        <v>summit</v>
      </c>
      <c r="X343" t="str">
        <f t="shared" si="32"/>
        <v>summit</v>
      </c>
      <c r="Y343" t="str">
        <f t="shared" si="32"/>
        <v>summit</v>
      </c>
      <c r="Z343" t="str">
        <f t="shared" si="32"/>
        <v>summit</v>
      </c>
    </row>
    <row r="344" spans="1:26" x14ac:dyDescent="0.25">
      <c r="A344" t="s">
        <v>701</v>
      </c>
      <c r="B344" t="s">
        <v>2357</v>
      </c>
      <c r="C344">
        <v>13</v>
      </c>
      <c r="D344">
        <v>16</v>
      </c>
      <c r="E344">
        <v>2012</v>
      </c>
      <c r="F344" t="s">
        <v>2359</v>
      </c>
      <c r="G344" t="str">
        <f t="shared" si="31"/>
        <v>New Hampshire2012</v>
      </c>
      <c r="J344" t="s">
        <v>2263</v>
      </c>
      <c r="K344" t="str">
        <f t="shared" si="29"/>
        <v>sun-belt</v>
      </c>
      <c r="L344" t="str">
        <f t="shared" si="32"/>
        <v>sun-belt</v>
      </c>
      <c r="M344" t="str">
        <f t="shared" si="32"/>
        <v>sun-belt</v>
      </c>
      <c r="N344" t="str">
        <f t="shared" si="32"/>
        <v>sun-belt</v>
      </c>
      <c r="O344" t="str">
        <f t="shared" si="32"/>
        <v>sun-belt</v>
      </c>
      <c r="P344" t="str">
        <f t="shared" si="32"/>
        <v>sun-belt</v>
      </c>
      <c r="Q344" t="str">
        <f t="shared" si="32"/>
        <v>sun-belt</v>
      </c>
      <c r="R344" t="str">
        <f t="shared" si="32"/>
        <v>sun-belt</v>
      </c>
      <c r="S344" t="str">
        <f t="shared" si="32"/>
        <v>sun-belt</v>
      </c>
      <c r="T344" t="str">
        <f t="shared" si="32"/>
        <v>sun-belt</v>
      </c>
      <c r="U344" t="str">
        <f t="shared" si="32"/>
        <v>sun-belt</v>
      </c>
      <c r="V344" t="str">
        <f t="shared" si="32"/>
        <v>sun-belt</v>
      </c>
      <c r="W344" t="str">
        <f t="shared" si="32"/>
        <v>cusa</v>
      </c>
      <c r="X344" t="str">
        <f t="shared" si="32"/>
        <v>cusa</v>
      </c>
      <c r="Y344" t="str">
        <f t="shared" si="32"/>
        <v>cusa</v>
      </c>
      <c r="Z344" t="str">
        <f t="shared" si="32"/>
        <v>cusa</v>
      </c>
    </row>
    <row r="345" spans="1:26" x14ac:dyDescent="0.25">
      <c r="A345" t="s">
        <v>611</v>
      </c>
      <c r="B345" t="s">
        <v>2357</v>
      </c>
      <c r="C345">
        <v>9</v>
      </c>
      <c r="D345">
        <v>22</v>
      </c>
      <c r="E345">
        <v>2012</v>
      </c>
      <c r="F345" t="s">
        <v>2359</v>
      </c>
      <c r="G345" t="str">
        <f t="shared" si="31"/>
        <v>Hartford2012</v>
      </c>
      <c r="J345" t="s">
        <v>2257</v>
      </c>
      <c r="K345" t="str">
        <f t="shared" si="29"/>
        <v>mac</v>
      </c>
      <c r="L345" t="str">
        <f t="shared" si="32"/>
        <v>mac</v>
      </c>
      <c r="M345" t="str">
        <f t="shared" si="32"/>
        <v>mac</v>
      </c>
      <c r="N345" t="str">
        <f t="shared" si="32"/>
        <v>mac</v>
      </c>
      <c r="O345" t="str">
        <f t="shared" si="32"/>
        <v>mac</v>
      </c>
      <c r="P345" t="str">
        <f t="shared" si="32"/>
        <v>mac</v>
      </c>
      <c r="Q345" t="str">
        <f t="shared" si="32"/>
        <v>mac</v>
      </c>
      <c r="R345" t="str">
        <f t="shared" si="32"/>
        <v>mac</v>
      </c>
      <c r="S345" t="str">
        <f t="shared" si="32"/>
        <v>mac</v>
      </c>
      <c r="T345" t="str">
        <f t="shared" si="32"/>
        <v>mac</v>
      </c>
      <c r="U345" t="str">
        <f t="shared" si="32"/>
        <v>mac</v>
      </c>
      <c r="V345" t="str">
        <f t="shared" si="32"/>
        <v>mac</v>
      </c>
      <c r="W345" t="str">
        <f t="shared" si="32"/>
        <v>mac</v>
      </c>
      <c r="X345" t="str">
        <f t="shared" si="32"/>
        <v>mac</v>
      </c>
      <c r="Y345" t="str">
        <f t="shared" si="32"/>
        <v>mac</v>
      </c>
      <c r="Z345" t="str">
        <f t="shared" si="32"/>
        <v>mac</v>
      </c>
    </row>
    <row r="346" spans="1:26" x14ac:dyDescent="0.25">
      <c r="A346" t="s">
        <v>658</v>
      </c>
      <c r="B346" t="s">
        <v>2357</v>
      </c>
      <c r="C346">
        <v>12</v>
      </c>
      <c r="D346">
        <v>17</v>
      </c>
      <c r="E346">
        <v>2012</v>
      </c>
      <c r="F346" t="s">
        <v>2359</v>
      </c>
      <c r="G346" t="str">
        <f t="shared" si="31"/>
        <v>Maine2012</v>
      </c>
      <c r="J346" t="s">
        <v>2243</v>
      </c>
      <c r="K346" t="str">
        <f t="shared" si="29"/>
        <v>none</v>
      </c>
      <c r="L346" t="str">
        <f t="shared" si="32"/>
        <v>none</v>
      </c>
      <c r="M346" t="str">
        <f t="shared" si="32"/>
        <v>none</v>
      </c>
      <c r="N346" t="str">
        <f t="shared" si="32"/>
        <v>none</v>
      </c>
      <c r="O346" t="str">
        <f t="shared" si="32"/>
        <v>none</v>
      </c>
      <c r="P346" t="str">
        <f t="shared" si="32"/>
        <v>none</v>
      </c>
      <c r="Q346" t="str">
        <f t="shared" si="32"/>
        <v>none</v>
      </c>
      <c r="R346" t="str">
        <f t="shared" si="32"/>
        <v>none</v>
      </c>
      <c r="S346" t="str">
        <f t="shared" si="32"/>
        <v>none</v>
      </c>
      <c r="T346" t="str">
        <f t="shared" si="32"/>
        <v>none</v>
      </c>
      <c r="U346" t="str">
        <f t="shared" si="32"/>
        <v>none</v>
      </c>
      <c r="V346" t="str">
        <f t="shared" si="32"/>
        <v>none</v>
      </c>
      <c r="W346" t="str">
        <f t="shared" si="32"/>
        <v>none</v>
      </c>
      <c r="X346" t="str">
        <f t="shared" si="32"/>
        <v>none</v>
      </c>
      <c r="Y346" t="str">
        <f t="shared" si="32"/>
        <v>none</v>
      </c>
      <c r="Z346" t="str">
        <f t="shared" si="32"/>
        <v>none</v>
      </c>
    </row>
    <row r="347" spans="1:26" x14ac:dyDescent="0.25">
      <c r="A347" t="s">
        <v>2316</v>
      </c>
      <c r="B347" t="s">
        <v>2357</v>
      </c>
      <c r="C347">
        <v>4</v>
      </c>
      <c r="D347">
        <v>26</v>
      </c>
      <c r="E347">
        <v>2012</v>
      </c>
      <c r="F347" t="s">
        <v>2359</v>
      </c>
      <c r="G347" t="str">
        <f t="shared" si="31"/>
        <v>Maryland-Baltimore County2012</v>
      </c>
      <c r="J347" t="s">
        <v>2256</v>
      </c>
      <c r="K347" t="str">
        <f t="shared" si="29"/>
        <v>none</v>
      </c>
      <c r="L347" t="str">
        <f t="shared" si="32"/>
        <v>none</v>
      </c>
      <c r="M347" t="str">
        <f t="shared" si="32"/>
        <v>none</v>
      </c>
      <c r="N347" t="str">
        <f t="shared" si="32"/>
        <v>none</v>
      </c>
      <c r="O347" t="str">
        <f t="shared" si="32"/>
        <v>none</v>
      </c>
      <c r="P347" t="str">
        <f t="shared" si="32"/>
        <v>none</v>
      </c>
      <c r="Q347" t="str">
        <f t="shared" si="32"/>
        <v>none</v>
      </c>
      <c r="R347" t="str">
        <f t="shared" si="32"/>
        <v>none</v>
      </c>
      <c r="S347" t="str">
        <f t="shared" si="32"/>
        <v>none</v>
      </c>
      <c r="T347" t="str">
        <f t="shared" si="32"/>
        <v>none</v>
      </c>
      <c r="U347" t="str">
        <f t="shared" si="32"/>
        <v>none</v>
      </c>
      <c r="V347" t="str">
        <f t="shared" si="32"/>
        <v>none</v>
      </c>
      <c r="W347" t="str">
        <f t="shared" si="32"/>
        <v>none</v>
      </c>
      <c r="X347" t="str">
        <f t="shared" si="32"/>
        <v>none</v>
      </c>
      <c r="Y347" t="str">
        <f t="shared" si="32"/>
        <v>none</v>
      </c>
      <c r="Z347" t="str">
        <f t="shared" si="32"/>
        <v>none</v>
      </c>
    </row>
    <row r="348" spans="1:26" x14ac:dyDescent="0.25">
      <c r="A348" t="s">
        <v>522</v>
      </c>
      <c r="B348" t="s">
        <v>2357</v>
      </c>
      <c r="C348">
        <v>2</v>
      </c>
      <c r="D348">
        <v>29</v>
      </c>
      <c r="E348">
        <v>2012</v>
      </c>
      <c r="F348" t="s">
        <v>2359</v>
      </c>
      <c r="G348" t="str">
        <f t="shared" si="31"/>
        <v>Binghamton2012</v>
      </c>
      <c r="J348" t="s">
        <v>842</v>
      </c>
      <c r="K348" t="str">
        <f t="shared" si="29"/>
        <v>northeast</v>
      </c>
      <c r="L348" t="str">
        <f t="shared" si="32"/>
        <v>northeast</v>
      </c>
      <c r="M348" t="str">
        <f t="shared" si="32"/>
        <v>northeast</v>
      </c>
      <c r="N348" t="str">
        <f t="shared" si="32"/>
        <v>northeast</v>
      </c>
      <c r="O348" t="str">
        <f t="shared" si="32"/>
        <v>northeast</v>
      </c>
      <c r="P348" t="str">
        <f t="shared" si="32"/>
        <v>northeast</v>
      </c>
      <c r="Q348" t="str">
        <f t="shared" si="32"/>
        <v>northeast</v>
      </c>
      <c r="R348" t="str">
        <f t="shared" si="32"/>
        <v>northeast</v>
      </c>
      <c r="S348" t="str">
        <f t="shared" si="32"/>
        <v>northeast</v>
      </c>
      <c r="T348" t="str">
        <f t="shared" si="32"/>
        <v>northeast</v>
      </c>
      <c r="U348" t="str">
        <f t="shared" si="32"/>
        <v>northeast</v>
      </c>
      <c r="V348" t="str">
        <f t="shared" si="32"/>
        <v>northeast</v>
      </c>
      <c r="W348" t="str">
        <f t="shared" si="32"/>
        <v>northeast</v>
      </c>
      <c r="X348" t="str">
        <f t="shared" si="32"/>
        <v>northeast</v>
      </c>
      <c r="Y348" t="str">
        <f t="shared" si="32"/>
        <v>northeast</v>
      </c>
      <c r="Z348" t="str">
        <f t="shared" si="32"/>
        <v>northeast</v>
      </c>
    </row>
    <row r="349" spans="1:26" x14ac:dyDescent="0.25">
      <c r="A349" t="s">
        <v>787</v>
      </c>
      <c r="B349" t="s">
        <v>2357</v>
      </c>
      <c r="C349">
        <v>25</v>
      </c>
      <c r="D349">
        <v>8</v>
      </c>
      <c r="E349">
        <v>2013</v>
      </c>
      <c r="F349" t="s">
        <v>2359</v>
      </c>
      <c r="G349" t="str">
        <f t="shared" si="31"/>
        <v>Stony Brook2013</v>
      </c>
      <c r="J349" t="s">
        <v>843</v>
      </c>
      <c r="K349" t="str">
        <f t="shared" si="29"/>
        <v>acc</v>
      </c>
      <c r="L349" t="str">
        <f t="shared" si="32"/>
        <v>acc</v>
      </c>
      <c r="M349" t="str">
        <f t="shared" si="32"/>
        <v>acc</v>
      </c>
      <c r="N349" t="str">
        <f t="shared" si="32"/>
        <v>acc</v>
      </c>
      <c r="O349" t="str">
        <f t="shared" si="32"/>
        <v>acc</v>
      </c>
      <c r="P349" t="str">
        <f t="shared" si="32"/>
        <v>acc</v>
      </c>
      <c r="Q349" t="str">
        <f t="shared" si="32"/>
        <v>acc</v>
      </c>
      <c r="R349" t="str">
        <f t="shared" si="32"/>
        <v>acc</v>
      </c>
      <c r="S349" t="str">
        <f t="shared" si="32"/>
        <v>acc</v>
      </c>
      <c r="T349" t="str">
        <f t="shared" si="32"/>
        <v>acc</v>
      </c>
      <c r="U349" t="str">
        <f t="shared" si="32"/>
        <v>acc</v>
      </c>
      <c r="V349" t="str">
        <f t="shared" si="32"/>
        <v>acc</v>
      </c>
      <c r="W349" t="str">
        <f t="shared" si="32"/>
        <v>acc</v>
      </c>
      <c r="X349" t="str">
        <f t="shared" si="32"/>
        <v>acc</v>
      </c>
      <c r="Y349" t="str">
        <f t="shared" si="32"/>
        <v>acc</v>
      </c>
      <c r="Z349" t="str">
        <f t="shared" si="32"/>
        <v>acc</v>
      </c>
    </row>
    <row r="350" spans="1:26" x14ac:dyDescent="0.25">
      <c r="A350" t="s">
        <v>831</v>
      </c>
      <c r="B350" t="s">
        <v>2357</v>
      </c>
      <c r="C350">
        <v>21</v>
      </c>
      <c r="D350">
        <v>12</v>
      </c>
      <c r="E350">
        <v>2013</v>
      </c>
      <c r="F350" t="s">
        <v>2359</v>
      </c>
      <c r="G350" t="str">
        <f t="shared" si="31"/>
        <v>Vermont2013</v>
      </c>
      <c r="J350" t="s">
        <v>844</v>
      </c>
      <c r="K350" t="str">
        <f t="shared" si="29"/>
        <v>pac-10</v>
      </c>
      <c r="L350" t="str">
        <f t="shared" si="32"/>
        <v>pac-10</v>
      </c>
      <c r="M350" t="str">
        <f t="shared" si="32"/>
        <v>pac-10</v>
      </c>
      <c r="N350" t="str">
        <f t="shared" si="32"/>
        <v>pac-10</v>
      </c>
      <c r="O350" t="str">
        <f t="shared" si="32"/>
        <v>pac-10</v>
      </c>
      <c r="P350" t="str">
        <f t="shared" si="32"/>
        <v>pac-10</v>
      </c>
      <c r="Q350" t="str">
        <f t="shared" si="32"/>
        <v>pac-10</v>
      </c>
      <c r="R350" t="str">
        <f t="shared" si="32"/>
        <v>pac-10</v>
      </c>
      <c r="S350" t="str">
        <f t="shared" si="32"/>
        <v>pac-10</v>
      </c>
      <c r="T350" t="str">
        <f t="shared" si="32"/>
        <v>pac-12</v>
      </c>
      <c r="U350" t="str">
        <f t="shared" si="32"/>
        <v>pac-12</v>
      </c>
      <c r="V350" t="str">
        <f t="shared" si="32"/>
        <v>pac-12</v>
      </c>
      <c r="W350" t="str">
        <f t="shared" si="32"/>
        <v>pac-12</v>
      </c>
      <c r="X350" t="str">
        <f t="shared" si="32"/>
        <v>pac-12</v>
      </c>
      <c r="Y350" t="str">
        <f t="shared" si="32"/>
        <v>pac-12</v>
      </c>
      <c r="Z350" t="str">
        <f t="shared" si="32"/>
        <v>pac-12</v>
      </c>
    </row>
    <row r="351" spans="1:26" x14ac:dyDescent="0.25">
      <c r="A351" t="s">
        <v>2306</v>
      </c>
      <c r="B351" t="s">
        <v>2357</v>
      </c>
      <c r="C351">
        <v>17</v>
      </c>
      <c r="D351">
        <v>13</v>
      </c>
      <c r="E351">
        <v>2013</v>
      </c>
      <c r="F351" t="s">
        <v>2359</v>
      </c>
      <c r="G351" t="str">
        <f t="shared" si="31"/>
        <v>Boston University2013</v>
      </c>
      <c r="J351" t="s">
        <v>2244</v>
      </c>
      <c r="K351" t="str">
        <f t="shared" si="29"/>
        <v>pac-10</v>
      </c>
      <c r="L351" t="str">
        <f t="shared" si="32"/>
        <v>pac-10</v>
      </c>
      <c r="M351" t="str">
        <f t="shared" si="32"/>
        <v>pac-10</v>
      </c>
      <c r="N351" t="str">
        <f t="shared" si="32"/>
        <v>pac-10</v>
      </c>
      <c r="O351" t="str">
        <f t="shared" si="32"/>
        <v>pac-10</v>
      </c>
      <c r="P351" t="str">
        <f t="shared" si="32"/>
        <v>pac-10</v>
      </c>
      <c r="Q351" t="str">
        <f t="shared" si="32"/>
        <v>pac-10</v>
      </c>
      <c r="R351" t="str">
        <f t="shared" si="32"/>
        <v>pac-10</v>
      </c>
      <c r="S351" t="str">
        <f t="shared" si="32"/>
        <v>pac-10</v>
      </c>
      <c r="T351" t="str">
        <f t="shared" si="32"/>
        <v>pac-12</v>
      </c>
      <c r="U351" t="str">
        <f t="shared" si="32"/>
        <v>pac-12</v>
      </c>
      <c r="V351" t="str">
        <f t="shared" si="32"/>
        <v>pac-12</v>
      </c>
      <c r="W351" t="str">
        <f t="shared" si="32"/>
        <v>pac-12</v>
      </c>
      <c r="X351" t="str">
        <f t="shared" si="32"/>
        <v>pac-12</v>
      </c>
      <c r="Y351" t="str">
        <f t="shared" si="32"/>
        <v>pac-12</v>
      </c>
      <c r="Z351" t="str">
        <f t="shared" si="32"/>
        <v>pac-12</v>
      </c>
    </row>
    <row r="352" spans="1:26" x14ac:dyDescent="0.25">
      <c r="A352" t="s">
        <v>611</v>
      </c>
      <c r="B352" t="s">
        <v>2357</v>
      </c>
      <c r="C352">
        <v>17</v>
      </c>
      <c r="D352">
        <v>14</v>
      </c>
      <c r="E352">
        <v>2013</v>
      </c>
      <c r="F352" t="s">
        <v>2359</v>
      </c>
      <c r="G352" t="str">
        <f t="shared" si="31"/>
        <v>Hartford2013</v>
      </c>
      <c r="J352" t="s">
        <v>2245</v>
      </c>
      <c r="K352" t="str">
        <f t="shared" si="29"/>
        <v>big-sky</v>
      </c>
      <c r="L352" t="str">
        <f t="shared" si="32"/>
        <v>big-sky</v>
      </c>
      <c r="M352" t="str">
        <f t="shared" si="32"/>
        <v>big-sky</v>
      </c>
      <c r="N352" t="str">
        <f t="shared" si="32"/>
        <v>big-sky</v>
      </c>
      <c r="O352" t="str">
        <f t="shared" si="32"/>
        <v>big-sky</v>
      </c>
      <c r="P352" t="str">
        <f t="shared" si="32"/>
        <v>big-sky</v>
      </c>
      <c r="Q352" t="str">
        <f t="shared" si="32"/>
        <v>big-sky</v>
      </c>
      <c r="R352" t="str">
        <f t="shared" si="32"/>
        <v>big-sky</v>
      </c>
      <c r="S352" t="str">
        <f t="shared" si="32"/>
        <v>big-sky</v>
      </c>
      <c r="T352" t="str">
        <f t="shared" si="32"/>
        <v>big-sky</v>
      </c>
      <c r="U352" t="str">
        <f t="shared" si="32"/>
        <v>big-sky</v>
      </c>
      <c r="V352" t="str">
        <f t="shared" si="32"/>
        <v>big-sky</v>
      </c>
      <c r="W352" t="str">
        <f t="shared" si="32"/>
        <v>big-sky</v>
      </c>
      <c r="X352" t="str">
        <f t="shared" si="32"/>
        <v>big-sky</v>
      </c>
      <c r="Y352" t="str">
        <f t="shared" si="32"/>
        <v>big-sky</v>
      </c>
      <c r="Z352" t="str">
        <f t="shared" si="32"/>
        <v>big-sky</v>
      </c>
    </row>
    <row r="353" spans="1:26" x14ac:dyDescent="0.25">
      <c r="A353" t="s">
        <v>2307</v>
      </c>
      <c r="B353" t="s">
        <v>2357</v>
      </c>
      <c r="C353">
        <v>24</v>
      </c>
      <c r="D353">
        <v>11</v>
      </c>
      <c r="E353">
        <v>2013</v>
      </c>
      <c r="F353" t="s">
        <v>2359</v>
      </c>
      <c r="G353" t="str">
        <f t="shared" si="31"/>
        <v>Albany (NY)2013</v>
      </c>
      <c r="J353" t="s">
        <v>847</v>
      </c>
      <c r="K353" t="str">
        <f t="shared" si="29"/>
        <v>big-east</v>
      </c>
      <c r="L353" t="str">
        <f t="shared" si="32"/>
        <v>big-east</v>
      </c>
      <c r="M353" t="str">
        <f t="shared" si="32"/>
        <v>big-east</v>
      </c>
      <c r="N353" t="str">
        <f t="shared" si="32"/>
        <v>big-east</v>
      </c>
      <c r="O353" t="str">
        <f t="shared" si="32"/>
        <v>big-east</v>
      </c>
      <c r="P353" t="str">
        <f t="shared" si="32"/>
        <v>big-east</v>
      </c>
      <c r="Q353" t="str">
        <f t="shared" si="32"/>
        <v>big-east</v>
      </c>
      <c r="R353" t="str">
        <f t="shared" si="32"/>
        <v>big-east</v>
      </c>
      <c r="S353" t="str">
        <f t="shared" si="32"/>
        <v>big-east</v>
      </c>
      <c r="T353" t="str">
        <f t="shared" si="32"/>
        <v>big-east</v>
      </c>
      <c r="U353" t="str">
        <f t="shared" si="32"/>
        <v>big-12</v>
      </c>
      <c r="V353" t="str">
        <f t="shared" si="32"/>
        <v>big-12</v>
      </c>
      <c r="W353" t="str">
        <f t="shared" si="32"/>
        <v>big-12</v>
      </c>
      <c r="X353" t="str">
        <f t="shared" si="32"/>
        <v>big-12</v>
      </c>
      <c r="Y353" t="str">
        <f t="shared" si="32"/>
        <v>big-12</v>
      </c>
      <c r="Z353" t="str">
        <f t="shared" si="32"/>
        <v>big-12</v>
      </c>
    </row>
    <row r="354" spans="1:26" x14ac:dyDescent="0.25">
      <c r="A354" t="s">
        <v>658</v>
      </c>
      <c r="B354" t="s">
        <v>2357</v>
      </c>
      <c r="C354">
        <v>11</v>
      </c>
      <c r="D354">
        <v>19</v>
      </c>
      <c r="E354">
        <v>2013</v>
      </c>
      <c r="F354" t="s">
        <v>2359</v>
      </c>
      <c r="G354" t="str">
        <f t="shared" si="31"/>
        <v>Maine2013</v>
      </c>
      <c r="J354" t="s">
        <v>864</v>
      </c>
      <c r="K354" t="str">
        <f t="shared" si="29"/>
        <v>horizon</v>
      </c>
      <c r="L354" t="str">
        <f t="shared" si="32"/>
        <v>horizon</v>
      </c>
      <c r="M354" t="str">
        <f t="shared" si="32"/>
        <v>horizon</v>
      </c>
      <c r="N354" t="str">
        <f t="shared" si="32"/>
        <v>horizon</v>
      </c>
      <c r="O354" t="str">
        <f t="shared" si="32"/>
        <v>horizon</v>
      </c>
      <c r="P354" t="str">
        <f t="shared" si="32"/>
        <v>horizon</v>
      </c>
      <c r="Q354" t="str">
        <f t="shared" si="32"/>
        <v>horizon</v>
      </c>
      <c r="R354" t="str">
        <f t="shared" si="32"/>
        <v>horizon</v>
      </c>
      <c r="S354" t="str">
        <f t="shared" si="32"/>
        <v>horizon</v>
      </c>
      <c r="T354" t="str">
        <f t="shared" si="32"/>
        <v>horizon</v>
      </c>
      <c r="U354" t="str">
        <f t="shared" si="32"/>
        <v>horizon</v>
      </c>
      <c r="V354" t="str">
        <f t="shared" si="32"/>
        <v>horizon</v>
      </c>
      <c r="W354" t="str">
        <f t="shared" si="32"/>
        <v>horizon</v>
      </c>
      <c r="X354" t="str">
        <f t="shared" si="32"/>
        <v>horizon</v>
      </c>
      <c r="Y354" t="str">
        <f t="shared" si="32"/>
        <v>horizon</v>
      </c>
      <c r="Z354" t="str">
        <f t="shared" ref="L354:Z365" si="33">IFERROR(INDEX($F$2:$F$5479,MATCH($J354&amp;Z$1,$G$2:$G$5479,0)),"none")</f>
        <v>horizon</v>
      </c>
    </row>
    <row r="355" spans="1:26" x14ac:dyDescent="0.25">
      <c r="A355" t="s">
        <v>701</v>
      </c>
      <c r="B355" t="s">
        <v>2357</v>
      </c>
      <c r="C355">
        <v>9</v>
      </c>
      <c r="D355">
        <v>20</v>
      </c>
      <c r="E355">
        <v>2013</v>
      </c>
      <c r="F355" t="s">
        <v>2359</v>
      </c>
      <c r="G355" t="str">
        <f t="shared" si="31"/>
        <v>New Hampshire2013</v>
      </c>
      <c r="J355" t="s">
        <v>868</v>
      </c>
      <c r="K355" t="str">
        <f t="shared" si="29"/>
        <v>horizon</v>
      </c>
      <c r="L355" t="str">
        <f t="shared" si="33"/>
        <v>horizon</v>
      </c>
      <c r="M355" t="str">
        <f t="shared" si="33"/>
        <v>horizon</v>
      </c>
      <c r="N355" t="str">
        <f t="shared" si="33"/>
        <v>horizon</v>
      </c>
      <c r="O355" t="str">
        <f t="shared" si="33"/>
        <v>horizon</v>
      </c>
      <c r="P355" t="str">
        <f t="shared" si="33"/>
        <v>horizon</v>
      </c>
      <c r="Q355" t="str">
        <f t="shared" si="33"/>
        <v>horizon</v>
      </c>
      <c r="R355" t="str">
        <f t="shared" si="33"/>
        <v>horizon</v>
      </c>
      <c r="S355" t="str">
        <f t="shared" si="33"/>
        <v>horizon</v>
      </c>
      <c r="T355" t="str">
        <f t="shared" si="33"/>
        <v>horizon</v>
      </c>
      <c r="U355" t="str">
        <f t="shared" si="33"/>
        <v>horizon</v>
      </c>
      <c r="V355" t="str">
        <f t="shared" si="33"/>
        <v>horizon</v>
      </c>
      <c r="W355" t="str">
        <f t="shared" si="33"/>
        <v>horizon</v>
      </c>
      <c r="X355" t="str">
        <f t="shared" si="33"/>
        <v>horizon</v>
      </c>
      <c r="Y355" t="str">
        <f t="shared" si="33"/>
        <v>horizon</v>
      </c>
      <c r="Z355" t="str">
        <f t="shared" si="33"/>
        <v>horizon</v>
      </c>
    </row>
    <row r="356" spans="1:26" x14ac:dyDescent="0.25">
      <c r="A356" t="s">
        <v>2316</v>
      </c>
      <c r="B356" t="s">
        <v>2357</v>
      </c>
      <c r="C356">
        <v>8</v>
      </c>
      <c r="D356">
        <v>23</v>
      </c>
      <c r="E356">
        <v>2013</v>
      </c>
      <c r="F356" t="s">
        <v>2359</v>
      </c>
      <c r="G356" t="str">
        <f t="shared" si="31"/>
        <v>Maryland-Baltimore County2013</v>
      </c>
      <c r="J356" t="s">
        <v>2246</v>
      </c>
      <c r="K356" t="str">
        <f t="shared" si="29"/>
        <v>mvc</v>
      </c>
      <c r="L356" t="str">
        <f t="shared" si="33"/>
        <v>mvc</v>
      </c>
      <c r="M356" t="str">
        <f t="shared" si="33"/>
        <v>mvc</v>
      </c>
      <c r="N356" t="str">
        <f t="shared" si="33"/>
        <v>mvc</v>
      </c>
      <c r="O356" t="str">
        <f t="shared" si="33"/>
        <v>mvc</v>
      </c>
      <c r="P356" t="str">
        <f t="shared" si="33"/>
        <v>mvc</v>
      </c>
      <c r="Q356" t="str">
        <f t="shared" si="33"/>
        <v>mvc</v>
      </c>
      <c r="R356" t="str">
        <f t="shared" si="33"/>
        <v>mvc</v>
      </c>
      <c r="S356" t="str">
        <f t="shared" si="33"/>
        <v>mvc</v>
      </c>
      <c r="T356" t="str">
        <f t="shared" si="33"/>
        <v>mvc</v>
      </c>
      <c r="U356" t="str">
        <f t="shared" si="33"/>
        <v>mvc</v>
      </c>
      <c r="V356" t="str">
        <f t="shared" si="33"/>
        <v>mvc</v>
      </c>
      <c r="W356" t="str">
        <f t="shared" si="33"/>
        <v>mvc</v>
      </c>
      <c r="X356" t="str">
        <f t="shared" si="33"/>
        <v>mvc</v>
      </c>
      <c r="Y356" t="str">
        <f t="shared" si="33"/>
        <v>mvc</v>
      </c>
      <c r="Z356" t="str">
        <f t="shared" si="33"/>
        <v>aac</v>
      </c>
    </row>
    <row r="357" spans="1:26" x14ac:dyDescent="0.25">
      <c r="A357" t="s">
        <v>522</v>
      </c>
      <c r="B357" t="s">
        <v>2357</v>
      </c>
      <c r="C357">
        <v>3</v>
      </c>
      <c r="D357">
        <v>27</v>
      </c>
      <c r="E357">
        <v>2013</v>
      </c>
      <c r="F357" t="s">
        <v>2359</v>
      </c>
      <c r="G357" t="str">
        <f t="shared" si="31"/>
        <v>Binghamton2013</v>
      </c>
      <c r="J357" t="s">
        <v>851</v>
      </c>
      <c r="K357" t="str">
        <f t="shared" si="29"/>
        <v>colonial</v>
      </c>
      <c r="L357" t="str">
        <f t="shared" si="33"/>
        <v>colonial</v>
      </c>
      <c r="M357" t="str">
        <f t="shared" si="33"/>
        <v>colonial</v>
      </c>
      <c r="N357" t="str">
        <f t="shared" si="33"/>
        <v>colonial</v>
      </c>
      <c r="O357" t="str">
        <f t="shared" si="33"/>
        <v>colonial</v>
      </c>
      <c r="P357" t="str">
        <f t="shared" si="33"/>
        <v>colonial</v>
      </c>
      <c r="Q357" t="str">
        <f t="shared" si="33"/>
        <v>colonial</v>
      </c>
      <c r="R357" t="str">
        <f t="shared" si="33"/>
        <v>colonial</v>
      </c>
      <c r="S357" t="str">
        <f t="shared" si="33"/>
        <v>colonial</v>
      </c>
      <c r="T357" t="str">
        <f t="shared" si="33"/>
        <v>colonial</v>
      </c>
      <c r="U357" t="str">
        <f t="shared" si="33"/>
        <v>colonial</v>
      </c>
      <c r="V357" t="str">
        <f t="shared" si="33"/>
        <v>colonial</v>
      </c>
      <c r="W357" t="str">
        <f t="shared" si="33"/>
        <v>colonial</v>
      </c>
      <c r="X357" t="str">
        <f t="shared" si="33"/>
        <v>colonial</v>
      </c>
      <c r="Y357" t="str">
        <f t="shared" si="33"/>
        <v>colonial</v>
      </c>
      <c r="Z357" t="str">
        <f t="shared" si="33"/>
        <v>colonial</v>
      </c>
    </row>
    <row r="358" spans="1:26" x14ac:dyDescent="0.25">
      <c r="A358" t="s">
        <v>831</v>
      </c>
      <c r="B358" t="s">
        <v>2357</v>
      </c>
      <c r="C358">
        <v>22</v>
      </c>
      <c r="D358">
        <v>11</v>
      </c>
      <c r="E358">
        <v>2014</v>
      </c>
      <c r="F358" t="s">
        <v>2359</v>
      </c>
      <c r="G358" t="str">
        <f t="shared" si="31"/>
        <v>Vermont2014</v>
      </c>
      <c r="J358" t="s">
        <v>852</v>
      </c>
      <c r="K358" t="str">
        <f t="shared" si="29"/>
        <v>big-south</v>
      </c>
      <c r="L358" t="str">
        <f t="shared" si="33"/>
        <v>big-south</v>
      </c>
      <c r="M358" t="str">
        <f t="shared" si="33"/>
        <v>big-south</v>
      </c>
      <c r="N358" t="str">
        <f t="shared" si="33"/>
        <v>big-south</v>
      </c>
      <c r="O358" t="str">
        <f t="shared" si="33"/>
        <v>big-south</v>
      </c>
      <c r="P358" t="str">
        <f t="shared" si="33"/>
        <v>big-south</v>
      </c>
      <c r="Q358" t="str">
        <f t="shared" si="33"/>
        <v>big-south</v>
      </c>
      <c r="R358" t="str">
        <f t="shared" si="33"/>
        <v>big-south</v>
      </c>
      <c r="S358" t="str">
        <f t="shared" si="33"/>
        <v>big-south</v>
      </c>
      <c r="T358" t="str">
        <f t="shared" si="33"/>
        <v>big-south</v>
      </c>
      <c r="U358" t="str">
        <f t="shared" si="33"/>
        <v>big-south</v>
      </c>
      <c r="V358" t="str">
        <f t="shared" si="33"/>
        <v>big-south</v>
      </c>
      <c r="W358" t="str">
        <f t="shared" si="33"/>
        <v>big-south</v>
      </c>
      <c r="X358" t="str">
        <f t="shared" si="33"/>
        <v>big-south</v>
      </c>
      <c r="Y358" t="str">
        <f t="shared" si="33"/>
        <v>big-south</v>
      </c>
      <c r="Z358" t="str">
        <f t="shared" si="33"/>
        <v>big-south</v>
      </c>
    </row>
    <row r="359" spans="1:26" x14ac:dyDescent="0.25">
      <c r="A359" t="s">
        <v>787</v>
      </c>
      <c r="B359" t="s">
        <v>2357</v>
      </c>
      <c r="C359">
        <v>23</v>
      </c>
      <c r="D359">
        <v>11</v>
      </c>
      <c r="E359">
        <v>2014</v>
      </c>
      <c r="F359" t="s">
        <v>2359</v>
      </c>
      <c r="G359" t="str">
        <f t="shared" si="31"/>
        <v>Stony Brook2014</v>
      </c>
      <c r="J359" t="s">
        <v>853</v>
      </c>
      <c r="K359" t="str">
        <f t="shared" si="29"/>
        <v>big-ten</v>
      </c>
      <c r="L359" t="str">
        <f t="shared" si="33"/>
        <v>big-ten</v>
      </c>
      <c r="M359" t="str">
        <f t="shared" si="33"/>
        <v>big-ten</v>
      </c>
      <c r="N359" t="str">
        <f t="shared" si="33"/>
        <v>big-ten</v>
      </c>
      <c r="O359" t="str">
        <f t="shared" si="33"/>
        <v>big-ten</v>
      </c>
      <c r="P359" t="str">
        <f t="shared" si="33"/>
        <v>big-ten</v>
      </c>
      <c r="Q359" t="str">
        <f t="shared" si="33"/>
        <v>big-ten</v>
      </c>
      <c r="R359" t="str">
        <f t="shared" si="33"/>
        <v>big-ten</v>
      </c>
      <c r="S359" t="str">
        <f t="shared" si="33"/>
        <v>big-ten</v>
      </c>
      <c r="T359" t="str">
        <f t="shared" si="33"/>
        <v>big-ten</v>
      </c>
      <c r="U359" t="str">
        <f t="shared" si="33"/>
        <v>big-ten</v>
      </c>
      <c r="V359" t="str">
        <f t="shared" si="33"/>
        <v>big-ten</v>
      </c>
      <c r="W359" t="str">
        <f t="shared" si="33"/>
        <v>big-ten</v>
      </c>
      <c r="X359" t="str">
        <f t="shared" si="33"/>
        <v>big-ten</v>
      </c>
      <c r="Y359" t="str">
        <f t="shared" si="33"/>
        <v>big-ten</v>
      </c>
      <c r="Z359" t="str">
        <f t="shared" si="33"/>
        <v>big-ten</v>
      </c>
    </row>
    <row r="360" spans="1:26" x14ac:dyDescent="0.25">
      <c r="A360" t="s">
        <v>611</v>
      </c>
      <c r="B360" t="s">
        <v>2357</v>
      </c>
      <c r="C360">
        <v>17</v>
      </c>
      <c r="D360">
        <v>16</v>
      </c>
      <c r="E360">
        <v>2014</v>
      </c>
      <c r="F360" t="s">
        <v>2359</v>
      </c>
      <c r="G360" t="str">
        <f t="shared" si="31"/>
        <v>Hartford2014</v>
      </c>
      <c r="J360" t="s">
        <v>854</v>
      </c>
      <c r="K360" t="str">
        <f t="shared" si="29"/>
        <v>southern</v>
      </c>
      <c r="L360" t="str">
        <f t="shared" si="33"/>
        <v>southern</v>
      </c>
      <c r="M360" t="str">
        <f t="shared" si="33"/>
        <v>southern</v>
      </c>
      <c r="N360" t="str">
        <f t="shared" si="33"/>
        <v>southern</v>
      </c>
      <c r="O360" t="str">
        <f t="shared" si="33"/>
        <v>southern</v>
      </c>
      <c r="P360" t="str">
        <f t="shared" si="33"/>
        <v>southern</v>
      </c>
      <c r="Q360" t="str">
        <f t="shared" si="33"/>
        <v>southern</v>
      </c>
      <c r="R360" t="str">
        <f t="shared" si="33"/>
        <v>southern</v>
      </c>
      <c r="S360" t="str">
        <f t="shared" si="33"/>
        <v>southern</v>
      </c>
      <c r="T360" t="str">
        <f t="shared" si="33"/>
        <v>southern</v>
      </c>
      <c r="U360" t="str">
        <f t="shared" si="33"/>
        <v>southern</v>
      </c>
      <c r="V360" t="str">
        <f t="shared" si="33"/>
        <v>southern</v>
      </c>
      <c r="W360" t="str">
        <f t="shared" si="33"/>
        <v>southern</v>
      </c>
      <c r="X360" t="str">
        <f t="shared" si="33"/>
        <v>southern</v>
      </c>
      <c r="Y360" t="str">
        <f t="shared" si="33"/>
        <v>southern</v>
      </c>
      <c r="Z360" t="str">
        <f t="shared" si="33"/>
        <v>southern</v>
      </c>
    </row>
    <row r="361" spans="1:26" x14ac:dyDescent="0.25">
      <c r="A361" t="s">
        <v>2307</v>
      </c>
      <c r="B361" t="s">
        <v>2357</v>
      </c>
      <c r="C361">
        <v>19</v>
      </c>
      <c r="D361">
        <v>15</v>
      </c>
      <c r="E361">
        <v>2014</v>
      </c>
      <c r="F361" t="s">
        <v>2359</v>
      </c>
      <c r="G361" t="str">
        <f t="shared" si="31"/>
        <v>Albany (NY)2014</v>
      </c>
      <c r="J361" t="s">
        <v>2247</v>
      </c>
      <c r="K361" t="str">
        <f t="shared" si="29"/>
        <v>horizon</v>
      </c>
      <c r="L361" t="str">
        <f t="shared" si="33"/>
        <v>horizon</v>
      </c>
      <c r="M361" t="str">
        <f t="shared" si="33"/>
        <v>horizon</v>
      </c>
      <c r="N361" t="str">
        <f t="shared" si="33"/>
        <v>horizon</v>
      </c>
      <c r="O361" t="str">
        <f t="shared" si="33"/>
        <v>horizon</v>
      </c>
      <c r="P361" t="str">
        <f t="shared" si="33"/>
        <v>horizon</v>
      </c>
      <c r="Q361" t="str">
        <f t="shared" si="33"/>
        <v>horizon</v>
      </c>
      <c r="R361" t="str">
        <f t="shared" si="33"/>
        <v>horizon</v>
      </c>
      <c r="S361" t="str">
        <f t="shared" si="33"/>
        <v>horizon</v>
      </c>
      <c r="T361" t="str">
        <f t="shared" si="33"/>
        <v>horizon</v>
      </c>
      <c r="U361" t="str">
        <f t="shared" si="33"/>
        <v>horizon</v>
      </c>
      <c r="V361" t="str">
        <f t="shared" si="33"/>
        <v>horizon</v>
      </c>
      <c r="W361" t="str">
        <f t="shared" si="33"/>
        <v>horizon</v>
      </c>
      <c r="X361" t="str">
        <f t="shared" si="33"/>
        <v>horizon</v>
      </c>
      <c r="Y361" t="str">
        <f t="shared" si="33"/>
        <v>horizon</v>
      </c>
      <c r="Z361" t="str">
        <f t="shared" si="33"/>
        <v>horizon</v>
      </c>
    </row>
    <row r="362" spans="1:26" x14ac:dyDescent="0.25">
      <c r="A362" t="s">
        <v>1917</v>
      </c>
      <c r="B362" t="s">
        <v>2357</v>
      </c>
      <c r="C362">
        <v>10</v>
      </c>
      <c r="D362">
        <v>18</v>
      </c>
      <c r="E362">
        <v>2014</v>
      </c>
      <c r="F362" t="s">
        <v>2359</v>
      </c>
      <c r="G362" t="str">
        <f t="shared" si="31"/>
        <v>Massachusetts-Lowell2014</v>
      </c>
      <c r="J362" t="s">
        <v>856</v>
      </c>
      <c r="K362" t="str">
        <f t="shared" si="29"/>
        <v>mwc</v>
      </c>
      <c r="L362" t="str">
        <f t="shared" si="33"/>
        <v>mwc</v>
      </c>
      <c r="M362" t="str">
        <f t="shared" si="33"/>
        <v>mwc</v>
      </c>
      <c r="N362" t="str">
        <f t="shared" si="33"/>
        <v>mwc</v>
      </c>
      <c r="O362" t="str">
        <f t="shared" si="33"/>
        <v>mwc</v>
      </c>
      <c r="P362" t="str">
        <f t="shared" si="33"/>
        <v>mwc</v>
      </c>
      <c r="Q362" t="str">
        <f t="shared" si="33"/>
        <v>mwc</v>
      </c>
      <c r="R362" t="str">
        <f t="shared" si="33"/>
        <v>mwc</v>
      </c>
      <c r="S362" t="str">
        <f t="shared" si="33"/>
        <v>mwc</v>
      </c>
      <c r="T362" t="str">
        <f t="shared" si="33"/>
        <v>mwc</v>
      </c>
      <c r="U362" t="str">
        <f t="shared" si="33"/>
        <v>mwc</v>
      </c>
      <c r="V362" t="str">
        <f t="shared" si="33"/>
        <v>mwc</v>
      </c>
      <c r="W362" t="str">
        <f t="shared" si="33"/>
        <v>mwc</v>
      </c>
      <c r="X362" t="str">
        <f t="shared" si="33"/>
        <v>mwc</v>
      </c>
      <c r="Y362" t="str">
        <f t="shared" si="33"/>
        <v>mwc</v>
      </c>
      <c r="Z362" t="str">
        <f t="shared" si="33"/>
        <v>mwc</v>
      </c>
    </row>
    <row r="363" spans="1:26" x14ac:dyDescent="0.25">
      <c r="A363" t="s">
        <v>2316</v>
      </c>
      <c r="B363" t="s">
        <v>2357</v>
      </c>
      <c r="C363">
        <v>9</v>
      </c>
      <c r="D363">
        <v>21</v>
      </c>
      <c r="E363">
        <v>2014</v>
      </c>
      <c r="F363" t="s">
        <v>2359</v>
      </c>
      <c r="G363" t="str">
        <f t="shared" si="31"/>
        <v>Maryland-Baltimore County2014</v>
      </c>
      <c r="J363" t="s">
        <v>857</v>
      </c>
      <c r="K363" t="str">
        <f t="shared" si="29"/>
        <v>atlantic-10</v>
      </c>
      <c r="L363" t="str">
        <f t="shared" si="33"/>
        <v>atlantic-10</v>
      </c>
      <c r="M363" t="str">
        <f t="shared" si="33"/>
        <v>atlantic-10</v>
      </c>
      <c r="N363" t="str">
        <f t="shared" si="33"/>
        <v>atlantic-10</v>
      </c>
      <c r="O363" t="str">
        <f t="shared" si="33"/>
        <v>atlantic-10</v>
      </c>
      <c r="P363" t="str">
        <f t="shared" si="33"/>
        <v>atlantic-10</v>
      </c>
      <c r="Q363" t="str">
        <f t="shared" si="33"/>
        <v>atlantic-10</v>
      </c>
      <c r="R363" t="str">
        <f t="shared" si="33"/>
        <v>atlantic-10</v>
      </c>
      <c r="S363" t="str">
        <f t="shared" si="33"/>
        <v>atlantic-10</v>
      </c>
      <c r="T363" t="str">
        <f t="shared" si="33"/>
        <v>atlantic-10</v>
      </c>
      <c r="U363" t="str">
        <f t="shared" si="33"/>
        <v>atlantic-10</v>
      </c>
      <c r="V363" t="str">
        <f t="shared" si="33"/>
        <v>big-east</v>
      </c>
      <c r="W363" t="str">
        <f t="shared" si="33"/>
        <v>big-east</v>
      </c>
      <c r="X363" t="str">
        <f t="shared" si="33"/>
        <v>big-east</v>
      </c>
      <c r="Y363" t="str">
        <f t="shared" si="33"/>
        <v>big-east</v>
      </c>
      <c r="Z363" t="str">
        <f t="shared" si="33"/>
        <v>big-east</v>
      </c>
    </row>
    <row r="364" spans="1:26" x14ac:dyDescent="0.25">
      <c r="A364" t="s">
        <v>522</v>
      </c>
      <c r="B364" t="s">
        <v>2357</v>
      </c>
      <c r="C364">
        <v>7</v>
      </c>
      <c r="D364">
        <v>23</v>
      </c>
      <c r="E364">
        <v>2014</v>
      </c>
      <c r="F364" t="s">
        <v>2359</v>
      </c>
      <c r="G364" t="str">
        <f t="shared" si="31"/>
        <v>Binghamton2014</v>
      </c>
      <c r="J364" t="s">
        <v>858</v>
      </c>
      <c r="K364" t="str">
        <f t="shared" si="29"/>
        <v>ivy</v>
      </c>
      <c r="L364" t="str">
        <f t="shared" si="33"/>
        <v>ivy</v>
      </c>
      <c r="M364" t="str">
        <f t="shared" si="33"/>
        <v>ivy</v>
      </c>
      <c r="N364" t="str">
        <f t="shared" si="33"/>
        <v>ivy</v>
      </c>
      <c r="O364" t="str">
        <f t="shared" si="33"/>
        <v>ivy</v>
      </c>
      <c r="P364" t="str">
        <f t="shared" si="33"/>
        <v>ivy</v>
      </c>
      <c r="Q364" t="str">
        <f t="shared" si="33"/>
        <v>ivy</v>
      </c>
      <c r="R364" t="str">
        <f t="shared" si="33"/>
        <v>ivy</v>
      </c>
      <c r="S364" t="str">
        <f t="shared" si="33"/>
        <v>ivy</v>
      </c>
      <c r="T364" t="str">
        <f t="shared" si="33"/>
        <v>ivy</v>
      </c>
      <c r="U364" t="str">
        <f t="shared" si="33"/>
        <v>ivy</v>
      </c>
      <c r="V364" t="str">
        <f t="shared" si="33"/>
        <v>ivy</v>
      </c>
      <c r="W364" t="str">
        <f t="shared" si="33"/>
        <v>ivy</v>
      </c>
      <c r="X364" t="str">
        <f t="shared" si="33"/>
        <v>ivy</v>
      </c>
      <c r="Y364" t="str">
        <f t="shared" si="33"/>
        <v>ivy</v>
      </c>
      <c r="Z364" t="str">
        <f t="shared" si="33"/>
        <v>ivy</v>
      </c>
    </row>
    <row r="365" spans="1:26" x14ac:dyDescent="0.25">
      <c r="A365" t="s">
        <v>658</v>
      </c>
      <c r="B365" t="s">
        <v>2357</v>
      </c>
      <c r="C365">
        <v>6</v>
      </c>
      <c r="D365">
        <v>23</v>
      </c>
      <c r="E365">
        <v>2014</v>
      </c>
      <c r="F365" t="s">
        <v>2359</v>
      </c>
      <c r="G365" t="str">
        <f t="shared" si="31"/>
        <v>Maine2014</v>
      </c>
      <c r="J365" t="s">
        <v>2249</v>
      </c>
      <c r="K365" t="str">
        <f t="shared" si="29"/>
        <v>horizon</v>
      </c>
      <c r="L365" t="str">
        <f t="shared" si="33"/>
        <v>horizon</v>
      </c>
      <c r="M365" t="str">
        <f t="shared" si="33"/>
        <v>horizon</v>
      </c>
      <c r="N365" t="str">
        <f t="shared" si="33"/>
        <v>horizon</v>
      </c>
      <c r="O365" t="str">
        <f t="shared" si="33"/>
        <v>horizon</v>
      </c>
      <c r="P365" t="str">
        <f t="shared" si="33"/>
        <v>horizon</v>
      </c>
      <c r="Q365" t="str">
        <f t="shared" si="33"/>
        <v>horizon</v>
      </c>
      <c r="R365" t="str">
        <f t="shared" si="33"/>
        <v>horizon</v>
      </c>
      <c r="S365" t="str">
        <f t="shared" si="33"/>
        <v>horizon</v>
      </c>
      <c r="T365" t="str">
        <f t="shared" si="33"/>
        <v>horizon</v>
      </c>
      <c r="U365" t="str">
        <f t="shared" si="33"/>
        <v>horizon</v>
      </c>
      <c r="V365" t="str">
        <f t="shared" si="33"/>
        <v>horizon</v>
      </c>
      <c r="W365" t="str">
        <f t="shared" si="33"/>
        <v>horizon</v>
      </c>
      <c r="X365" t="str">
        <f t="shared" si="33"/>
        <v>horizon</v>
      </c>
      <c r="Y365" t="str">
        <f t="shared" si="33"/>
        <v>horizon</v>
      </c>
      <c r="Z365" t="str">
        <f t="shared" si="33"/>
        <v>horizon</v>
      </c>
    </row>
    <row r="366" spans="1:26" x14ac:dyDescent="0.25">
      <c r="A366" t="s">
        <v>701</v>
      </c>
      <c r="B366" t="s">
        <v>2357</v>
      </c>
      <c r="C366">
        <v>6</v>
      </c>
      <c r="D366">
        <v>24</v>
      </c>
      <c r="E366">
        <v>2014</v>
      </c>
      <c r="F366" t="s">
        <v>2359</v>
      </c>
      <c r="G366" t="str">
        <f t="shared" si="31"/>
        <v>New Hampshire2014</v>
      </c>
    </row>
    <row r="367" spans="1:26" x14ac:dyDescent="0.25">
      <c r="A367" t="s">
        <v>2307</v>
      </c>
      <c r="B367" t="s">
        <v>2357</v>
      </c>
      <c r="C367">
        <v>24</v>
      </c>
      <c r="D367">
        <v>9</v>
      </c>
      <c r="E367">
        <v>2015</v>
      </c>
      <c r="F367" t="s">
        <v>2359</v>
      </c>
      <c r="G367" t="str">
        <f t="shared" si="31"/>
        <v>Albany (NY)2015</v>
      </c>
    </row>
    <row r="368" spans="1:26" x14ac:dyDescent="0.25">
      <c r="A368" t="s">
        <v>787</v>
      </c>
      <c r="B368" t="s">
        <v>2357</v>
      </c>
      <c r="C368">
        <v>23</v>
      </c>
      <c r="D368">
        <v>12</v>
      </c>
      <c r="E368">
        <v>2015</v>
      </c>
      <c r="F368" t="s">
        <v>2359</v>
      </c>
      <c r="G368" t="str">
        <f t="shared" si="31"/>
        <v>Stony Brook2015</v>
      </c>
    </row>
    <row r="369" spans="1:7" x14ac:dyDescent="0.25">
      <c r="A369" t="s">
        <v>831</v>
      </c>
      <c r="B369" t="s">
        <v>2357</v>
      </c>
      <c r="C369">
        <v>20</v>
      </c>
      <c r="D369">
        <v>14</v>
      </c>
      <c r="E369">
        <v>2015</v>
      </c>
      <c r="F369" t="s">
        <v>2359</v>
      </c>
      <c r="G369" t="str">
        <f t="shared" si="31"/>
        <v>Vermont2015</v>
      </c>
    </row>
    <row r="370" spans="1:7" x14ac:dyDescent="0.25">
      <c r="A370" t="s">
        <v>701</v>
      </c>
      <c r="B370" t="s">
        <v>2357</v>
      </c>
      <c r="C370">
        <v>19</v>
      </c>
      <c r="D370">
        <v>13</v>
      </c>
      <c r="E370">
        <v>2015</v>
      </c>
      <c r="F370" t="s">
        <v>2359</v>
      </c>
      <c r="G370" t="str">
        <f t="shared" si="31"/>
        <v>New Hampshire2015</v>
      </c>
    </row>
    <row r="371" spans="1:7" x14ac:dyDescent="0.25">
      <c r="A371" t="s">
        <v>611</v>
      </c>
      <c r="B371" t="s">
        <v>2357</v>
      </c>
      <c r="C371">
        <v>14</v>
      </c>
      <c r="D371">
        <v>16</v>
      </c>
      <c r="E371">
        <v>2015</v>
      </c>
      <c r="F371" t="s">
        <v>2359</v>
      </c>
      <c r="G371" t="str">
        <f t="shared" si="31"/>
        <v>Hartford2015</v>
      </c>
    </row>
    <row r="372" spans="1:7" x14ac:dyDescent="0.25">
      <c r="A372" t="s">
        <v>1917</v>
      </c>
      <c r="B372" t="s">
        <v>2357</v>
      </c>
      <c r="C372">
        <v>12</v>
      </c>
      <c r="D372">
        <v>17</v>
      </c>
      <c r="E372">
        <v>2015</v>
      </c>
      <c r="F372" t="s">
        <v>2359</v>
      </c>
      <c r="G372" t="str">
        <f t="shared" si="31"/>
        <v>Massachusetts-Lowell2015</v>
      </c>
    </row>
    <row r="373" spans="1:7" x14ac:dyDescent="0.25">
      <c r="A373" t="s">
        <v>522</v>
      </c>
      <c r="B373" t="s">
        <v>2357</v>
      </c>
      <c r="C373">
        <v>6</v>
      </c>
      <c r="D373">
        <v>26</v>
      </c>
      <c r="E373">
        <v>2015</v>
      </c>
      <c r="F373" t="s">
        <v>2359</v>
      </c>
      <c r="G373" t="str">
        <f t="shared" si="31"/>
        <v>Binghamton2015</v>
      </c>
    </row>
    <row r="374" spans="1:7" x14ac:dyDescent="0.25">
      <c r="A374" t="s">
        <v>2316</v>
      </c>
      <c r="B374" t="s">
        <v>2357</v>
      </c>
      <c r="C374">
        <v>4</v>
      </c>
      <c r="D374">
        <v>26</v>
      </c>
      <c r="E374">
        <v>2015</v>
      </c>
      <c r="F374" t="s">
        <v>2359</v>
      </c>
      <c r="G374" t="str">
        <f t="shared" si="31"/>
        <v>Maryland-Baltimore County2015</v>
      </c>
    </row>
    <row r="375" spans="1:7" x14ac:dyDescent="0.25">
      <c r="A375" t="s">
        <v>658</v>
      </c>
      <c r="B375" t="s">
        <v>2357</v>
      </c>
      <c r="C375">
        <v>3</v>
      </c>
      <c r="D375">
        <v>27</v>
      </c>
      <c r="E375">
        <v>2015</v>
      </c>
      <c r="F375" t="s">
        <v>2359</v>
      </c>
      <c r="G375" t="str">
        <f t="shared" si="31"/>
        <v>Maine2015</v>
      </c>
    </row>
    <row r="376" spans="1:7" x14ac:dyDescent="0.25">
      <c r="A376" t="s">
        <v>787</v>
      </c>
      <c r="B376" t="s">
        <v>2357</v>
      </c>
      <c r="C376">
        <v>26</v>
      </c>
      <c r="D376">
        <v>7</v>
      </c>
      <c r="E376">
        <v>2016</v>
      </c>
      <c r="F376" t="s">
        <v>2359</v>
      </c>
      <c r="G376" t="str">
        <f t="shared" si="31"/>
        <v>Stony Brook2016</v>
      </c>
    </row>
    <row r="377" spans="1:7" x14ac:dyDescent="0.25">
      <c r="A377" t="s">
        <v>2307</v>
      </c>
      <c r="B377" t="s">
        <v>2357</v>
      </c>
      <c r="C377">
        <v>24</v>
      </c>
      <c r="D377">
        <v>9</v>
      </c>
      <c r="E377">
        <v>2016</v>
      </c>
      <c r="F377" t="s">
        <v>2359</v>
      </c>
      <c r="G377" t="str">
        <f t="shared" si="31"/>
        <v>Albany (NY)2016</v>
      </c>
    </row>
    <row r="378" spans="1:7" x14ac:dyDescent="0.25">
      <c r="A378" t="s">
        <v>831</v>
      </c>
      <c r="B378" t="s">
        <v>2357</v>
      </c>
      <c r="C378">
        <v>23</v>
      </c>
      <c r="D378">
        <v>14</v>
      </c>
      <c r="E378">
        <v>2016</v>
      </c>
      <c r="F378" t="s">
        <v>2359</v>
      </c>
      <c r="G378" t="str">
        <f t="shared" si="31"/>
        <v>Vermont2016</v>
      </c>
    </row>
    <row r="379" spans="1:7" x14ac:dyDescent="0.25">
      <c r="A379" t="s">
        <v>701</v>
      </c>
      <c r="B379" t="s">
        <v>2357</v>
      </c>
      <c r="C379">
        <v>20</v>
      </c>
      <c r="D379">
        <v>13</v>
      </c>
      <c r="E379">
        <v>2016</v>
      </c>
      <c r="F379" t="s">
        <v>2359</v>
      </c>
      <c r="G379" t="str">
        <f t="shared" si="31"/>
        <v>New Hampshire2016</v>
      </c>
    </row>
    <row r="380" spans="1:7" x14ac:dyDescent="0.25">
      <c r="A380" t="s">
        <v>1917</v>
      </c>
      <c r="B380" t="s">
        <v>2357</v>
      </c>
      <c r="C380">
        <v>11</v>
      </c>
      <c r="D380">
        <v>18</v>
      </c>
      <c r="E380">
        <v>2016</v>
      </c>
      <c r="F380" t="s">
        <v>2359</v>
      </c>
      <c r="G380" t="str">
        <f t="shared" si="31"/>
        <v>Massachusetts-Lowell2016</v>
      </c>
    </row>
    <row r="381" spans="1:7" x14ac:dyDescent="0.25">
      <c r="A381" t="s">
        <v>522</v>
      </c>
      <c r="B381" t="s">
        <v>2357</v>
      </c>
      <c r="C381">
        <v>8</v>
      </c>
      <c r="D381">
        <v>22</v>
      </c>
      <c r="E381">
        <v>2016</v>
      </c>
      <c r="F381" t="s">
        <v>2359</v>
      </c>
      <c r="G381" t="str">
        <f t="shared" si="31"/>
        <v>Binghamton2016</v>
      </c>
    </row>
    <row r="382" spans="1:7" x14ac:dyDescent="0.25">
      <c r="A382" t="s">
        <v>611</v>
      </c>
      <c r="B382" t="s">
        <v>2357</v>
      </c>
      <c r="C382">
        <v>10</v>
      </c>
      <c r="D382">
        <v>23</v>
      </c>
      <c r="E382">
        <v>2016</v>
      </c>
      <c r="F382" t="s">
        <v>2359</v>
      </c>
      <c r="G382" t="str">
        <f t="shared" si="31"/>
        <v>Hartford2016</v>
      </c>
    </row>
    <row r="383" spans="1:7" x14ac:dyDescent="0.25">
      <c r="A383" t="s">
        <v>658</v>
      </c>
      <c r="B383" t="s">
        <v>2357</v>
      </c>
      <c r="C383">
        <v>8</v>
      </c>
      <c r="D383">
        <v>22</v>
      </c>
      <c r="E383">
        <v>2016</v>
      </c>
      <c r="F383" t="s">
        <v>2359</v>
      </c>
      <c r="G383" t="str">
        <f t="shared" si="31"/>
        <v>Maine2016</v>
      </c>
    </row>
    <row r="384" spans="1:7" x14ac:dyDescent="0.25">
      <c r="A384" t="s">
        <v>2316</v>
      </c>
      <c r="B384" t="s">
        <v>2357</v>
      </c>
      <c r="C384">
        <v>7</v>
      </c>
      <c r="D384">
        <v>25</v>
      </c>
      <c r="E384">
        <v>2016</v>
      </c>
      <c r="F384" t="s">
        <v>2359</v>
      </c>
      <c r="G384" t="str">
        <f t="shared" si="31"/>
        <v>Maryland-Baltimore County2016</v>
      </c>
    </row>
    <row r="385" spans="1:7" x14ac:dyDescent="0.25">
      <c r="A385" t="s">
        <v>831</v>
      </c>
      <c r="B385" t="s">
        <v>2357</v>
      </c>
      <c r="C385">
        <v>29</v>
      </c>
      <c r="D385">
        <v>6</v>
      </c>
      <c r="E385">
        <v>2017</v>
      </c>
      <c r="F385" t="s">
        <v>2359</v>
      </c>
      <c r="G385" t="str">
        <f t="shared" si="31"/>
        <v>Vermont2017</v>
      </c>
    </row>
    <row r="386" spans="1:7" x14ac:dyDescent="0.25">
      <c r="A386" t="s">
        <v>787</v>
      </c>
      <c r="B386" t="s">
        <v>2357</v>
      </c>
      <c r="C386">
        <v>18</v>
      </c>
      <c r="D386">
        <v>14</v>
      </c>
      <c r="E386">
        <v>2017</v>
      </c>
      <c r="F386" t="s">
        <v>2359</v>
      </c>
      <c r="G386" t="str">
        <f t="shared" si="31"/>
        <v>Stony Brook2017</v>
      </c>
    </row>
    <row r="387" spans="1:7" x14ac:dyDescent="0.25">
      <c r="A387" t="s">
        <v>701</v>
      </c>
      <c r="B387" t="s">
        <v>2357</v>
      </c>
      <c r="C387">
        <v>20</v>
      </c>
      <c r="D387">
        <v>12</v>
      </c>
      <c r="E387">
        <v>2017</v>
      </c>
      <c r="F387" t="s">
        <v>2359</v>
      </c>
      <c r="G387" t="str">
        <f t="shared" ref="G387:G450" si="34">A387&amp;E387</f>
        <v>New Hampshire2017</v>
      </c>
    </row>
    <row r="388" spans="1:7" x14ac:dyDescent="0.25">
      <c r="A388" t="s">
        <v>2307</v>
      </c>
      <c r="B388" t="s">
        <v>2357</v>
      </c>
      <c r="C388">
        <v>21</v>
      </c>
      <c r="D388">
        <v>14</v>
      </c>
      <c r="E388">
        <v>2017</v>
      </c>
      <c r="F388" t="s">
        <v>2359</v>
      </c>
      <c r="G388" t="str">
        <f t="shared" si="34"/>
        <v>Albany (NY)2017</v>
      </c>
    </row>
    <row r="389" spans="1:7" x14ac:dyDescent="0.25">
      <c r="A389" t="s">
        <v>2316</v>
      </c>
      <c r="B389" t="s">
        <v>2357</v>
      </c>
      <c r="C389">
        <v>21</v>
      </c>
      <c r="D389">
        <v>13</v>
      </c>
      <c r="E389">
        <v>2017</v>
      </c>
      <c r="F389" t="s">
        <v>2359</v>
      </c>
      <c r="G389" t="str">
        <f t="shared" si="34"/>
        <v>Maryland-Baltimore County2017</v>
      </c>
    </row>
    <row r="390" spans="1:7" x14ac:dyDescent="0.25">
      <c r="A390" t="s">
        <v>1917</v>
      </c>
      <c r="B390" t="s">
        <v>2357</v>
      </c>
      <c r="C390">
        <v>11</v>
      </c>
      <c r="D390">
        <v>20</v>
      </c>
      <c r="E390">
        <v>2017</v>
      </c>
      <c r="F390" t="s">
        <v>2359</v>
      </c>
      <c r="G390" t="str">
        <f t="shared" si="34"/>
        <v>Massachusetts-Lowell2017</v>
      </c>
    </row>
    <row r="391" spans="1:7" x14ac:dyDescent="0.25">
      <c r="A391" t="s">
        <v>611</v>
      </c>
      <c r="B391" t="s">
        <v>2357</v>
      </c>
      <c r="C391">
        <v>9</v>
      </c>
      <c r="D391">
        <v>23</v>
      </c>
      <c r="E391">
        <v>2017</v>
      </c>
      <c r="F391" t="s">
        <v>2359</v>
      </c>
      <c r="G391" t="str">
        <f t="shared" si="34"/>
        <v>Hartford2017</v>
      </c>
    </row>
    <row r="392" spans="1:7" x14ac:dyDescent="0.25">
      <c r="A392" t="s">
        <v>522</v>
      </c>
      <c r="B392" t="s">
        <v>2357</v>
      </c>
      <c r="C392">
        <v>12</v>
      </c>
      <c r="D392">
        <v>20</v>
      </c>
      <c r="E392">
        <v>2017</v>
      </c>
      <c r="F392" t="s">
        <v>2359</v>
      </c>
      <c r="G392" t="str">
        <f t="shared" si="34"/>
        <v>Binghamton2017</v>
      </c>
    </row>
    <row r="393" spans="1:7" x14ac:dyDescent="0.25">
      <c r="A393" t="s">
        <v>658</v>
      </c>
      <c r="B393" t="s">
        <v>2357</v>
      </c>
      <c r="C393">
        <v>7</v>
      </c>
      <c r="D393">
        <v>25</v>
      </c>
      <c r="E393">
        <v>2017</v>
      </c>
      <c r="F393" t="s">
        <v>2359</v>
      </c>
      <c r="G393" t="str">
        <f t="shared" si="34"/>
        <v>Maine2017</v>
      </c>
    </row>
    <row r="394" spans="1:7" x14ac:dyDescent="0.25">
      <c r="A394" t="s">
        <v>831</v>
      </c>
      <c r="B394" t="s">
        <v>2357</v>
      </c>
      <c r="C394">
        <v>21</v>
      </c>
      <c r="D394">
        <v>5</v>
      </c>
      <c r="E394">
        <v>2018</v>
      </c>
      <c r="F394" t="s">
        <v>2359</v>
      </c>
      <c r="G394" t="str">
        <f t="shared" si="34"/>
        <v>Vermont2018</v>
      </c>
    </row>
    <row r="395" spans="1:7" x14ac:dyDescent="0.25">
      <c r="A395" t="s">
        <v>2316</v>
      </c>
      <c r="B395" t="s">
        <v>2357</v>
      </c>
      <c r="C395">
        <v>18</v>
      </c>
      <c r="D395">
        <v>9</v>
      </c>
      <c r="E395">
        <v>2018</v>
      </c>
      <c r="F395" t="s">
        <v>2359</v>
      </c>
      <c r="G395" t="str">
        <f t="shared" si="34"/>
        <v>Maryland-Baltimore County2018</v>
      </c>
    </row>
    <row r="396" spans="1:7" x14ac:dyDescent="0.25">
      <c r="A396" t="s">
        <v>611</v>
      </c>
      <c r="B396" t="s">
        <v>2357</v>
      </c>
      <c r="C396">
        <v>14</v>
      </c>
      <c r="D396">
        <v>11</v>
      </c>
      <c r="E396">
        <v>2018</v>
      </c>
      <c r="F396" t="s">
        <v>2359</v>
      </c>
      <c r="G396" t="str">
        <f t="shared" si="34"/>
        <v>Hartford2018</v>
      </c>
    </row>
    <row r="397" spans="1:7" x14ac:dyDescent="0.25">
      <c r="A397" t="s">
        <v>2307</v>
      </c>
      <c r="B397" t="s">
        <v>2357</v>
      </c>
      <c r="C397">
        <v>19</v>
      </c>
      <c r="D397">
        <v>8</v>
      </c>
      <c r="E397">
        <v>2018</v>
      </c>
      <c r="F397" t="s">
        <v>2359</v>
      </c>
      <c r="G397" t="str">
        <f t="shared" si="34"/>
        <v>Albany (NY)2018</v>
      </c>
    </row>
    <row r="398" spans="1:7" x14ac:dyDescent="0.25">
      <c r="A398" t="s">
        <v>701</v>
      </c>
      <c r="B398" t="s">
        <v>2357</v>
      </c>
      <c r="C398">
        <v>10</v>
      </c>
      <c r="D398">
        <v>16</v>
      </c>
      <c r="E398">
        <v>2018</v>
      </c>
      <c r="F398" t="s">
        <v>2359</v>
      </c>
      <c r="G398" t="str">
        <f t="shared" si="34"/>
        <v>New Hampshire2018</v>
      </c>
    </row>
    <row r="399" spans="1:7" x14ac:dyDescent="0.25">
      <c r="A399" t="s">
        <v>787</v>
      </c>
      <c r="B399" t="s">
        <v>2357</v>
      </c>
      <c r="C399">
        <v>10</v>
      </c>
      <c r="D399">
        <v>16</v>
      </c>
      <c r="E399">
        <v>2018</v>
      </c>
      <c r="F399" t="s">
        <v>2359</v>
      </c>
      <c r="G399" t="str">
        <f t="shared" si="34"/>
        <v>Stony Brook2018</v>
      </c>
    </row>
    <row r="400" spans="1:7" x14ac:dyDescent="0.25">
      <c r="A400" t="s">
        <v>1917</v>
      </c>
      <c r="B400" t="s">
        <v>2357</v>
      </c>
      <c r="C400">
        <v>9</v>
      </c>
      <c r="D400">
        <v>15</v>
      </c>
      <c r="E400">
        <v>2018</v>
      </c>
      <c r="F400" t="s">
        <v>2359</v>
      </c>
      <c r="G400" t="str">
        <f t="shared" si="34"/>
        <v>Massachusetts-Lowell2018</v>
      </c>
    </row>
    <row r="401" spans="1:7" x14ac:dyDescent="0.25">
      <c r="A401" t="s">
        <v>658</v>
      </c>
      <c r="B401" t="s">
        <v>2357</v>
      </c>
      <c r="C401">
        <v>6</v>
      </c>
      <c r="D401">
        <v>21</v>
      </c>
      <c r="E401">
        <v>2018</v>
      </c>
      <c r="F401" t="s">
        <v>2359</v>
      </c>
      <c r="G401" t="str">
        <f t="shared" si="34"/>
        <v>Maine2018</v>
      </c>
    </row>
    <row r="402" spans="1:7" x14ac:dyDescent="0.25">
      <c r="A402" t="s">
        <v>522</v>
      </c>
      <c r="B402" t="s">
        <v>2357</v>
      </c>
      <c r="C402">
        <v>10</v>
      </c>
      <c r="D402">
        <v>16</v>
      </c>
      <c r="E402">
        <v>2018</v>
      </c>
      <c r="F402" t="s">
        <v>2359</v>
      </c>
      <c r="G402" t="str">
        <f t="shared" si="34"/>
        <v>Binghamton2018</v>
      </c>
    </row>
    <row r="403" spans="1:7" x14ac:dyDescent="0.25">
      <c r="A403" t="s">
        <v>2324</v>
      </c>
      <c r="B403" t="s">
        <v>2357</v>
      </c>
      <c r="C403">
        <v>23</v>
      </c>
      <c r="D403">
        <v>7</v>
      </c>
      <c r="E403">
        <v>2003</v>
      </c>
      <c r="F403" t="s">
        <v>2360</v>
      </c>
      <c r="G403" t="str">
        <f t="shared" si="34"/>
        <v>Saint Joseph's2003</v>
      </c>
    </row>
    <row r="404" spans="1:7" x14ac:dyDescent="0.25">
      <c r="A404" t="s">
        <v>791</v>
      </c>
      <c r="B404" t="s">
        <v>2357</v>
      </c>
      <c r="C404">
        <v>18</v>
      </c>
      <c r="D404">
        <v>16</v>
      </c>
      <c r="E404">
        <v>2003</v>
      </c>
      <c r="F404" t="s">
        <v>2360</v>
      </c>
      <c r="G404" t="str">
        <f t="shared" si="34"/>
        <v>Temple2003</v>
      </c>
    </row>
    <row r="405" spans="1:7" x14ac:dyDescent="0.25">
      <c r="A405" t="s">
        <v>743</v>
      </c>
      <c r="B405" t="s">
        <v>2357</v>
      </c>
      <c r="C405">
        <v>19</v>
      </c>
      <c r="D405">
        <v>12</v>
      </c>
      <c r="E405">
        <v>2003</v>
      </c>
      <c r="F405" t="s">
        <v>2360</v>
      </c>
      <c r="G405" t="str">
        <f t="shared" si="34"/>
        <v>Rhode Island2003</v>
      </c>
    </row>
    <row r="406" spans="1:7" x14ac:dyDescent="0.25">
      <c r="A406" t="s">
        <v>664</v>
      </c>
      <c r="B406" t="s">
        <v>2357</v>
      </c>
      <c r="C406">
        <v>11</v>
      </c>
      <c r="D406">
        <v>18</v>
      </c>
      <c r="E406">
        <v>2003</v>
      </c>
      <c r="F406" t="s">
        <v>2360</v>
      </c>
      <c r="G406" t="str">
        <f t="shared" si="34"/>
        <v>Massachusetts2003</v>
      </c>
    </row>
    <row r="407" spans="1:7" x14ac:dyDescent="0.25">
      <c r="A407" t="s">
        <v>595</v>
      </c>
      <c r="B407" t="s">
        <v>2357</v>
      </c>
      <c r="C407">
        <v>2</v>
      </c>
      <c r="D407">
        <v>26</v>
      </c>
      <c r="E407">
        <v>2003</v>
      </c>
      <c r="F407" t="s">
        <v>2360</v>
      </c>
      <c r="G407" t="str">
        <f t="shared" si="34"/>
        <v>Fordham2003</v>
      </c>
    </row>
    <row r="408" spans="1:7" x14ac:dyDescent="0.25">
      <c r="A408" t="s">
        <v>871</v>
      </c>
      <c r="B408" t="s">
        <v>2357</v>
      </c>
      <c r="C408">
        <v>13</v>
      </c>
      <c r="D408">
        <v>14</v>
      </c>
      <c r="E408">
        <v>2003</v>
      </c>
      <c r="F408" t="s">
        <v>2360</v>
      </c>
      <c r="G408" t="str">
        <f t="shared" si="34"/>
        <v>St. Bonaventure2003</v>
      </c>
    </row>
    <row r="409" spans="1:7" x14ac:dyDescent="0.25">
      <c r="A409" t="s">
        <v>857</v>
      </c>
      <c r="B409" t="s">
        <v>2357</v>
      </c>
      <c r="C409">
        <v>26</v>
      </c>
      <c r="D409">
        <v>6</v>
      </c>
      <c r="E409">
        <v>2003</v>
      </c>
      <c r="F409" t="s">
        <v>2360</v>
      </c>
      <c r="G409" t="str">
        <f t="shared" si="34"/>
        <v>Xavier2003</v>
      </c>
    </row>
    <row r="410" spans="1:7" x14ac:dyDescent="0.25">
      <c r="A410" t="s">
        <v>568</v>
      </c>
      <c r="B410" t="s">
        <v>2357</v>
      </c>
      <c r="C410">
        <v>24</v>
      </c>
      <c r="D410">
        <v>6</v>
      </c>
      <c r="E410">
        <v>2003</v>
      </c>
      <c r="F410" t="s">
        <v>2360</v>
      </c>
      <c r="G410" t="str">
        <f t="shared" si="34"/>
        <v>Dayton2003</v>
      </c>
    </row>
    <row r="411" spans="1:7" x14ac:dyDescent="0.25">
      <c r="A411" t="s">
        <v>745</v>
      </c>
      <c r="B411" t="s">
        <v>2357</v>
      </c>
      <c r="C411">
        <v>15</v>
      </c>
      <c r="D411">
        <v>14</v>
      </c>
      <c r="E411">
        <v>2003</v>
      </c>
      <c r="F411" t="s">
        <v>2360</v>
      </c>
      <c r="G411" t="str">
        <f t="shared" si="34"/>
        <v>Richmond2003</v>
      </c>
    </row>
    <row r="412" spans="1:7" x14ac:dyDescent="0.25">
      <c r="A412" t="s">
        <v>642</v>
      </c>
      <c r="B412">
        <v>10</v>
      </c>
      <c r="C412">
        <v>12</v>
      </c>
      <c r="D412">
        <v>17</v>
      </c>
      <c r="E412">
        <v>2003</v>
      </c>
      <c r="F412" t="s">
        <v>2360</v>
      </c>
      <c r="G412" t="str">
        <f t="shared" si="34"/>
        <v>La Salle2003</v>
      </c>
    </row>
    <row r="413" spans="1:7" x14ac:dyDescent="0.25">
      <c r="A413" t="s">
        <v>2290</v>
      </c>
      <c r="B413" t="s">
        <v>2357</v>
      </c>
      <c r="C413">
        <v>12</v>
      </c>
      <c r="D413">
        <v>17</v>
      </c>
      <c r="E413">
        <v>2003</v>
      </c>
      <c r="F413" t="s">
        <v>2360</v>
      </c>
      <c r="G413" t="str">
        <f t="shared" si="34"/>
        <v>George Washington2003</v>
      </c>
    </row>
    <row r="414" spans="1:7" x14ac:dyDescent="0.25">
      <c r="A414" t="s">
        <v>577</v>
      </c>
      <c r="B414" t="s">
        <v>2357</v>
      </c>
      <c r="C414">
        <v>9</v>
      </c>
      <c r="D414">
        <v>21</v>
      </c>
      <c r="E414">
        <v>2003</v>
      </c>
      <c r="F414" t="s">
        <v>2360</v>
      </c>
      <c r="G414" t="str">
        <f t="shared" si="34"/>
        <v>Duquesne2003</v>
      </c>
    </row>
    <row r="415" spans="1:7" x14ac:dyDescent="0.25">
      <c r="A415" t="s">
        <v>2324</v>
      </c>
      <c r="B415">
        <v>17</v>
      </c>
      <c r="C415">
        <v>30</v>
      </c>
      <c r="D415">
        <v>2</v>
      </c>
      <c r="E415">
        <v>2004</v>
      </c>
      <c r="F415" t="s">
        <v>2360</v>
      </c>
      <c r="G415" t="str">
        <f t="shared" si="34"/>
        <v>Saint Joseph's2004</v>
      </c>
    </row>
    <row r="416" spans="1:7" x14ac:dyDescent="0.25">
      <c r="A416" t="s">
        <v>791</v>
      </c>
      <c r="B416" t="s">
        <v>2357</v>
      </c>
      <c r="C416">
        <v>15</v>
      </c>
      <c r="D416">
        <v>14</v>
      </c>
      <c r="E416">
        <v>2004</v>
      </c>
      <c r="F416" t="s">
        <v>2360</v>
      </c>
      <c r="G416" t="str">
        <f t="shared" si="34"/>
        <v>Temple2004</v>
      </c>
    </row>
    <row r="417" spans="1:7" x14ac:dyDescent="0.25">
      <c r="A417" t="s">
        <v>743</v>
      </c>
      <c r="B417" t="s">
        <v>2357</v>
      </c>
      <c r="C417">
        <v>20</v>
      </c>
      <c r="D417">
        <v>14</v>
      </c>
      <c r="E417">
        <v>2004</v>
      </c>
      <c r="F417" t="s">
        <v>2360</v>
      </c>
      <c r="G417" t="str">
        <f t="shared" si="34"/>
        <v>Rhode Island2004</v>
      </c>
    </row>
    <row r="418" spans="1:7" x14ac:dyDescent="0.25">
      <c r="A418" t="s">
        <v>664</v>
      </c>
      <c r="B418" t="s">
        <v>2357</v>
      </c>
      <c r="C418">
        <v>10</v>
      </c>
      <c r="D418">
        <v>19</v>
      </c>
      <c r="E418">
        <v>2004</v>
      </c>
      <c r="F418" t="s">
        <v>2360</v>
      </c>
      <c r="G418" t="str">
        <f t="shared" si="34"/>
        <v>Massachusetts2004</v>
      </c>
    </row>
    <row r="419" spans="1:7" x14ac:dyDescent="0.25">
      <c r="A419" t="s">
        <v>871</v>
      </c>
      <c r="B419" t="s">
        <v>2357</v>
      </c>
      <c r="C419">
        <v>7</v>
      </c>
      <c r="D419">
        <v>21</v>
      </c>
      <c r="E419">
        <v>2004</v>
      </c>
      <c r="F419" t="s">
        <v>2360</v>
      </c>
      <c r="G419" t="str">
        <f t="shared" si="34"/>
        <v>St. Bonaventure2004</v>
      </c>
    </row>
    <row r="420" spans="1:7" x14ac:dyDescent="0.25">
      <c r="A420" t="s">
        <v>595</v>
      </c>
      <c r="B420" t="s">
        <v>2357</v>
      </c>
      <c r="C420">
        <v>6</v>
      </c>
      <c r="D420">
        <v>22</v>
      </c>
      <c r="E420">
        <v>2004</v>
      </c>
      <c r="F420" t="s">
        <v>2360</v>
      </c>
      <c r="G420" t="str">
        <f t="shared" si="34"/>
        <v>Fordham2004</v>
      </c>
    </row>
    <row r="421" spans="1:7" x14ac:dyDescent="0.25">
      <c r="A421" t="s">
        <v>568</v>
      </c>
      <c r="B421" t="s">
        <v>2357</v>
      </c>
      <c r="C421">
        <v>24</v>
      </c>
      <c r="D421">
        <v>9</v>
      </c>
      <c r="E421">
        <v>2004</v>
      </c>
      <c r="F421" t="s">
        <v>2360</v>
      </c>
      <c r="G421" t="str">
        <f t="shared" si="34"/>
        <v>Dayton2004</v>
      </c>
    </row>
    <row r="422" spans="1:7" x14ac:dyDescent="0.25">
      <c r="A422" t="s">
        <v>2290</v>
      </c>
      <c r="B422" t="s">
        <v>2357</v>
      </c>
      <c r="C422">
        <v>18</v>
      </c>
      <c r="D422">
        <v>12</v>
      </c>
      <c r="E422">
        <v>2004</v>
      </c>
      <c r="F422" t="s">
        <v>2360</v>
      </c>
      <c r="G422" t="str">
        <f t="shared" si="34"/>
        <v>George Washington2004</v>
      </c>
    </row>
    <row r="423" spans="1:7" x14ac:dyDescent="0.25">
      <c r="A423" t="s">
        <v>857</v>
      </c>
      <c r="B423" t="s">
        <v>2357</v>
      </c>
      <c r="C423">
        <v>26</v>
      </c>
      <c r="D423">
        <v>11</v>
      </c>
      <c r="E423">
        <v>2004</v>
      </c>
      <c r="F423" t="s">
        <v>2360</v>
      </c>
      <c r="G423" t="str">
        <f t="shared" si="34"/>
        <v>Xavier2004</v>
      </c>
    </row>
    <row r="424" spans="1:7" x14ac:dyDescent="0.25">
      <c r="A424" t="s">
        <v>745</v>
      </c>
      <c r="B424" t="s">
        <v>2357</v>
      </c>
      <c r="C424">
        <v>20</v>
      </c>
      <c r="D424">
        <v>13</v>
      </c>
      <c r="E424">
        <v>2004</v>
      </c>
      <c r="F424" t="s">
        <v>2360</v>
      </c>
      <c r="G424" t="str">
        <f t="shared" si="34"/>
        <v>Richmond2004</v>
      </c>
    </row>
    <row r="425" spans="1:7" x14ac:dyDescent="0.25">
      <c r="A425" t="s">
        <v>577</v>
      </c>
      <c r="B425" t="s">
        <v>2357</v>
      </c>
      <c r="C425">
        <v>12</v>
      </c>
      <c r="D425">
        <v>17</v>
      </c>
      <c r="E425">
        <v>2004</v>
      </c>
      <c r="F425" t="s">
        <v>2360</v>
      </c>
      <c r="G425" t="str">
        <f t="shared" si="34"/>
        <v>Duquesne2004</v>
      </c>
    </row>
    <row r="426" spans="1:7" x14ac:dyDescent="0.25">
      <c r="A426" t="s">
        <v>642</v>
      </c>
      <c r="B426" t="s">
        <v>2357</v>
      </c>
      <c r="C426">
        <v>10</v>
      </c>
      <c r="D426">
        <v>20</v>
      </c>
      <c r="E426">
        <v>2004</v>
      </c>
      <c r="F426" t="s">
        <v>2360</v>
      </c>
      <c r="G426" t="str">
        <f t="shared" si="34"/>
        <v>La Salle2004</v>
      </c>
    </row>
    <row r="427" spans="1:7" x14ac:dyDescent="0.25">
      <c r="A427" t="s">
        <v>2324</v>
      </c>
      <c r="B427" t="s">
        <v>2357</v>
      </c>
      <c r="C427">
        <v>24</v>
      </c>
      <c r="D427">
        <v>12</v>
      </c>
      <c r="E427">
        <v>2005</v>
      </c>
      <c r="F427" t="s">
        <v>2360</v>
      </c>
      <c r="G427" t="str">
        <f t="shared" si="34"/>
        <v>Saint Joseph's2005</v>
      </c>
    </row>
    <row r="428" spans="1:7" x14ac:dyDescent="0.25">
      <c r="A428" t="s">
        <v>791</v>
      </c>
      <c r="B428" t="s">
        <v>2357</v>
      </c>
      <c r="C428">
        <v>16</v>
      </c>
      <c r="D428">
        <v>14</v>
      </c>
      <c r="E428">
        <v>2005</v>
      </c>
      <c r="F428" t="s">
        <v>2360</v>
      </c>
      <c r="G428" t="str">
        <f t="shared" si="34"/>
        <v>Temple2005</v>
      </c>
    </row>
    <row r="429" spans="1:7" x14ac:dyDescent="0.25">
      <c r="A429" t="s">
        <v>664</v>
      </c>
      <c r="B429" t="s">
        <v>2357</v>
      </c>
      <c r="C429">
        <v>16</v>
      </c>
      <c r="D429">
        <v>12</v>
      </c>
      <c r="E429">
        <v>2005</v>
      </c>
      <c r="F429" t="s">
        <v>2360</v>
      </c>
      <c r="G429" t="str">
        <f t="shared" si="34"/>
        <v>Massachusetts2005</v>
      </c>
    </row>
    <row r="430" spans="1:7" x14ac:dyDescent="0.25">
      <c r="A430" t="s">
        <v>595</v>
      </c>
      <c r="B430" t="s">
        <v>2357</v>
      </c>
      <c r="C430">
        <v>13</v>
      </c>
      <c r="D430">
        <v>16</v>
      </c>
      <c r="E430">
        <v>2005</v>
      </c>
      <c r="F430" t="s">
        <v>2360</v>
      </c>
      <c r="G430" t="str">
        <f t="shared" si="34"/>
        <v>Fordham2005</v>
      </c>
    </row>
    <row r="431" spans="1:7" x14ac:dyDescent="0.25">
      <c r="A431" t="s">
        <v>743</v>
      </c>
      <c r="B431" t="s">
        <v>2357</v>
      </c>
      <c r="C431">
        <v>6</v>
      </c>
      <c r="D431">
        <v>22</v>
      </c>
      <c r="E431">
        <v>2005</v>
      </c>
      <c r="F431" t="s">
        <v>2360</v>
      </c>
      <c r="G431" t="str">
        <f t="shared" si="34"/>
        <v>Rhode Island2005</v>
      </c>
    </row>
    <row r="432" spans="1:7" x14ac:dyDescent="0.25">
      <c r="A432" t="s">
        <v>871</v>
      </c>
      <c r="B432" t="s">
        <v>2357</v>
      </c>
      <c r="C432">
        <v>2</v>
      </c>
      <c r="D432">
        <v>26</v>
      </c>
      <c r="E432">
        <v>2005</v>
      </c>
      <c r="F432" t="s">
        <v>2360</v>
      </c>
      <c r="G432" t="str">
        <f t="shared" si="34"/>
        <v>St. Bonaventure2005</v>
      </c>
    </row>
    <row r="433" spans="1:7" x14ac:dyDescent="0.25">
      <c r="A433" t="s">
        <v>2290</v>
      </c>
      <c r="B433" t="s">
        <v>2357</v>
      </c>
      <c r="C433">
        <v>22</v>
      </c>
      <c r="D433">
        <v>8</v>
      </c>
      <c r="E433">
        <v>2005</v>
      </c>
      <c r="F433" t="s">
        <v>2360</v>
      </c>
      <c r="G433" t="str">
        <f t="shared" si="34"/>
        <v>George Washington2005</v>
      </c>
    </row>
    <row r="434" spans="1:7" x14ac:dyDescent="0.25">
      <c r="A434" t="s">
        <v>568</v>
      </c>
      <c r="B434" t="s">
        <v>2357</v>
      </c>
      <c r="C434">
        <v>18</v>
      </c>
      <c r="D434">
        <v>11</v>
      </c>
      <c r="E434">
        <v>2005</v>
      </c>
      <c r="F434" t="s">
        <v>2360</v>
      </c>
      <c r="G434" t="str">
        <f t="shared" si="34"/>
        <v>Dayton2005</v>
      </c>
    </row>
    <row r="435" spans="1:7" x14ac:dyDescent="0.25">
      <c r="A435" t="s">
        <v>857</v>
      </c>
      <c r="B435" t="s">
        <v>2357</v>
      </c>
      <c r="C435">
        <v>17</v>
      </c>
      <c r="D435">
        <v>12</v>
      </c>
      <c r="E435">
        <v>2005</v>
      </c>
      <c r="F435" t="s">
        <v>2360</v>
      </c>
      <c r="G435" t="str">
        <f t="shared" si="34"/>
        <v>Xavier2005</v>
      </c>
    </row>
    <row r="436" spans="1:7" x14ac:dyDescent="0.25">
      <c r="A436" t="s">
        <v>745</v>
      </c>
      <c r="B436" t="s">
        <v>2357</v>
      </c>
      <c r="C436">
        <v>14</v>
      </c>
      <c r="D436">
        <v>15</v>
      </c>
      <c r="E436">
        <v>2005</v>
      </c>
      <c r="F436" t="s">
        <v>2360</v>
      </c>
      <c r="G436" t="str">
        <f t="shared" si="34"/>
        <v>Richmond2005</v>
      </c>
    </row>
    <row r="437" spans="1:7" x14ac:dyDescent="0.25">
      <c r="A437" t="s">
        <v>642</v>
      </c>
      <c r="B437" t="s">
        <v>2357</v>
      </c>
      <c r="C437">
        <v>10</v>
      </c>
      <c r="D437">
        <v>19</v>
      </c>
      <c r="E437">
        <v>2005</v>
      </c>
      <c r="F437" t="s">
        <v>2360</v>
      </c>
      <c r="G437" t="str">
        <f t="shared" si="34"/>
        <v>La Salle2005</v>
      </c>
    </row>
    <row r="438" spans="1:7" x14ac:dyDescent="0.25">
      <c r="A438" t="s">
        <v>577</v>
      </c>
      <c r="B438" t="s">
        <v>2357</v>
      </c>
      <c r="C438">
        <v>8</v>
      </c>
      <c r="D438">
        <v>22</v>
      </c>
      <c r="E438">
        <v>2005</v>
      </c>
      <c r="F438" t="s">
        <v>2360</v>
      </c>
      <c r="G438" t="str">
        <f t="shared" si="34"/>
        <v>Duquesne2005</v>
      </c>
    </row>
    <row r="439" spans="1:7" x14ac:dyDescent="0.25">
      <c r="A439" t="s">
        <v>2290</v>
      </c>
      <c r="B439">
        <v>21</v>
      </c>
      <c r="C439">
        <v>27</v>
      </c>
      <c r="D439">
        <v>3</v>
      </c>
      <c r="E439">
        <v>2006</v>
      </c>
      <c r="F439" t="s">
        <v>2360</v>
      </c>
      <c r="G439" t="str">
        <f t="shared" si="34"/>
        <v>George Washington2006</v>
      </c>
    </row>
    <row r="440" spans="1:7" x14ac:dyDescent="0.25">
      <c r="A440" t="s">
        <v>545</v>
      </c>
      <c r="B440" t="s">
        <v>2357</v>
      </c>
      <c r="C440">
        <v>19</v>
      </c>
      <c r="D440">
        <v>13</v>
      </c>
      <c r="E440">
        <v>2006</v>
      </c>
      <c r="F440" t="s">
        <v>2360</v>
      </c>
      <c r="G440" t="str">
        <f t="shared" si="34"/>
        <v>Charlotte2006</v>
      </c>
    </row>
    <row r="441" spans="1:7" x14ac:dyDescent="0.25">
      <c r="A441" t="s">
        <v>642</v>
      </c>
      <c r="B441" t="s">
        <v>2357</v>
      </c>
      <c r="C441">
        <v>18</v>
      </c>
      <c r="D441">
        <v>10</v>
      </c>
      <c r="E441">
        <v>2006</v>
      </c>
      <c r="F441" t="s">
        <v>2360</v>
      </c>
      <c r="G441" t="str">
        <f t="shared" si="34"/>
        <v>La Salle2006</v>
      </c>
    </row>
    <row r="442" spans="1:7" x14ac:dyDescent="0.25">
      <c r="A442" t="s">
        <v>2325</v>
      </c>
      <c r="B442" t="s">
        <v>2357</v>
      </c>
      <c r="C442">
        <v>16</v>
      </c>
      <c r="D442">
        <v>13</v>
      </c>
      <c r="E442">
        <v>2006</v>
      </c>
      <c r="F442" t="s">
        <v>2360</v>
      </c>
      <c r="G442" t="str">
        <f t="shared" si="34"/>
        <v>Saint Louis2006</v>
      </c>
    </row>
    <row r="443" spans="1:7" x14ac:dyDescent="0.25">
      <c r="A443" t="s">
        <v>2324</v>
      </c>
      <c r="B443" t="s">
        <v>2357</v>
      </c>
      <c r="C443">
        <v>19</v>
      </c>
      <c r="D443">
        <v>14</v>
      </c>
      <c r="E443">
        <v>2006</v>
      </c>
      <c r="F443" t="s">
        <v>2360</v>
      </c>
      <c r="G443" t="str">
        <f t="shared" si="34"/>
        <v>Saint Joseph's2006</v>
      </c>
    </row>
    <row r="444" spans="1:7" x14ac:dyDescent="0.25">
      <c r="A444" t="s">
        <v>595</v>
      </c>
      <c r="B444" t="s">
        <v>2357</v>
      </c>
      <c r="C444">
        <v>16</v>
      </c>
      <c r="D444">
        <v>16</v>
      </c>
      <c r="E444">
        <v>2006</v>
      </c>
      <c r="F444" t="s">
        <v>2360</v>
      </c>
      <c r="G444" t="str">
        <f t="shared" si="34"/>
        <v>Fordham2006</v>
      </c>
    </row>
    <row r="445" spans="1:7" x14ac:dyDescent="0.25">
      <c r="A445" t="s">
        <v>857</v>
      </c>
      <c r="B445" t="s">
        <v>2357</v>
      </c>
      <c r="C445">
        <v>21</v>
      </c>
      <c r="D445">
        <v>11</v>
      </c>
      <c r="E445">
        <v>2006</v>
      </c>
      <c r="F445" t="s">
        <v>2360</v>
      </c>
      <c r="G445" t="str">
        <f t="shared" si="34"/>
        <v>Xavier2006</v>
      </c>
    </row>
    <row r="446" spans="1:7" x14ac:dyDescent="0.25">
      <c r="A446" t="s">
        <v>791</v>
      </c>
      <c r="B446" t="s">
        <v>2357</v>
      </c>
      <c r="C446">
        <v>17</v>
      </c>
      <c r="D446">
        <v>15</v>
      </c>
      <c r="E446">
        <v>2006</v>
      </c>
      <c r="F446" t="s">
        <v>2360</v>
      </c>
      <c r="G446" t="str">
        <f t="shared" si="34"/>
        <v>Temple2006</v>
      </c>
    </row>
    <row r="447" spans="1:7" x14ac:dyDescent="0.25">
      <c r="A447" t="s">
        <v>743</v>
      </c>
      <c r="B447" t="s">
        <v>2357</v>
      </c>
      <c r="C447">
        <v>14</v>
      </c>
      <c r="D447">
        <v>14</v>
      </c>
      <c r="E447">
        <v>2006</v>
      </c>
      <c r="F447" t="s">
        <v>2360</v>
      </c>
      <c r="G447" t="str">
        <f t="shared" si="34"/>
        <v>Rhode Island2006</v>
      </c>
    </row>
    <row r="448" spans="1:7" x14ac:dyDescent="0.25">
      <c r="A448" t="s">
        <v>664</v>
      </c>
      <c r="B448" t="s">
        <v>2357</v>
      </c>
      <c r="C448">
        <v>13</v>
      </c>
      <c r="D448">
        <v>15</v>
      </c>
      <c r="E448">
        <v>2006</v>
      </c>
      <c r="F448" t="s">
        <v>2360</v>
      </c>
      <c r="G448" t="str">
        <f t="shared" si="34"/>
        <v>Massachusetts2006</v>
      </c>
    </row>
    <row r="449" spans="1:7" x14ac:dyDescent="0.25">
      <c r="A449" t="s">
        <v>568</v>
      </c>
      <c r="B449" t="s">
        <v>2357</v>
      </c>
      <c r="C449">
        <v>14</v>
      </c>
      <c r="D449">
        <v>17</v>
      </c>
      <c r="E449">
        <v>2006</v>
      </c>
      <c r="F449" t="s">
        <v>2360</v>
      </c>
      <c r="G449" t="str">
        <f t="shared" si="34"/>
        <v>Dayton2006</v>
      </c>
    </row>
    <row r="450" spans="1:7" x14ac:dyDescent="0.25">
      <c r="A450" t="s">
        <v>745</v>
      </c>
      <c r="B450" t="s">
        <v>2357</v>
      </c>
      <c r="C450">
        <v>13</v>
      </c>
      <c r="D450">
        <v>17</v>
      </c>
      <c r="E450">
        <v>2006</v>
      </c>
      <c r="F450" t="s">
        <v>2360</v>
      </c>
      <c r="G450" t="str">
        <f t="shared" si="34"/>
        <v>Richmond2006</v>
      </c>
    </row>
    <row r="451" spans="1:7" x14ac:dyDescent="0.25">
      <c r="A451" t="s">
        <v>871</v>
      </c>
      <c r="B451" t="s">
        <v>2357</v>
      </c>
      <c r="C451">
        <v>8</v>
      </c>
      <c r="D451">
        <v>19</v>
      </c>
      <c r="E451">
        <v>2006</v>
      </c>
      <c r="F451" t="s">
        <v>2360</v>
      </c>
      <c r="G451" t="str">
        <f t="shared" ref="G451:G514" si="35">A451&amp;E451</f>
        <v>St. Bonaventure2006</v>
      </c>
    </row>
    <row r="452" spans="1:7" x14ac:dyDescent="0.25">
      <c r="A452" t="s">
        <v>577</v>
      </c>
      <c r="B452" t="s">
        <v>2357</v>
      </c>
      <c r="C452">
        <v>3</v>
      </c>
      <c r="D452">
        <v>24</v>
      </c>
      <c r="E452">
        <v>2006</v>
      </c>
      <c r="F452" t="s">
        <v>2360</v>
      </c>
      <c r="G452" t="str">
        <f t="shared" si="35"/>
        <v>Duquesne2006</v>
      </c>
    </row>
    <row r="453" spans="1:7" x14ac:dyDescent="0.25">
      <c r="A453" t="s">
        <v>857</v>
      </c>
      <c r="B453" t="s">
        <v>2357</v>
      </c>
      <c r="C453">
        <v>25</v>
      </c>
      <c r="D453">
        <v>9</v>
      </c>
      <c r="E453">
        <v>2007</v>
      </c>
      <c r="F453" t="s">
        <v>2360</v>
      </c>
      <c r="G453" t="str">
        <f t="shared" si="35"/>
        <v>Xavier2007</v>
      </c>
    </row>
    <row r="454" spans="1:7" x14ac:dyDescent="0.25">
      <c r="A454" t="s">
        <v>664</v>
      </c>
      <c r="B454" t="s">
        <v>2357</v>
      </c>
      <c r="C454">
        <v>24</v>
      </c>
      <c r="D454">
        <v>9</v>
      </c>
      <c r="E454">
        <v>2007</v>
      </c>
      <c r="F454" t="s">
        <v>2360</v>
      </c>
      <c r="G454" t="str">
        <f t="shared" si="35"/>
        <v>Massachusetts2007</v>
      </c>
    </row>
    <row r="455" spans="1:7" x14ac:dyDescent="0.25">
      <c r="A455" t="s">
        <v>2290</v>
      </c>
      <c r="B455" t="s">
        <v>2357</v>
      </c>
      <c r="C455">
        <v>23</v>
      </c>
      <c r="D455">
        <v>9</v>
      </c>
      <c r="E455">
        <v>2007</v>
      </c>
      <c r="F455" t="s">
        <v>2360</v>
      </c>
      <c r="G455" t="str">
        <f t="shared" si="35"/>
        <v>George Washington2007</v>
      </c>
    </row>
    <row r="456" spans="1:7" x14ac:dyDescent="0.25">
      <c r="A456" t="s">
        <v>595</v>
      </c>
      <c r="B456" t="s">
        <v>2357</v>
      </c>
      <c r="C456">
        <v>18</v>
      </c>
      <c r="D456">
        <v>12</v>
      </c>
      <c r="E456">
        <v>2007</v>
      </c>
      <c r="F456" t="s">
        <v>2360</v>
      </c>
      <c r="G456" t="str">
        <f t="shared" si="35"/>
        <v>Fordham2007</v>
      </c>
    </row>
    <row r="457" spans="1:7" x14ac:dyDescent="0.25">
      <c r="A457" t="s">
        <v>743</v>
      </c>
      <c r="B457" t="s">
        <v>2357</v>
      </c>
      <c r="C457">
        <v>19</v>
      </c>
      <c r="D457">
        <v>14</v>
      </c>
      <c r="E457">
        <v>2007</v>
      </c>
      <c r="F457" t="s">
        <v>2360</v>
      </c>
      <c r="G457" t="str">
        <f t="shared" si="35"/>
        <v>Rhode Island2007</v>
      </c>
    </row>
    <row r="458" spans="1:7" x14ac:dyDescent="0.25">
      <c r="A458" t="s">
        <v>2324</v>
      </c>
      <c r="B458" t="s">
        <v>2357</v>
      </c>
      <c r="C458">
        <v>18</v>
      </c>
      <c r="D458">
        <v>14</v>
      </c>
      <c r="E458">
        <v>2007</v>
      </c>
      <c r="F458" t="s">
        <v>2360</v>
      </c>
      <c r="G458" t="str">
        <f t="shared" si="35"/>
        <v>Saint Joseph's2007</v>
      </c>
    </row>
    <row r="459" spans="1:7" x14ac:dyDescent="0.25">
      <c r="A459" t="s">
        <v>568</v>
      </c>
      <c r="B459" t="s">
        <v>2357</v>
      </c>
      <c r="C459">
        <v>19</v>
      </c>
      <c r="D459">
        <v>12</v>
      </c>
      <c r="E459">
        <v>2007</v>
      </c>
      <c r="F459" t="s">
        <v>2360</v>
      </c>
      <c r="G459" t="str">
        <f t="shared" si="35"/>
        <v>Dayton2007</v>
      </c>
    </row>
    <row r="460" spans="1:7" x14ac:dyDescent="0.25">
      <c r="A460" t="s">
        <v>2325</v>
      </c>
      <c r="B460" t="s">
        <v>2357</v>
      </c>
      <c r="C460">
        <v>20</v>
      </c>
      <c r="D460">
        <v>13</v>
      </c>
      <c r="E460">
        <v>2007</v>
      </c>
      <c r="F460" t="s">
        <v>2360</v>
      </c>
      <c r="G460" t="str">
        <f t="shared" si="35"/>
        <v>Saint Louis2007</v>
      </c>
    </row>
    <row r="461" spans="1:7" x14ac:dyDescent="0.25">
      <c r="A461" t="s">
        <v>545</v>
      </c>
      <c r="B461" t="s">
        <v>2357</v>
      </c>
      <c r="C461">
        <v>14</v>
      </c>
      <c r="D461">
        <v>16</v>
      </c>
      <c r="E461">
        <v>2007</v>
      </c>
      <c r="F461" t="s">
        <v>2360</v>
      </c>
      <c r="G461" t="str">
        <f t="shared" si="35"/>
        <v>Charlotte2007</v>
      </c>
    </row>
    <row r="462" spans="1:7" x14ac:dyDescent="0.25">
      <c r="A462" t="s">
        <v>791</v>
      </c>
      <c r="B462" t="s">
        <v>2357</v>
      </c>
      <c r="C462">
        <v>12</v>
      </c>
      <c r="D462">
        <v>18</v>
      </c>
      <c r="E462">
        <v>2007</v>
      </c>
      <c r="F462" t="s">
        <v>2360</v>
      </c>
      <c r="G462" t="str">
        <f t="shared" si="35"/>
        <v>Temple2007</v>
      </c>
    </row>
    <row r="463" spans="1:7" x14ac:dyDescent="0.25">
      <c r="A463" t="s">
        <v>577</v>
      </c>
      <c r="B463" t="s">
        <v>2357</v>
      </c>
      <c r="C463">
        <v>10</v>
      </c>
      <c r="D463">
        <v>19</v>
      </c>
      <c r="E463">
        <v>2007</v>
      </c>
      <c r="F463" t="s">
        <v>2360</v>
      </c>
      <c r="G463" t="str">
        <f t="shared" si="35"/>
        <v>Duquesne2007</v>
      </c>
    </row>
    <row r="464" spans="1:7" x14ac:dyDescent="0.25">
      <c r="A464" t="s">
        <v>745</v>
      </c>
      <c r="B464" t="s">
        <v>2357</v>
      </c>
      <c r="C464">
        <v>8</v>
      </c>
      <c r="D464">
        <v>22</v>
      </c>
      <c r="E464">
        <v>2007</v>
      </c>
      <c r="F464" t="s">
        <v>2360</v>
      </c>
      <c r="G464" t="str">
        <f t="shared" si="35"/>
        <v>Richmond2007</v>
      </c>
    </row>
    <row r="465" spans="1:7" x14ac:dyDescent="0.25">
      <c r="A465" t="s">
        <v>871</v>
      </c>
      <c r="B465" t="s">
        <v>2357</v>
      </c>
      <c r="C465">
        <v>7</v>
      </c>
      <c r="D465">
        <v>22</v>
      </c>
      <c r="E465">
        <v>2007</v>
      </c>
      <c r="F465" t="s">
        <v>2360</v>
      </c>
      <c r="G465" t="str">
        <f t="shared" si="35"/>
        <v>St. Bonaventure2007</v>
      </c>
    </row>
    <row r="466" spans="1:7" x14ac:dyDescent="0.25">
      <c r="A466" t="s">
        <v>642</v>
      </c>
      <c r="B466" t="s">
        <v>2357</v>
      </c>
      <c r="C466">
        <v>10</v>
      </c>
      <c r="D466">
        <v>20</v>
      </c>
      <c r="E466">
        <v>2007</v>
      </c>
      <c r="F466" t="s">
        <v>2360</v>
      </c>
      <c r="G466" t="str">
        <f t="shared" si="35"/>
        <v>La Salle2007</v>
      </c>
    </row>
    <row r="467" spans="1:7" x14ac:dyDescent="0.25">
      <c r="A467" t="s">
        <v>857</v>
      </c>
      <c r="B467" t="s">
        <v>2357</v>
      </c>
      <c r="C467">
        <v>30</v>
      </c>
      <c r="D467">
        <v>7</v>
      </c>
      <c r="E467">
        <v>2008</v>
      </c>
      <c r="F467" t="s">
        <v>2360</v>
      </c>
      <c r="G467" t="str">
        <f t="shared" si="35"/>
        <v>Xavier2008</v>
      </c>
    </row>
    <row r="468" spans="1:7" x14ac:dyDescent="0.25">
      <c r="A468" t="s">
        <v>791</v>
      </c>
      <c r="B468" t="s">
        <v>2357</v>
      </c>
      <c r="C468">
        <v>21</v>
      </c>
      <c r="D468">
        <v>13</v>
      </c>
      <c r="E468">
        <v>2008</v>
      </c>
      <c r="F468" t="s">
        <v>2360</v>
      </c>
      <c r="G468" t="str">
        <f t="shared" si="35"/>
        <v>Temple2008</v>
      </c>
    </row>
    <row r="469" spans="1:7" x14ac:dyDescent="0.25">
      <c r="A469" t="s">
        <v>664</v>
      </c>
      <c r="B469" t="s">
        <v>2357</v>
      </c>
      <c r="C469">
        <v>25</v>
      </c>
      <c r="D469">
        <v>11</v>
      </c>
      <c r="E469">
        <v>2008</v>
      </c>
      <c r="F469" t="s">
        <v>2360</v>
      </c>
      <c r="G469" t="str">
        <f t="shared" si="35"/>
        <v>Massachusetts2008</v>
      </c>
    </row>
    <row r="470" spans="1:7" x14ac:dyDescent="0.25">
      <c r="A470" t="s">
        <v>2324</v>
      </c>
      <c r="B470" t="s">
        <v>2357</v>
      </c>
      <c r="C470">
        <v>21</v>
      </c>
      <c r="D470">
        <v>13</v>
      </c>
      <c r="E470">
        <v>2008</v>
      </c>
      <c r="F470" t="s">
        <v>2360</v>
      </c>
      <c r="G470" t="str">
        <f t="shared" si="35"/>
        <v>Saint Joseph's2008</v>
      </c>
    </row>
    <row r="471" spans="1:7" x14ac:dyDescent="0.25">
      <c r="A471" t="s">
        <v>545</v>
      </c>
      <c r="B471" t="s">
        <v>2357</v>
      </c>
      <c r="C471">
        <v>20</v>
      </c>
      <c r="D471">
        <v>14</v>
      </c>
      <c r="E471">
        <v>2008</v>
      </c>
      <c r="F471" t="s">
        <v>2360</v>
      </c>
      <c r="G471" t="str">
        <f t="shared" si="35"/>
        <v>Charlotte2008</v>
      </c>
    </row>
    <row r="472" spans="1:7" x14ac:dyDescent="0.25">
      <c r="A472" t="s">
        <v>745</v>
      </c>
      <c r="B472" t="s">
        <v>2357</v>
      </c>
      <c r="C472">
        <v>16</v>
      </c>
      <c r="D472">
        <v>15</v>
      </c>
      <c r="E472">
        <v>2008</v>
      </c>
      <c r="F472" t="s">
        <v>2360</v>
      </c>
      <c r="G472" t="str">
        <f t="shared" si="35"/>
        <v>Richmond2008</v>
      </c>
    </row>
    <row r="473" spans="1:7" x14ac:dyDescent="0.25">
      <c r="A473" t="s">
        <v>568</v>
      </c>
      <c r="B473" t="s">
        <v>2357</v>
      </c>
      <c r="C473">
        <v>23</v>
      </c>
      <c r="D473">
        <v>11</v>
      </c>
      <c r="E473">
        <v>2008</v>
      </c>
      <c r="F473" t="s">
        <v>2360</v>
      </c>
      <c r="G473" t="str">
        <f t="shared" si="35"/>
        <v>Dayton2008</v>
      </c>
    </row>
    <row r="474" spans="1:7" x14ac:dyDescent="0.25">
      <c r="A474" t="s">
        <v>642</v>
      </c>
      <c r="B474" t="s">
        <v>2357</v>
      </c>
      <c r="C474">
        <v>15</v>
      </c>
      <c r="D474">
        <v>17</v>
      </c>
      <c r="E474">
        <v>2008</v>
      </c>
      <c r="F474" t="s">
        <v>2360</v>
      </c>
      <c r="G474" t="str">
        <f t="shared" si="35"/>
        <v>La Salle2008</v>
      </c>
    </row>
    <row r="475" spans="1:7" x14ac:dyDescent="0.25">
      <c r="A475" t="s">
        <v>743</v>
      </c>
      <c r="B475" t="s">
        <v>2357</v>
      </c>
      <c r="C475">
        <v>21</v>
      </c>
      <c r="D475">
        <v>12</v>
      </c>
      <c r="E475">
        <v>2008</v>
      </c>
      <c r="F475" t="s">
        <v>2360</v>
      </c>
      <c r="G475" t="str">
        <f t="shared" si="35"/>
        <v>Rhode Island2008</v>
      </c>
    </row>
    <row r="476" spans="1:7" x14ac:dyDescent="0.25">
      <c r="A476" t="s">
        <v>577</v>
      </c>
      <c r="B476" t="s">
        <v>2357</v>
      </c>
      <c r="C476">
        <v>17</v>
      </c>
      <c r="D476">
        <v>13</v>
      </c>
      <c r="E476">
        <v>2008</v>
      </c>
      <c r="F476" t="s">
        <v>2360</v>
      </c>
      <c r="G476" t="str">
        <f t="shared" si="35"/>
        <v>Duquesne2008</v>
      </c>
    </row>
    <row r="477" spans="1:7" x14ac:dyDescent="0.25">
      <c r="A477" t="s">
        <v>2325</v>
      </c>
      <c r="B477" t="s">
        <v>2357</v>
      </c>
      <c r="C477">
        <v>16</v>
      </c>
      <c r="D477">
        <v>15</v>
      </c>
      <c r="E477">
        <v>2008</v>
      </c>
      <c r="F477" t="s">
        <v>2360</v>
      </c>
      <c r="G477" t="str">
        <f t="shared" si="35"/>
        <v>Saint Louis2008</v>
      </c>
    </row>
    <row r="478" spans="1:7" x14ac:dyDescent="0.25">
      <c r="A478" t="s">
        <v>595</v>
      </c>
      <c r="B478" t="s">
        <v>2357</v>
      </c>
      <c r="C478">
        <v>12</v>
      </c>
      <c r="D478">
        <v>17</v>
      </c>
      <c r="E478">
        <v>2008</v>
      </c>
      <c r="F478" t="s">
        <v>2360</v>
      </c>
      <c r="G478" t="str">
        <f t="shared" si="35"/>
        <v>Fordham2008</v>
      </c>
    </row>
    <row r="479" spans="1:7" x14ac:dyDescent="0.25">
      <c r="A479" t="s">
        <v>2290</v>
      </c>
      <c r="B479" t="s">
        <v>2357</v>
      </c>
      <c r="C479">
        <v>9</v>
      </c>
      <c r="D479">
        <v>17</v>
      </c>
      <c r="E479">
        <v>2008</v>
      </c>
      <c r="F479" t="s">
        <v>2360</v>
      </c>
      <c r="G479" t="str">
        <f t="shared" si="35"/>
        <v>George Washington2008</v>
      </c>
    </row>
    <row r="480" spans="1:7" x14ac:dyDescent="0.25">
      <c r="A480" t="s">
        <v>871</v>
      </c>
      <c r="B480" t="s">
        <v>2357</v>
      </c>
      <c r="C480">
        <v>8</v>
      </c>
      <c r="D480">
        <v>22</v>
      </c>
      <c r="E480">
        <v>2008</v>
      </c>
      <c r="F480" t="s">
        <v>2360</v>
      </c>
      <c r="G480" t="str">
        <f t="shared" si="35"/>
        <v>St. Bonaventure2008</v>
      </c>
    </row>
    <row r="481" spans="1:7" x14ac:dyDescent="0.25">
      <c r="A481" t="s">
        <v>857</v>
      </c>
      <c r="B481" t="s">
        <v>2357</v>
      </c>
      <c r="C481">
        <v>27</v>
      </c>
      <c r="D481">
        <v>8</v>
      </c>
      <c r="E481">
        <v>2009</v>
      </c>
      <c r="F481" t="s">
        <v>2360</v>
      </c>
      <c r="G481" t="str">
        <f t="shared" si="35"/>
        <v>Xavier2009</v>
      </c>
    </row>
    <row r="482" spans="1:7" x14ac:dyDescent="0.25">
      <c r="A482" t="s">
        <v>568</v>
      </c>
      <c r="B482" t="s">
        <v>2357</v>
      </c>
      <c r="C482">
        <v>27</v>
      </c>
      <c r="D482">
        <v>8</v>
      </c>
      <c r="E482">
        <v>2009</v>
      </c>
      <c r="F482" t="s">
        <v>2360</v>
      </c>
      <c r="G482" t="str">
        <f t="shared" si="35"/>
        <v>Dayton2009</v>
      </c>
    </row>
    <row r="483" spans="1:7" x14ac:dyDescent="0.25">
      <c r="A483" t="s">
        <v>743</v>
      </c>
      <c r="B483" t="s">
        <v>2357</v>
      </c>
      <c r="C483">
        <v>23</v>
      </c>
      <c r="D483">
        <v>11</v>
      </c>
      <c r="E483">
        <v>2009</v>
      </c>
      <c r="F483" t="s">
        <v>2360</v>
      </c>
      <c r="G483" t="str">
        <f t="shared" si="35"/>
        <v>Rhode Island2009</v>
      </c>
    </row>
    <row r="484" spans="1:7" x14ac:dyDescent="0.25">
      <c r="A484" t="s">
        <v>791</v>
      </c>
      <c r="B484" t="s">
        <v>2357</v>
      </c>
      <c r="C484">
        <v>22</v>
      </c>
      <c r="D484">
        <v>12</v>
      </c>
      <c r="E484">
        <v>2009</v>
      </c>
      <c r="F484" t="s">
        <v>2360</v>
      </c>
      <c r="G484" t="str">
        <f t="shared" si="35"/>
        <v>Temple2009</v>
      </c>
    </row>
    <row r="485" spans="1:7" x14ac:dyDescent="0.25">
      <c r="A485" t="s">
        <v>577</v>
      </c>
      <c r="B485" t="s">
        <v>2357</v>
      </c>
      <c r="C485">
        <v>21</v>
      </c>
      <c r="D485">
        <v>13</v>
      </c>
      <c r="E485">
        <v>2009</v>
      </c>
      <c r="F485" t="s">
        <v>2360</v>
      </c>
      <c r="G485" t="str">
        <f t="shared" si="35"/>
        <v>Duquesne2009</v>
      </c>
    </row>
    <row r="486" spans="1:7" x14ac:dyDescent="0.25">
      <c r="A486" t="s">
        <v>642</v>
      </c>
      <c r="B486" t="s">
        <v>2357</v>
      </c>
      <c r="C486">
        <v>18</v>
      </c>
      <c r="D486">
        <v>13</v>
      </c>
      <c r="E486">
        <v>2009</v>
      </c>
      <c r="F486" t="s">
        <v>2360</v>
      </c>
      <c r="G486" t="str">
        <f t="shared" si="35"/>
        <v>La Salle2009</v>
      </c>
    </row>
    <row r="487" spans="1:7" x14ac:dyDescent="0.25">
      <c r="A487" t="s">
        <v>745</v>
      </c>
      <c r="B487" t="s">
        <v>2357</v>
      </c>
      <c r="C487">
        <v>20</v>
      </c>
      <c r="D487">
        <v>16</v>
      </c>
      <c r="E487">
        <v>2009</v>
      </c>
      <c r="F487" t="s">
        <v>2360</v>
      </c>
      <c r="G487" t="str">
        <f t="shared" si="35"/>
        <v>Richmond2009</v>
      </c>
    </row>
    <row r="488" spans="1:7" x14ac:dyDescent="0.25">
      <c r="A488" t="s">
        <v>2324</v>
      </c>
      <c r="B488" t="s">
        <v>2357</v>
      </c>
      <c r="C488">
        <v>17</v>
      </c>
      <c r="D488">
        <v>15</v>
      </c>
      <c r="E488">
        <v>2009</v>
      </c>
      <c r="F488" t="s">
        <v>2360</v>
      </c>
      <c r="G488" t="str">
        <f t="shared" si="35"/>
        <v>Saint Joseph's2009</v>
      </c>
    </row>
    <row r="489" spans="1:7" x14ac:dyDescent="0.25">
      <c r="A489" t="s">
        <v>2325</v>
      </c>
      <c r="B489" t="s">
        <v>2357</v>
      </c>
      <c r="C489">
        <v>18</v>
      </c>
      <c r="D489">
        <v>14</v>
      </c>
      <c r="E489">
        <v>2009</v>
      </c>
      <c r="F489" t="s">
        <v>2360</v>
      </c>
      <c r="G489" t="str">
        <f t="shared" si="35"/>
        <v>Saint Louis2009</v>
      </c>
    </row>
    <row r="490" spans="1:7" x14ac:dyDescent="0.25">
      <c r="A490" t="s">
        <v>664</v>
      </c>
      <c r="B490" t="s">
        <v>2357</v>
      </c>
      <c r="C490">
        <v>12</v>
      </c>
      <c r="D490">
        <v>18</v>
      </c>
      <c r="E490">
        <v>2009</v>
      </c>
      <c r="F490" t="s">
        <v>2360</v>
      </c>
      <c r="G490" t="str">
        <f t="shared" si="35"/>
        <v>Massachusetts2009</v>
      </c>
    </row>
    <row r="491" spans="1:7" x14ac:dyDescent="0.25">
      <c r="A491" t="s">
        <v>871</v>
      </c>
      <c r="B491" t="s">
        <v>2357</v>
      </c>
      <c r="C491">
        <v>15</v>
      </c>
      <c r="D491">
        <v>15</v>
      </c>
      <c r="E491">
        <v>2009</v>
      </c>
      <c r="F491" t="s">
        <v>2360</v>
      </c>
      <c r="G491" t="str">
        <f t="shared" si="35"/>
        <v>St. Bonaventure2009</v>
      </c>
    </row>
    <row r="492" spans="1:7" x14ac:dyDescent="0.25">
      <c r="A492" t="s">
        <v>545</v>
      </c>
      <c r="B492" t="s">
        <v>2357</v>
      </c>
      <c r="C492">
        <v>11</v>
      </c>
      <c r="D492">
        <v>20</v>
      </c>
      <c r="E492">
        <v>2009</v>
      </c>
      <c r="F492" t="s">
        <v>2360</v>
      </c>
      <c r="G492" t="str">
        <f t="shared" si="35"/>
        <v>Charlotte2009</v>
      </c>
    </row>
    <row r="493" spans="1:7" x14ac:dyDescent="0.25">
      <c r="A493" t="s">
        <v>2290</v>
      </c>
      <c r="B493" t="s">
        <v>2357</v>
      </c>
      <c r="C493">
        <v>10</v>
      </c>
      <c r="D493">
        <v>18</v>
      </c>
      <c r="E493">
        <v>2009</v>
      </c>
      <c r="F493" t="s">
        <v>2360</v>
      </c>
      <c r="G493" t="str">
        <f t="shared" si="35"/>
        <v>George Washington2009</v>
      </c>
    </row>
    <row r="494" spans="1:7" x14ac:dyDescent="0.25">
      <c r="A494" t="s">
        <v>595</v>
      </c>
      <c r="B494" t="s">
        <v>2357</v>
      </c>
      <c r="C494">
        <v>3</v>
      </c>
      <c r="D494">
        <v>25</v>
      </c>
      <c r="E494">
        <v>2009</v>
      </c>
      <c r="F494" t="s">
        <v>2360</v>
      </c>
      <c r="G494" t="str">
        <f t="shared" si="35"/>
        <v>Fordham2009</v>
      </c>
    </row>
    <row r="495" spans="1:7" x14ac:dyDescent="0.25">
      <c r="A495" t="s">
        <v>791</v>
      </c>
      <c r="B495" t="s">
        <v>2357</v>
      </c>
      <c r="C495">
        <v>29</v>
      </c>
      <c r="D495">
        <v>6</v>
      </c>
      <c r="E495">
        <v>2010</v>
      </c>
      <c r="F495" t="s">
        <v>2360</v>
      </c>
      <c r="G495" t="str">
        <f t="shared" si="35"/>
        <v>Temple2010</v>
      </c>
    </row>
    <row r="496" spans="1:7" x14ac:dyDescent="0.25">
      <c r="A496" t="s">
        <v>857</v>
      </c>
      <c r="B496" t="s">
        <v>2357</v>
      </c>
      <c r="C496">
        <v>26</v>
      </c>
      <c r="D496">
        <v>9</v>
      </c>
      <c r="E496">
        <v>2010</v>
      </c>
      <c r="F496" t="s">
        <v>2360</v>
      </c>
      <c r="G496" t="str">
        <f t="shared" si="35"/>
        <v>Xavier2010</v>
      </c>
    </row>
    <row r="497" spans="1:7" x14ac:dyDescent="0.25">
      <c r="A497" t="s">
        <v>745</v>
      </c>
      <c r="B497" t="s">
        <v>2357</v>
      </c>
      <c r="C497">
        <v>26</v>
      </c>
      <c r="D497">
        <v>9</v>
      </c>
      <c r="E497">
        <v>2010</v>
      </c>
      <c r="F497" t="s">
        <v>2360</v>
      </c>
      <c r="G497" t="str">
        <f t="shared" si="35"/>
        <v>Richmond2010</v>
      </c>
    </row>
    <row r="498" spans="1:7" x14ac:dyDescent="0.25">
      <c r="A498" t="s">
        <v>2325</v>
      </c>
      <c r="B498" t="s">
        <v>2357</v>
      </c>
      <c r="C498">
        <v>23</v>
      </c>
      <c r="D498">
        <v>13</v>
      </c>
      <c r="E498">
        <v>2010</v>
      </c>
      <c r="F498" t="s">
        <v>2360</v>
      </c>
      <c r="G498" t="str">
        <f t="shared" si="35"/>
        <v>Saint Louis2010</v>
      </c>
    </row>
    <row r="499" spans="1:7" x14ac:dyDescent="0.25">
      <c r="A499" t="s">
        <v>743</v>
      </c>
      <c r="B499" t="s">
        <v>2357</v>
      </c>
      <c r="C499">
        <v>26</v>
      </c>
      <c r="D499">
        <v>10</v>
      </c>
      <c r="E499">
        <v>2010</v>
      </c>
      <c r="F499" t="s">
        <v>2360</v>
      </c>
      <c r="G499" t="str">
        <f t="shared" si="35"/>
        <v>Rhode Island2010</v>
      </c>
    </row>
    <row r="500" spans="1:7" x14ac:dyDescent="0.25">
      <c r="A500" t="s">
        <v>545</v>
      </c>
      <c r="B500" t="s">
        <v>2357</v>
      </c>
      <c r="C500">
        <v>19</v>
      </c>
      <c r="D500">
        <v>12</v>
      </c>
      <c r="E500">
        <v>2010</v>
      </c>
      <c r="F500" t="s">
        <v>2360</v>
      </c>
      <c r="G500" t="str">
        <f t="shared" si="35"/>
        <v>Charlotte2010</v>
      </c>
    </row>
    <row r="501" spans="1:7" x14ac:dyDescent="0.25">
      <c r="A501" t="s">
        <v>568</v>
      </c>
      <c r="B501" t="s">
        <v>2357</v>
      </c>
      <c r="C501">
        <v>25</v>
      </c>
      <c r="D501">
        <v>12</v>
      </c>
      <c r="E501">
        <v>2010</v>
      </c>
      <c r="F501" t="s">
        <v>2360</v>
      </c>
      <c r="G501" t="str">
        <f t="shared" si="35"/>
        <v>Dayton2010</v>
      </c>
    </row>
    <row r="502" spans="1:7" x14ac:dyDescent="0.25">
      <c r="A502" t="s">
        <v>871</v>
      </c>
      <c r="B502" t="s">
        <v>2357</v>
      </c>
      <c r="C502">
        <v>15</v>
      </c>
      <c r="D502">
        <v>16</v>
      </c>
      <c r="E502">
        <v>2010</v>
      </c>
      <c r="F502" t="s">
        <v>2360</v>
      </c>
      <c r="G502" t="str">
        <f t="shared" si="35"/>
        <v>St. Bonaventure2010</v>
      </c>
    </row>
    <row r="503" spans="1:7" x14ac:dyDescent="0.25">
      <c r="A503" t="s">
        <v>577</v>
      </c>
      <c r="B503" t="s">
        <v>2357</v>
      </c>
      <c r="C503">
        <v>16</v>
      </c>
      <c r="D503">
        <v>16</v>
      </c>
      <c r="E503">
        <v>2010</v>
      </c>
      <c r="F503" t="s">
        <v>2360</v>
      </c>
      <c r="G503" t="str">
        <f t="shared" si="35"/>
        <v>Duquesne2010</v>
      </c>
    </row>
    <row r="504" spans="1:7" x14ac:dyDescent="0.25">
      <c r="A504" t="s">
        <v>2290</v>
      </c>
      <c r="B504" t="s">
        <v>2357</v>
      </c>
      <c r="C504">
        <v>16</v>
      </c>
      <c r="D504">
        <v>15</v>
      </c>
      <c r="E504">
        <v>2010</v>
      </c>
      <c r="F504" t="s">
        <v>2360</v>
      </c>
      <c r="G504" t="str">
        <f t="shared" si="35"/>
        <v>George Washington2010</v>
      </c>
    </row>
    <row r="505" spans="1:7" x14ac:dyDescent="0.25">
      <c r="A505" t="s">
        <v>664</v>
      </c>
      <c r="B505">
        <v>21</v>
      </c>
      <c r="C505">
        <v>12</v>
      </c>
      <c r="D505">
        <v>20</v>
      </c>
      <c r="E505">
        <v>2010</v>
      </c>
      <c r="F505" t="s">
        <v>2360</v>
      </c>
      <c r="G505" t="str">
        <f t="shared" si="35"/>
        <v>Massachusetts2010</v>
      </c>
    </row>
    <row r="506" spans="1:7" x14ac:dyDescent="0.25">
      <c r="A506" t="s">
        <v>2324</v>
      </c>
      <c r="B506" t="s">
        <v>2357</v>
      </c>
      <c r="C506">
        <v>11</v>
      </c>
      <c r="D506">
        <v>20</v>
      </c>
      <c r="E506">
        <v>2010</v>
      </c>
      <c r="F506" t="s">
        <v>2360</v>
      </c>
      <c r="G506" t="str">
        <f t="shared" si="35"/>
        <v>Saint Joseph's2010</v>
      </c>
    </row>
    <row r="507" spans="1:7" x14ac:dyDescent="0.25">
      <c r="A507" t="s">
        <v>642</v>
      </c>
      <c r="B507" t="s">
        <v>2357</v>
      </c>
      <c r="C507">
        <v>12</v>
      </c>
      <c r="D507">
        <v>18</v>
      </c>
      <c r="E507">
        <v>2010</v>
      </c>
      <c r="F507" t="s">
        <v>2360</v>
      </c>
      <c r="G507" t="str">
        <f t="shared" si="35"/>
        <v>La Salle2010</v>
      </c>
    </row>
    <row r="508" spans="1:7" x14ac:dyDescent="0.25">
      <c r="A508" t="s">
        <v>595</v>
      </c>
      <c r="B508" t="s">
        <v>2357</v>
      </c>
      <c r="C508">
        <v>2</v>
      </c>
      <c r="D508">
        <v>26</v>
      </c>
      <c r="E508">
        <v>2010</v>
      </c>
      <c r="F508" t="s">
        <v>2360</v>
      </c>
      <c r="G508" t="str">
        <f t="shared" si="35"/>
        <v>Fordham2010</v>
      </c>
    </row>
    <row r="509" spans="1:7" x14ac:dyDescent="0.25">
      <c r="A509" t="s">
        <v>857</v>
      </c>
      <c r="B509" t="s">
        <v>2357</v>
      </c>
      <c r="C509">
        <v>24</v>
      </c>
      <c r="D509">
        <v>8</v>
      </c>
      <c r="E509">
        <v>2011</v>
      </c>
      <c r="F509" t="s">
        <v>2360</v>
      </c>
      <c r="G509" t="str">
        <f t="shared" si="35"/>
        <v>Xavier2011</v>
      </c>
    </row>
    <row r="510" spans="1:7" x14ac:dyDescent="0.25">
      <c r="A510" t="s">
        <v>791</v>
      </c>
      <c r="B510" t="s">
        <v>2357</v>
      </c>
      <c r="C510">
        <v>26</v>
      </c>
      <c r="D510">
        <v>8</v>
      </c>
      <c r="E510">
        <v>2011</v>
      </c>
      <c r="F510" t="s">
        <v>2360</v>
      </c>
      <c r="G510" t="str">
        <f t="shared" si="35"/>
        <v>Temple2011</v>
      </c>
    </row>
    <row r="511" spans="1:7" x14ac:dyDescent="0.25">
      <c r="A511" t="s">
        <v>745</v>
      </c>
      <c r="B511" t="s">
        <v>2357</v>
      </c>
      <c r="C511">
        <v>29</v>
      </c>
      <c r="D511">
        <v>8</v>
      </c>
      <c r="E511">
        <v>2011</v>
      </c>
      <c r="F511" t="s">
        <v>2360</v>
      </c>
      <c r="G511" t="str">
        <f t="shared" si="35"/>
        <v>Richmond2011</v>
      </c>
    </row>
    <row r="512" spans="1:7" x14ac:dyDescent="0.25">
      <c r="A512" t="s">
        <v>577</v>
      </c>
      <c r="B512" t="s">
        <v>2357</v>
      </c>
      <c r="C512">
        <v>19</v>
      </c>
      <c r="D512">
        <v>13</v>
      </c>
      <c r="E512">
        <v>2011</v>
      </c>
      <c r="F512" t="s">
        <v>2360</v>
      </c>
      <c r="G512" t="str">
        <f t="shared" si="35"/>
        <v>Duquesne2011</v>
      </c>
    </row>
    <row r="513" spans="1:7" x14ac:dyDescent="0.25">
      <c r="A513" t="s">
        <v>2290</v>
      </c>
      <c r="B513">
        <v>22</v>
      </c>
      <c r="C513">
        <v>17</v>
      </c>
      <c r="D513">
        <v>14</v>
      </c>
      <c r="E513">
        <v>2011</v>
      </c>
      <c r="F513" t="s">
        <v>2360</v>
      </c>
      <c r="G513" t="str">
        <f t="shared" si="35"/>
        <v>George Washington2011</v>
      </c>
    </row>
    <row r="514" spans="1:7" x14ac:dyDescent="0.25">
      <c r="A514" t="s">
        <v>743</v>
      </c>
      <c r="B514" t="s">
        <v>2357</v>
      </c>
      <c r="C514">
        <v>20</v>
      </c>
      <c r="D514">
        <v>14</v>
      </c>
      <c r="E514">
        <v>2011</v>
      </c>
      <c r="F514" t="s">
        <v>2360</v>
      </c>
      <c r="G514" t="str">
        <f t="shared" si="35"/>
        <v>Rhode Island2011</v>
      </c>
    </row>
    <row r="515" spans="1:7" x14ac:dyDescent="0.25">
      <c r="A515" t="s">
        <v>871</v>
      </c>
      <c r="B515" t="s">
        <v>2357</v>
      </c>
      <c r="C515">
        <v>16</v>
      </c>
      <c r="D515">
        <v>15</v>
      </c>
      <c r="E515">
        <v>2011</v>
      </c>
      <c r="F515" t="s">
        <v>2360</v>
      </c>
      <c r="G515" t="str">
        <f t="shared" ref="G515:G578" si="36">A515&amp;E515</f>
        <v>St. Bonaventure2011</v>
      </c>
    </row>
    <row r="516" spans="1:7" x14ac:dyDescent="0.25">
      <c r="A516" t="s">
        <v>568</v>
      </c>
      <c r="B516" t="s">
        <v>2357</v>
      </c>
      <c r="C516">
        <v>22</v>
      </c>
      <c r="D516">
        <v>14</v>
      </c>
      <c r="E516">
        <v>2011</v>
      </c>
      <c r="F516" t="s">
        <v>2360</v>
      </c>
      <c r="G516" t="str">
        <f t="shared" si="36"/>
        <v>Dayton2011</v>
      </c>
    </row>
    <row r="517" spans="1:7" x14ac:dyDescent="0.25">
      <c r="A517" t="s">
        <v>664</v>
      </c>
      <c r="B517" t="s">
        <v>2357</v>
      </c>
      <c r="C517">
        <v>15</v>
      </c>
      <c r="D517">
        <v>15</v>
      </c>
      <c r="E517">
        <v>2011</v>
      </c>
      <c r="F517" t="s">
        <v>2360</v>
      </c>
      <c r="G517" t="str">
        <f t="shared" si="36"/>
        <v>Massachusetts2011</v>
      </c>
    </row>
    <row r="518" spans="1:7" x14ac:dyDescent="0.25">
      <c r="A518" t="s">
        <v>642</v>
      </c>
      <c r="B518" t="s">
        <v>2357</v>
      </c>
      <c r="C518">
        <v>15</v>
      </c>
      <c r="D518">
        <v>18</v>
      </c>
      <c r="E518">
        <v>2011</v>
      </c>
      <c r="F518" t="s">
        <v>2360</v>
      </c>
      <c r="G518" t="str">
        <f t="shared" si="36"/>
        <v>La Salle2011</v>
      </c>
    </row>
    <row r="519" spans="1:7" x14ac:dyDescent="0.25">
      <c r="A519" t="s">
        <v>2325</v>
      </c>
      <c r="B519" t="s">
        <v>2357</v>
      </c>
      <c r="C519">
        <v>12</v>
      </c>
      <c r="D519">
        <v>19</v>
      </c>
      <c r="E519">
        <v>2011</v>
      </c>
      <c r="F519" t="s">
        <v>2360</v>
      </c>
      <c r="G519" t="str">
        <f t="shared" si="36"/>
        <v>Saint Louis2011</v>
      </c>
    </row>
    <row r="520" spans="1:7" x14ac:dyDescent="0.25">
      <c r="A520" t="s">
        <v>2324</v>
      </c>
      <c r="B520" t="s">
        <v>2357</v>
      </c>
      <c r="C520">
        <v>11</v>
      </c>
      <c r="D520">
        <v>22</v>
      </c>
      <c r="E520">
        <v>2011</v>
      </c>
      <c r="F520" t="s">
        <v>2360</v>
      </c>
      <c r="G520" t="str">
        <f t="shared" si="36"/>
        <v>Saint Joseph's2011</v>
      </c>
    </row>
    <row r="521" spans="1:7" x14ac:dyDescent="0.25">
      <c r="A521" t="s">
        <v>545</v>
      </c>
      <c r="B521" t="s">
        <v>2357</v>
      </c>
      <c r="C521">
        <v>10</v>
      </c>
      <c r="D521">
        <v>20</v>
      </c>
      <c r="E521">
        <v>2011</v>
      </c>
      <c r="F521" t="s">
        <v>2360</v>
      </c>
      <c r="G521" t="str">
        <f t="shared" si="36"/>
        <v>Charlotte2011</v>
      </c>
    </row>
    <row r="522" spans="1:7" x14ac:dyDescent="0.25">
      <c r="A522" t="s">
        <v>595</v>
      </c>
      <c r="B522" t="s">
        <v>2357</v>
      </c>
      <c r="C522">
        <v>7</v>
      </c>
      <c r="D522">
        <v>21</v>
      </c>
      <c r="E522">
        <v>2011</v>
      </c>
      <c r="F522" t="s">
        <v>2360</v>
      </c>
      <c r="G522" t="str">
        <f t="shared" si="36"/>
        <v>Fordham2011</v>
      </c>
    </row>
    <row r="523" spans="1:7" x14ac:dyDescent="0.25">
      <c r="A523" t="s">
        <v>791</v>
      </c>
      <c r="B523" t="s">
        <v>2357</v>
      </c>
      <c r="C523">
        <v>24</v>
      </c>
      <c r="D523">
        <v>8</v>
      </c>
      <c r="E523">
        <v>2012</v>
      </c>
      <c r="F523" t="s">
        <v>2360</v>
      </c>
      <c r="G523" t="str">
        <f t="shared" si="36"/>
        <v>Temple2012</v>
      </c>
    </row>
    <row r="524" spans="1:7" x14ac:dyDescent="0.25">
      <c r="A524" t="s">
        <v>2325</v>
      </c>
      <c r="B524" t="s">
        <v>2357</v>
      </c>
      <c r="C524">
        <v>26</v>
      </c>
      <c r="D524">
        <v>8</v>
      </c>
      <c r="E524">
        <v>2012</v>
      </c>
      <c r="F524" t="s">
        <v>2360</v>
      </c>
      <c r="G524" t="str">
        <f t="shared" si="36"/>
        <v>Saint Louis2012</v>
      </c>
    </row>
    <row r="525" spans="1:7" x14ac:dyDescent="0.25">
      <c r="A525" t="s">
        <v>857</v>
      </c>
      <c r="B525" t="s">
        <v>2357</v>
      </c>
      <c r="C525">
        <v>23</v>
      </c>
      <c r="D525">
        <v>13</v>
      </c>
      <c r="E525">
        <v>2012</v>
      </c>
      <c r="F525" t="s">
        <v>2360</v>
      </c>
      <c r="G525" t="str">
        <f t="shared" si="36"/>
        <v>Xavier2012</v>
      </c>
    </row>
    <row r="526" spans="1:7" x14ac:dyDescent="0.25">
      <c r="A526" t="s">
        <v>871</v>
      </c>
      <c r="B526">
        <v>14</v>
      </c>
      <c r="C526">
        <v>20</v>
      </c>
      <c r="D526">
        <v>12</v>
      </c>
      <c r="E526">
        <v>2012</v>
      </c>
      <c r="F526" t="s">
        <v>2360</v>
      </c>
      <c r="G526" t="str">
        <f t="shared" si="36"/>
        <v>St. Bonaventure2012</v>
      </c>
    </row>
    <row r="527" spans="1:7" x14ac:dyDescent="0.25">
      <c r="A527" t="s">
        <v>664</v>
      </c>
      <c r="B527" t="s">
        <v>2357</v>
      </c>
      <c r="C527">
        <v>25</v>
      </c>
      <c r="D527">
        <v>12</v>
      </c>
      <c r="E527">
        <v>2012</v>
      </c>
      <c r="F527" t="s">
        <v>2360</v>
      </c>
      <c r="G527" t="str">
        <f t="shared" si="36"/>
        <v>Massachusetts2012</v>
      </c>
    </row>
    <row r="528" spans="1:7" x14ac:dyDescent="0.25">
      <c r="A528" t="s">
        <v>642</v>
      </c>
      <c r="B528" t="s">
        <v>2357</v>
      </c>
      <c r="C528">
        <v>21</v>
      </c>
      <c r="D528">
        <v>13</v>
      </c>
      <c r="E528">
        <v>2012</v>
      </c>
      <c r="F528" t="s">
        <v>2360</v>
      </c>
      <c r="G528" t="str">
        <f t="shared" si="36"/>
        <v>La Salle2012</v>
      </c>
    </row>
    <row r="529" spans="1:7" x14ac:dyDescent="0.25">
      <c r="A529" t="s">
        <v>568</v>
      </c>
      <c r="B529" t="s">
        <v>2357</v>
      </c>
      <c r="C529">
        <v>20</v>
      </c>
      <c r="D529">
        <v>13</v>
      </c>
      <c r="E529">
        <v>2012</v>
      </c>
      <c r="F529" t="s">
        <v>2360</v>
      </c>
      <c r="G529" t="str">
        <f t="shared" si="36"/>
        <v>Dayton2012</v>
      </c>
    </row>
    <row r="530" spans="1:7" x14ac:dyDescent="0.25">
      <c r="A530" t="s">
        <v>2324</v>
      </c>
      <c r="B530" t="s">
        <v>2357</v>
      </c>
      <c r="C530">
        <v>20</v>
      </c>
      <c r="D530">
        <v>14</v>
      </c>
      <c r="E530">
        <v>2012</v>
      </c>
      <c r="F530" t="s">
        <v>2360</v>
      </c>
      <c r="G530" t="str">
        <f t="shared" si="36"/>
        <v>Saint Joseph's2012</v>
      </c>
    </row>
    <row r="531" spans="1:7" x14ac:dyDescent="0.25">
      <c r="A531" t="s">
        <v>577</v>
      </c>
      <c r="B531" t="s">
        <v>2357</v>
      </c>
      <c r="C531">
        <v>16</v>
      </c>
      <c r="D531">
        <v>15</v>
      </c>
      <c r="E531">
        <v>2012</v>
      </c>
      <c r="F531" t="s">
        <v>2360</v>
      </c>
      <c r="G531" t="str">
        <f t="shared" si="36"/>
        <v>Duquesne2012</v>
      </c>
    </row>
    <row r="532" spans="1:7" x14ac:dyDescent="0.25">
      <c r="A532" t="s">
        <v>745</v>
      </c>
      <c r="B532" t="s">
        <v>2357</v>
      </c>
      <c r="C532">
        <v>16</v>
      </c>
      <c r="D532">
        <v>16</v>
      </c>
      <c r="E532">
        <v>2012</v>
      </c>
      <c r="F532" t="s">
        <v>2360</v>
      </c>
      <c r="G532" t="str">
        <f t="shared" si="36"/>
        <v>Richmond2012</v>
      </c>
    </row>
    <row r="533" spans="1:7" x14ac:dyDescent="0.25">
      <c r="A533" t="s">
        <v>545</v>
      </c>
      <c r="B533" t="s">
        <v>2357</v>
      </c>
      <c r="C533">
        <v>13</v>
      </c>
      <c r="D533">
        <v>17</v>
      </c>
      <c r="E533">
        <v>2012</v>
      </c>
      <c r="F533" t="s">
        <v>2360</v>
      </c>
      <c r="G533" t="str">
        <f t="shared" si="36"/>
        <v>Charlotte2012</v>
      </c>
    </row>
    <row r="534" spans="1:7" x14ac:dyDescent="0.25">
      <c r="A534" t="s">
        <v>2290</v>
      </c>
      <c r="B534" t="s">
        <v>2357</v>
      </c>
      <c r="C534">
        <v>10</v>
      </c>
      <c r="D534">
        <v>21</v>
      </c>
      <c r="E534">
        <v>2012</v>
      </c>
      <c r="F534" t="s">
        <v>2360</v>
      </c>
      <c r="G534" t="str">
        <f t="shared" si="36"/>
        <v>George Washington2012</v>
      </c>
    </row>
    <row r="535" spans="1:7" x14ac:dyDescent="0.25">
      <c r="A535" t="s">
        <v>743</v>
      </c>
      <c r="B535" t="s">
        <v>2357</v>
      </c>
      <c r="C535">
        <v>7</v>
      </c>
      <c r="D535">
        <v>24</v>
      </c>
      <c r="E535">
        <v>2012</v>
      </c>
      <c r="F535" t="s">
        <v>2360</v>
      </c>
      <c r="G535" t="str">
        <f t="shared" si="36"/>
        <v>Rhode Island2012</v>
      </c>
    </row>
    <row r="536" spans="1:7" x14ac:dyDescent="0.25">
      <c r="A536" t="s">
        <v>595</v>
      </c>
      <c r="B536" t="s">
        <v>2357</v>
      </c>
      <c r="C536">
        <v>10</v>
      </c>
      <c r="D536">
        <v>19</v>
      </c>
      <c r="E536">
        <v>2012</v>
      </c>
      <c r="F536" t="s">
        <v>2360</v>
      </c>
      <c r="G536" t="str">
        <f t="shared" si="36"/>
        <v>Fordham2012</v>
      </c>
    </row>
    <row r="537" spans="1:7" x14ac:dyDescent="0.25">
      <c r="A537" t="s">
        <v>2325</v>
      </c>
      <c r="B537" t="s">
        <v>2357</v>
      </c>
      <c r="C537">
        <v>28</v>
      </c>
      <c r="D537">
        <v>7</v>
      </c>
      <c r="E537">
        <v>2013</v>
      </c>
      <c r="F537" t="s">
        <v>2360</v>
      </c>
      <c r="G537" t="str">
        <f t="shared" si="36"/>
        <v>Saint Louis2013</v>
      </c>
    </row>
    <row r="538" spans="1:7" x14ac:dyDescent="0.25">
      <c r="A538" t="s">
        <v>2261</v>
      </c>
      <c r="B538" t="s">
        <v>2357</v>
      </c>
      <c r="C538">
        <v>27</v>
      </c>
      <c r="D538">
        <v>9</v>
      </c>
      <c r="E538">
        <v>2013</v>
      </c>
      <c r="F538" t="s">
        <v>2360</v>
      </c>
      <c r="G538" t="str">
        <f t="shared" si="36"/>
        <v>Virginia Commonwealth2013</v>
      </c>
    </row>
    <row r="539" spans="1:7" x14ac:dyDescent="0.25">
      <c r="A539" t="s">
        <v>534</v>
      </c>
      <c r="B539" t="s">
        <v>2357</v>
      </c>
      <c r="C539">
        <v>27</v>
      </c>
      <c r="D539">
        <v>9</v>
      </c>
      <c r="E539">
        <v>2013</v>
      </c>
      <c r="F539" t="s">
        <v>2360</v>
      </c>
      <c r="G539" t="str">
        <f t="shared" si="36"/>
        <v>Butler2013</v>
      </c>
    </row>
    <row r="540" spans="1:7" x14ac:dyDescent="0.25">
      <c r="A540" t="s">
        <v>642</v>
      </c>
      <c r="B540" t="s">
        <v>2357</v>
      </c>
      <c r="C540">
        <v>24</v>
      </c>
      <c r="D540">
        <v>10</v>
      </c>
      <c r="E540">
        <v>2013</v>
      </c>
      <c r="F540" t="s">
        <v>2360</v>
      </c>
      <c r="G540" t="str">
        <f t="shared" si="36"/>
        <v>La Salle2013</v>
      </c>
    </row>
    <row r="541" spans="1:7" x14ac:dyDescent="0.25">
      <c r="A541" t="s">
        <v>791</v>
      </c>
      <c r="B541" t="s">
        <v>2357</v>
      </c>
      <c r="C541">
        <v>24</v>
      </c>
      <c r="D541">
        <v>10</v>
      </c>
      <c r="E541">
        <v>2013</v>
      </c>
      <c r="F541" t="s">
        <v>2360</v>
      </c>
      <c r="G541" t="str">
        <f t="shared" si="36"/>
        <v>Temple2013</v>
      </c>
    </row>
    <row r="542" spans="1:7" x14ac:dyDescent="0.25">
      <c r="A542" t="s">
        <v>664</v>
      </c>
      <c r="B542" t="s">
        <v>2357</v>
      </c>
      <c r="C542">
        <v>21</v>
      </c>
      <c r="D542">
        <v>12</v>
      </c>
      <c r="E542">
        <v>2013</v>
      </c>
      <c r="F542" t="s">
        <v>2360</v>
      </c>
      <c r="G542" t="str">
        <f t="shared" si="36"/>
        <v>Massachusetts2013</v>
      </c>
    </row>
    <row r="543" spans="1:7" x14ac:dyDescent="0.25">
      <c r="A543" t="s">
        <v>857</v>
      </c>
      <c r="B543" t="s">
        <v>2357</v>
      </c>
      <c r="C543">
        <v>17</v>
      </c>
      <c r="D543">
        <v>14</v>
      </c>
      <c r="E543">
        <v>2013</v>
      </c>
      <c r="F543" t="s">
        <v>2360</v>
      </c>
      <c r="G543" t="str">
        <f t="shared" si="36"/>
        <v>Xavier2013</v>
      </c>
    </row>
    <row r="544" spans="1:7" x14ac:dyDescent="0.25">
      <c r="A544" t="s">
        <v>545</v>
      </c>
      <c r="B544" t="s">
        <v>2357</v>
      </c>
      <c r="C544">
        <v>21</v>
      </c>
      <c r="D544">
        <v>12</v>
      </c>
      <c r="E544">
        <v>2013</v>
      </c>
      <c r="F544" t="s">
        <v>2360</v>
      </c>
      <c r="G544" t="str">
        <f t="shared" si="36"/>
        <v>Charlotte2013</v>
      </c>
    </row>
    <row r="545" spans="1:7" x14ac:dyDescent="0.25">
      <c r="A545" t="s">
        <v>2324</v>
      </c>
      <c r="B545" t="s">
        <v>2357</v>
      </c>
      <c r="C545">
        <v>18</v>
      </c>
      <c r="D545">
        <v>14</v>
      </c>
      <c r="E545">
        <v>2013</v>
      </c>
      <c r="F545" t="s">
        <v>2360</v>
      </c>
      <c r="G545" t="str">
        <f t="shared" si="36"/>
        <v>Saint Joseph's2013</v>
      </c>
    </row>
    <row r="546" spans="1:7" x14ac:dyDescent="0.25">
      <c r="A546" t="s">
        <v>745</v>
      </c>
      <c r="B546" t="s">
        <v>2357</v>
      </c>
      <c r="C546">
        <v>19</v>
      </c>
      <c r="D546">
        <v>15</v>
      </c>
      <c r="E546">
        <v>2013</v>
      </c>
      <c r="F546" t="s">
        <v>2360</v>
      </c>
      <c r="G546" t="str">
        <f t="shared" si="36"/>
        <v>Richmond2013</v>
      </c>
    </row>
    <row r="547" spans="1:7" x14ac:dyDescent="0.25">
      <c r="A547" t="s">
        <v>568</v>
      </c>
      <c r="B547" t="s">
        <v>2357</v>
      </c>
      <c r="C547">
        <v>17</v>
      </c>
      <c r="D547">
        <v>14</v>
      </c>
      <c r="E547">
        <v>2013</v>
      </c>
      <c r="F547" t="s">
        <v>2360</v>
      </c>
      <c r="G547" t="str">
        <f t="shared" si="36"/>
        <v>Dayton2013</v>
      </c>
    </row>
    <row r="548" spans="1:7" x14ac:dyDescent="0.25">
      <c r="A548" t="s">
        <v>871</v>
      </c>
      <c r="B548" t="s">
        <v>2357</v>
      </c>
      <c r="C548">
        <v>14</v>
      </c>
      <c r="D548">
        <v>15</v>
      </c>
      <c r="E548">
        <v>2013</v>
      </c>
      <c r="F548" t="s">
        <v>2360</v>
      </c>
      <c r="G548" t="str">
        <f t="shared" si="36"/>
        <v>St. Bonaventure2013</v>
      </c>
    </row>
    <row r="549" spans="1:7" x14ac:dyDescent="0.25">
      <c r="A549" t="s">
        <v>2290</v>
      </c>
      <c r="B549" t="s">
        <v>2357</v>
      </c>
      <c r="C549">
        <v>13</v>
      </c>
      <c r="D549">
        <v>17</v>
      </c>
      <c r="E549">
        <v>2013</v>
      </c>
      <c r="F549" t="s">
        <v>2360</v>
      </c>
      <c r="G549" t="str">
        <f t="shared" si="36"/>
        <v>George Washington2013</v>
      </c>
    </row>
    <row r="550" spans="1:7" x14ac:dyDescent="0.25">
      <c r="A550" t="s">
        <v>743</v>
      </c>
      <c r="B550" t="s">
        <v>2357</v>
      </c>
      <c r="C550">
        <v>8</v>
      </c>
      <c r="D550">
        <v>21</v>
      </c>
      <c r="E550">
        <v>2013</v>
      </c>
      <c r="F550" t="s">
        <v>2360</v>
      </c>
      <c r="G550" t="str">
        <f t="shared" si="36"/>
        <v>Rhode Island2013</v>
      </c>
    </row>
    <row r="551" spans="1:7" x14ac:dyDescent="0.25">
      <c r="A551" t="s">
        <v>595</v>
      </c>
      <c r="B551" t="s">
        <v>2357</v>
      </c>
      <c r="C551">
        <v>7</v>
      </c>
      <c r="D551">
        <v>24</v>
      </c>
      <c r="E551">
        <v>2013</v>
      </c>
      <c r="F551" t="s">
        <v>2360</v>
      </c>
      <c r="G551" t="str">
        <f t="shared" si="36"/>
        <v>Fordham2013</v>
      </c>
    </row>
    <row r="552" spans="1:7" x14ac:dyDescent="0.25">
      <c r="A552" t="s">
        <v>577</v>
      </c>
      <c r="B552" t="s">
        <v>2357</v>
      </c>
      <c r="C552">
        <v>8</v>
      </c>
      <c r="D552">
        <v>22</v>
      </c>
      <c r="E552">
        <v>2013</v>
      </c>
      <c r="F552" t="s">
        <v>2360</v>
      </c>
      <c r="G552" t="str">
        <f t="shared" si="36"/>
        <v>Duquesne2013</v>
      </c>
    </row>
    <row r="553" spans="1:7" x14ac:dyDescent="0.25">
      <c r="A553" t="s">
        <v>2325</v>
      </c>
      <c r="B553" t="s">
        <v>2357</v>
      </c>
      <c r="C553">
        <v>27</v>
      </c>
      <c r="D553">
        <v>7</v>
      </c>
      <c r="E553">
        <v>2014</v>
      </c>
      <c r="F553" t="s">
        <v>2360</v>
      </c>
      <c r="G553" t="str">
        <f t="shared" si="36"/>
        <v>Saint Louis2014</v>
      </c>
    </row>
    <row r="554" spans="1:7" x14ac:dyDescent="0.25">
      <c r="A554" t="s">
        <v>2261</v>
      </c>
      <c r="B554">
        <v>14</v>
      </c>
      <c r="C554">
        <v>26</v>
      </c>
      <c r="D554">
        <v>9</v>
      </c>
      <c r="E554">
        <v>2014</v>
      </c>
      <c r="F554" t="s">
        <v>2360</v>
      </c>
      <c r="G554" t="str">
        <f t="shared" si="36"/>
        <v>Virginia Commonwealth2014</v>
      </c>
    </row>
    <row r="555" spans="1:7" x14ac:dyDescent="0.25">
      <c r="A555" t="s">
        <v>2290</v>
      </c>
      <c r="B555" t="s">
        <v>2357</v>
      </c>
      <c r="C555">
        <v>24</v>
      </c>
      <c r="D555">
        <v>9</v>
      </c>
      <c r="E555">
        <v>2014</v>
      </c>
      <c r="F555" t="s">
        <v>2360</v>
      </c>
      <c r="G555" t="str">
        <f t="shared" si="36"/>
        <v>George Washington2014</v>
      </c>
    </row>
    <row r="556" spans="1:7" x14ac:dyDescent="0.25">
      <c r="A556" t="s">
        <v>2324</v>
      </c>
      <c r="B556" t="s">
        <v>2357</v>
      </c>
      <c r="C556">
        <v>24</v>
      </c>
      <c r="D556">
        <v>10</v>
      </c>
      <c r="E556">
        <v>2014</v>
      </c>
      <c r="F556" t="s">
        <v>2360</v>
      </c>
      <c r="G556" t="str">
        <f t="shared" si="36"/>
        <v>Saint Joseph's2014</v>
      </c>
    </row>
    <row r="557" spans="1:7" x14ac:dyDescent="0.25">
      <c r="A557" t="s">
        <v>664</v>
      </c>
      <c r="B557" t="s">
        <v>2357</v>
      </c>
      <c r="C557">
        <v>24</v>
      </c>
      <c r="D557">
        <v>9</v>
      </c>
      <c r="E557">
        <v>2014</v>
      </c>
      <c r="F557" t="s">
        <v>2360</v>
      </c>
      <c r="G557" t="str">
        <f t="shared" si="36"/>
        <v>Massachusetts2014</v>
      </c>
    </row>
    <row r="558" spans="1:7" x14ac:dyDescent="0.25">
      <c r="A558" t="s">
        <v>568</v>
      </c>
      <c r="B558" t="s">
        <v>2357</v>
      </c>
      <c r="C558">
        <v>26</v>
      </c>
      <c r="D558">
        <v>11</v>
      </c>
      <c r="E558">
        <v>2014</v>
      </c>
      <c r="F558" t="s">
        <v>2360</v>
      </c>
      <c r="G558" t="str">
        <f t="shared" si="36"/>
        <v>Dayton2014</v>
      </c>
    </row>
    <row r="559" spans="1:7" x14ac:dyDescent="0.25">
      <c r="A559" t="s">
        <v>745</v>
      </c>
      <c r="B559" t="s">
        <v>2357</v>
      </c>
      <c r="C559">
        <v>19</v>
      </c>
      <c r="D559">
        <v>14</v>
      </c>
      <c r="E559">
        <v>2014</v>
      </c>
      <c r="F559" t="s">
        <v>2360</v>
      </c>
      <c r="G559" t="str">
        <f t="shared" si="36"/>
        <v>Richmond2014</v>
      </c>
    </row>
    <row r="560" spans="1:7" x14ac:dyDescent="0.25">
      <c r="A560" t="s">
        <v>642</v>
      </c>
      <c r="B560" t="s">
        <v>2357</v>
      </c>
      <c r="C560">
        <v>15</v>
      </c>
      <c r="D560">
        <v>16</v>
      </c>
      <c r="E560">
        <v>2014</v>
      </c>
      <c r="F560" t="s">
        <v>2360</v>
      </c>
      <c r="G560" t="str">
        <f t="shared" si="36"/>
        <v>La Salle2014</v>
      </c>
    </row>
    <row r="561" spans="1:7" x14ac:dyDescent="0.25">
      <c r="A561" t="s">
        <v>871</v>
      </c>
      <c r="B561" t="s">
        <v>2357</v>
      </c>
      <c r="C561">
        <v>18</v>
      </c>
      <c r="D561">
        <v>15</v>
      </c>
      <c r="E561">
        <v>2014</v>
      </c>
      <c r="F561" t="s">
        <v>2360</v>
      </c>
      <c r="G561" t="str">
        <f t="shared" si="36"/>
        <v>St. Bonaventure2014</v>
      </c>
    </row>
    <row r="562" spans="1:7" x14ac:dyDescent="0.25">
      <c r="A562" t="s">
        <v>577</v>
      </c>
      <c r="B562" t="s">
        <v>2357</v>
      </c>
      <c r="C562">
        <v>13</v>
      </c>
      <c r="D562">
        <v>17</v>
      </c>
      <c r="E562">
        <v>2014</v>
      </c>
      <c r="F562" t="s">
        <v>2360</v>
      </c>
      <c r="G562" t="str">
        <f t="shared" si="36"/>
        <v>Duquesne2014</v>
      </c>
    </row>
    <row r="563" spans="1:7" x14ac:dyDescent="0.25">
      <c r="A563" t="s">
        <v>743</v>
      </c>
      <c r="B563" t="s">
        <v>2357</v>
      </c>
      <c r="C563">
        <v>14</v>
      </c>
      <c r="D563">
        <v>18</v>
      </c>
      <c r="E563">
        <v>2014</v>
      </c>
      <c r="F563" t="s">
        <v>2360</v>
      </c>
      <c r="G563" t="str">
        <f t="shared" si="36"/>
        <v>Rhode Island2014</v>
      </c>
    </row>
    <row r="564" spans="1:7" x14ac:dyDescent="0.25">
      <c r="A564" t="s">
        <v>601</v>
      </c>
      <c r="B564" t="s">
        <v>2357</v>
      </c>
      <c r="C564">
        <v>11</v>
      </c>
      <c r="D564">
        <v>20</v>
      </c>
      <c r="E564">
        <v>2014</v>
      </c>
      <c r="F564" t="s">
        <v>2360</v>
      </c>
      <c r="G564" t="str">
        <f t="shared" si="36"/>
        <v>George Mason2014</v>
      </c>
    </row>
    <row r="565" spans="1:7" x14ac:dyDescent="0.25">
      <c r="A565" t="s">
        <v>595</v>
      </c>
      <c r="B565" t="s">
        <v>2357</v>
      </c>
      <c r="C565">
        <v>10</v>
      </c>
      <c r="D565">
        <v>21</v>
      </c>
      <c r="E565">
        <v>2014</v>
      </c>
      <c r="F565" t="s">
        <v>2360</v>
      </c>
      <c r="G565" t="str">
        <f t="shared" si="36"/>
        <v>Fordham2014</v>
      </c>
    </row>
    <row r="566" spans="1:7" x14ac:dyDescent="0.25">
      <c r="A566" t="s">
        <v>567</v>
      </c>
      <c r="B566" t="s">
        <v>2357</v>
      </c>
      <c r="C566">
        <v>24</v>
      </c>
      <c r="D566">
        <v>8</v>
      </c>
      <c r="E566">
        <v>2015</v>
      </c>
      <c r="F566" t="s">
        <v>2360</v>
      </c>
      <c r="G566" t="str">
        <f t="shared" si="36"/>
        <v>Davidson2015</v>
      </c>
    </row>
    <row r="567" spans="1:7" x14ac:dyDescent="0.25">
      <c r="A567" t="s">
        <v>568</v>
      </c>
      <c r="B567">
        <v>15</v>
      </c>
      <c r="C567">
        <v>27</v>
      </c>
      <c r="D567">
        <v>9</v>
      </c>
      <c r="E567">
        <v>2015</v>
      </c>
      <c r="F567" t="s">
        <v>2360</v>
      </c>
      <c r="G567" t="str">
        <f t="shared" si="36"/>
        <v>Dayton2015</v>
      </c>
    </row>
    <row r="568" spans="1:7" x14ac:dyDescent="0.25">
      <c r="A568" t="s">
        <v>743</v>
      </c>
      <c r="B568" t="s">
        <v>2357</v>
      </c>
      <c r="C568">
        <v>23</v>
      </c>
      <c r="D568">
        <v>10</v>
      </c>
      <c r="E568">
        <v>2015</v>
      </c>
      <c r="F568" t="s">
        <v>2360</v>
      </c>
      <c r="G568" t="str">
        <f t="shared" si="36"/>
        <v>Rhode Island2015</v>
      </c>
    </row>
    <row r="569" spans="1:7" x14ac:dyDescent="0.25">
      <c r="A569" t="s">
        <v>2261</v>
      </c>
      <c r="B569" t="s">
        <v>2357</v>
      </c>
      <c r="C569">
        <v>26</v>
      </c>
      <c r="D569">
        <v>10</v>
      </c>
      <c r="E569">
        <v>2015</v>
      </c>
      <c r="F569" t="s">
        <v>2360</v>
      </c>
      <c r="G569" t="str">
        <f t="shared" si="36"/>
        <v>Virginia Commonwealth2015</v>
      </c>
    </row>
    <row r="570" spans="1:7" x14ac:dyDescent="0.25">
      <c r="A570" t="s">
        <v>745</v>
      </c>
      <c r="B570" t="s">
        <v>2357</v>
      </c>
      <c r="C570">
        <v>21</v>
      </c>
      <c r="D570">
        <v>14</v>
      </c>
      <c r="E570">
        <v>2015</v>
      </c>
      <c r="F570" t="s">
        <v>2360</v>
      </c>
      <c r="G570" t="str">
        <f t="shared" si="36"/>
        <v>Richmond2015</v>
      </c>
    </row>
    <row r="571" spans="1:7" x14ac:dyDescent="0.25">
      <c r="A571" t="s">
        <v>2290</v>
      </c>
      <c r="B571" t="s">
        <v>2357</v>
      </c>
      <c r="C571">
        <v>22</v>
      </c>
      <c r="D571">
        <v>13</v>
      </c>
      <c r="E571">
        <v>2015</v>
      </c>
      <c r="F571" t="s">
        <v>2360</v>
      </c>
      <c r="G571" t="str">
        <f t="shared" si="36"/>
        <v>George Washington2015</v>
      </c>
    </row>
    <row r="572" spans="1:7" x14ac:dyDescent="0.25">
      <c r="A572" t="s">
        <v>871</v>
      </c>
      <c r="B572" t="s">
        <v>2357</v>
      </c>
      <c r="C572">
        <v>18</v>
      </c>
      <c r="D572">
        <v>13</v>
      </c>
      <c r="E572">
        <v>2015</v>
      </c>
      <c r="F572" t="s">
        <v>2360</v>
      </c>
      <c r="G572" t="str">
        <f t="shared" si="36"/>
        <v>St. Bonaventure2015</v>
      </c>
    </row>
    <row r="573" spans="1:7" x14ac:dyDescent="0.25">
      <c r="A573" t="s">
        <v>664</v>
      </c>
      <c r="B573" t="s">
        <v>2357</v>
      </c>
      <c r="C573">
        <v>17</v>
      </c>
      <c r="D573">
        <v>15</v>
      </c>
      <c r="E573">
        <v>2015</v>
      </c>
      <c r="F573" t="s">
        <v>2360</v>
      </c>
      <c r="G573" t="str">
        <f t="shared" si="36"/>
        <v>Massachusetts2015</v>
      </c>
    </row>
    <row r="574" spans="1:7" x14ac:dyDescent="0.25">
      <c r="A574" t="s">
        <v>642</v>
      </c>
      <c r="B574" t="s">
        <v>2357</v>
      </c>
      <c r="C574">
        <v>17</v>
      </c>
      <c r="D574">
        <v>16</v>
      </c>
      <c r="E574">
        <v>2015</v>
      </c>
      <c r="F574" t="s">
        <v>2360</v>
      </c>
      <c r="G574" t="str">
        <f t="shared" si="36"/>
        <v>La Salle2015</v>
      </c>
    </row>
    <row r="575" spans="1:7" x14ac:dyDescent="0.25">
      <c r="A575" t="s">
        <v>2324</v>
      </c>
      <c r="B575" t="s">
        <v>2357</v>
      </c>
      <c r="C575">
        <v>13</v>
      </c>
      <c r="D575">
        <v>18</v>
      </c>
      <c r="E575">
        <v>2015</v>
      </c>
      <c r="F575" t="s">
        <v>2360</v>
      </c>
      <c r="G575" t="str">
        <f t="shared" si="36"/>
        <v>Saint Joseph's2015</v>
      </c>
    </row>
    <row r="576" spans="1:7" x14ac:dyDescent="0.25">
      <c r="A576" t="s">
        <v>577</v>
      </c>
      <c r="B576" t="s">
        <v>2357</v>
      </c>
      <c r="C576">
        <v>12</v>
      </c>
      <c r="D576">
        <v>19</v>
      </c>
      <c r="E576">
        <v>2015</v>
      </c>
      <c r="F576" t="s">
        <v>2360</v>
      </c>
      <c r="G576" t="str">
        <f t="shared" si="36"/>
        <v>Duquesne2015</v>
      </c>
    </row>
    <row r="577" spans="1:7" x14ac:dyDescent="0.25">
      <c r="A577" t="s">
        <v>595</v>
      </c>
      <c r="B577" t="s">
        <v>2357</v>
      </c>
      <c r="C577">
        <v>10</v>
      </c>
      <c r="D577">
        <v>21</v>
      </c>
      <c r="E577">
        <v>2015</v>
      </c>
      <c r="F577" t="s">
        <v>2360</v>
      </c>
      <c r="G577" t="str">
        <f t="shared" si="36"/>
        <v>Fordham2015</v>
      </c>
    </row>
    <row r="578" spans="1:7" x14ac:dyDescent="0.25">
      <c r="A578" t="s">
        <v>601</v>
      </c>
      <c r="B578" t="s">
        <v>2357</v>
      </c>
      <c r="C578">
        <v>9</v>
      </c>
      <c r="D578">
        <v>22</v>
      </c>
      <c r="E578">
        <v>2015</v>
      </c>
      <c r="F578" t="s">
        <v>2360</v>
      </c>
      <c r="G578" t="str">
        <f t="shared" si="36"/>
        <v>George Mason2015</v>
      </c>
    </row>
    <row r="579" spans="1:7" x14ac:dyDescent="0.25">
      <c r="A579" t="s">
        <v>2325</v>
      </c>
      <c r="B579" t="s">
        <v>2357</v>
      </c>
      <c r="C579">
        <v>11</v>
      </c>
      <c r="D579">
        <v>21</v>
      </c>
      <c r="E579">
        <v>2015</v>
      </c>
      <c r="F579" t="s">
        <v>2360</v>
      </c>
      <c r="G579" t="str">
        <f t="shared" ref="G579:G642" si="37">A579&amp;E579</f>
        <v>Saint Louis2015</v>
      </c>
    </row>
    <row r="580" spans="1:7" x14ac:dyDescent="0.25">
      <c r="A580" t="s">
        <v>568</v>
      </c>
      <c r="B580" t="s">
        <v>2357</v>
      </c>
      <c r="C580">
        <v>25</v>
      </c>
      <c r="D580">
        <v>8</v>
      </c>
      <c r="E580">
        <v>2016</v>
      </c>
      <c r="F580" t="s">
        <v>2360</v>
      </c>
      <c r="G580" t="str">
        <f t="shared" si="37"/>
        <v>Dayton2016</v>
      </c>
    </row>
    <row r="581" spans="1:7" x14ac:dyDescent="0.25">
      <c r="A581" t="s">
        <v>871</v>
      </c>
      <c r="B581" t="s">
        <v>2357</v>
      </c>
      <c r="C581">
        <v>22</v>
      </c>
      <c r="D581">
        <v>9</v>
      </c>
      <c r="E581">
        <v>2016</v>
      </c>
      <c r="F581" t="s">
        <v>2360</v>
      </c>
      <c r="G581" t="str">
        <f t="shared" si="37"/>
        <v>St. Bonaventure2016</v>
      </c>
    </row>
    <row r="582" spans="1:7" x14ac:dyDescent="0.25">
      <c r="A582" t="s">
        <v>2261</v>
      </c>
      <c r="B582" t="s">
        <v>2357</v>
      </c>
      <c r="C582">
        <v>25</v>
      </c>
      <c r="D582">
        <v>11</v>
      </c>
      <c r="E582">
        <v>2016</v>
      </c>
      <c r="F582" t="s">
        <v>2360</v>
      </c>
      <c r="G582" t="str">
        <f t="shared" si="37"/>
        <v>Virginia Commonwealth2016</v>
      </c>
    </row>
    <row r="583" spans="1:7" x14ac:dyDescent="0.25">
      <c r="A583" t="s">
        <v>2324</v>
      </c>
      <c r="B583" t="s">
        <v>2357</v>
      </c>
      <c r="C583">
        <v>28</v>
      </c>
      <c r="D583">
        <v>8</v>
      </c>
      <c r="E583">
        <v>2016</v>
      </c>
      <c r="F583" t="s">
        <v>2360</v>
      </c>
      <c r="G583" t="str">
        <f t="shared" si="37"/>
        <v>Saint Joseph's2016</v>
      </c>
    </row>
    <row r="584" spans="1:7" x14ac:dyDescent="0.25">
      <c r="A584" t="s">
        <v>2290</v>
      </c>
      <c r="B584" t="s">
        <v>2357</v>
      </c>
      <c r="C584">
        <v>28</v>
      </c>
      <c r="D584">
        <v>10</v>
      </c>
      <c r="E584">
        <v>2016</v>
      </c>
      <c r="F584" t="s">
        <v>2360</v>
      </c>
      <c r="G584" t="str">
        <f t="shared" si="37"/>
        <v>George Washington2016</v>
      </c>
    </row>
    <row r="585" spans="1:7" x14ac:dyDescent="0.25">
      <c r="A585" t="s">
        <v>567</v>
      </c>
      <c r="B585" t="s">
        <v>2357</v>
      </c>
      <c r="C585">
        <v>20</v>
      </c>
      <c r="D585">
        <v>13</v>
      </c>
      <c r="E585">
        <v>2016</v>
      </c>
      <c r="F585" t="s">
        <v>2360</v>
      </c>
      <c r="G585" t="str">
        <f t="shared" si="37"/>
        <v>Davidson2016</v>
      </c>
    </row>
    <row r="586" spans="1:7" x14ac:dyDescent="0.25">
      <c r="A586" t="s">
        <v>743</v>
      </c>
      <c r="B586" t="s">
        <v>2357</v>
      </c>
      <c r="C586">
        <v>17</v>
      </c>
      <c r="D586">
        <v>15</v>
      </c>
      <c r="E586">
        <v>2016</v>
      </c>
      <c r="F586" t="s">
        <v>2360</v>
      </c>
      <c r="G586" t="str">
        <f t="shared" si="37"/>
        <v>Rhode Island2016</v>
      </c>
    </row>
    <row r="587" spans="1:7" x14ac:dyDescent="0.25">
      <c r="A587" t="s">
        <v>595</v>
      </c>
      <c r="B587" t="s">
        <v>2357</v>
      </c>
      <c r="C587">
        <v>17</v>
      </c>
      <c r="D587">
        <v>14</v>
      </c>
      <c r="E587">
        <v>2016</v>
      </c>
      <c r="F587" t="s">
        <v>2360</v>
      </c>
      <c r="G587" t="str">
        <f t="shared" si="37"/>
        <v>Fordham2016</v>
      </c>
    </row>
    <row r="588" spans="1:7" x14ac:dyDescent="0.25">
      <c r="A588" t="s">
        <v>745</v>
      </c>
      <c r="B588" t="s">
        <v>2357</v>
      </c>
      <c r="C588">
        <v>16</v>
      </c>
      <c r="D588">
        <v>16</v>
      </c>
      <c r="E588">
        <v>2016</v>
      </c>
      <c r="F588" t="s">
        <v>2360</v>
      </c>
      <c r="G588" t="str">
        <f t="shared" si="37"/>
        <v>Richmond2016</v>
      </c>
    </row>
    <row r="589" spans="1:7" x14ac:dyDescent="0.25">
      <c r="A589" t="s">
        <v>577</v>
      </c>
      <c r="B589" t="s">
        <v>2357</v>
      </c>
      <c r="C589">
        <v>17</v>
      </c>
      <c r="D589">
        <v>17</v>
      </c>
      <c r="E589">
        <v>2016</v>
      </c>
      <c r="F589" t="s">
        <v>2360</v>
      </c>
      <c r="G589" t="str">
        <f t="shared" si="37"/>
        <v>Duquesne2016</v>
      </c>
    </row>
    <row r="590" spans="1:7" x14ac:dyDescent="0.25">
      <c r="A590" t="s">
        <v>664</v>
      </c>
      <c r="B590" t="s">
        <v>2357</v>
      </c>
      <c r="C590">
        <v>14</v>
      </c>
      <c r="D590">
        <v>18</v>
      </c>
      <c r="E590">
        <v>2016</v>
      </c>
      <c r="F590" t="s">
        <v>2360</v>
      </c>
      <c r="G590" t="str">
        <f t="shared" si="37"/>
        <v>Massachusetts2016</v>
      </c>
    </row>
    <row r="591" spans="1:7" x14ac:dyDescent="0.25">
      <c r="A591" t="s">
        <v>601</v>
      </c>
      <c r="B591" t="s">
        <v>2357</v>
      </c>
      <c r="C591">
        <v>11</v>
      </c>
      <c r="D591">
        <v>21</v>
      </c>
      <c r="E591">
        <v>2016</v>
      </c>
      <c r="F591" t="s">
        <v>2360</v>
      </c>
      <c r="G591" t="str">
        <f t="shared" si="37"/>
        <v>George Mason2016</v>
      </c>
    </row>
    <row r="592" spans="1:7" x14ac:dyDescent="0.25">
      <c r="A592" t="s">
        <v>2325</v>
      </c>
      <c r="B592" t="s">
        <v>2357</v>
      </c>
      <c r="C592">
        <v>11</v>
      </c>
      <c r="D592">
        <v>21</v>
      </c>
      <c r="E592">
        <v>2016</v>
      </c>
      <c r="F592" t="s">
        <v>2360</v>
      </c>
      <c r="G592" t="str">
        <f t="shared" si="37"/>
        <v>Saint Louis2016</v>
      </c>
    </row>
    <row r="593" spans="1:7" x14ac:dyDescent="0.25">
      <c r="A593" t="s">
        <v>642</v>
      </c>
      <c r="B593" t="s">
        <v>2357</v>
      </c>
      <c r="C593">
        <v>9</v>
      </c>
      <c r="D593">
        <v>22</v>
      </c>
      <c r="E593">
        <v>2016</v>
      </c>
      <c r="F593" t="s">
        <v>2360</v>
      </c>
      <c r="G593" t="str">
        <f t="shared" si="37"/>
        <v>La Salle2016</v>
      </c>
    </row>
    <row r="594" spans="1:7" x14ac:dyDescent="0.25">
      <c r="A594" t="s">
        <v>568</v>
      </c>
      <c r="B594">
        <v>23</v>
      </c>
      <c r="C594">
        <v>24</v>
      </c>
      <c r="D594">
        <v>8</v>
      </c>
      <c r="E594">
        <v>2017</v>
      </c>
      <c r="F594" t="s">
        <v>2360</v>
      </c>
      <c r="G594" t="str">
        <f t="shared" si="37"/>
        <v>Dayton2017</v>
      </c>
    </row>
    <row r="595" spans="1:7" x14ac:dyDescent="0.25">
      <c r="A595" t="s">
        <v>2261</v>
      </c>
      <c r="B595" t="s">
        <v>2357</v>
      </c>
      <c r="C595">
        <v>26</v>
      </c>
      <c r="D595">
        <v>9</v>
      </c>
      <c r="E595">
        <v>2017</v>
      </c>
      <c r="F595" t="s">
        <v>2360</v>
      </c>
      <c r="G595" t="str">
        <f t="shared" si="37"/>
        <v>Virginia Commonwealth2017</v>
      </c>
    </row>
    <row r="596" spans="1:7" x14ac:dyDescent="0.25">
      <c r="A596" t="s">
        <v>743</v>
      </c>
      <c r="B596" t="s">
        <v>2357</v>
      </c>
      <c r="C596">
        <v>25</v>
      </c>
      <c r="D596">
        <v>10</v>
      </c>
      <c r="E596">
        <v>2017</v>
      </c>
      <c r="F596" t="s">
        <v>2360</v>
      </c>
      <c r="G596" t="str">
        <f t="shared" si="37"/>
        <v>Rhode Island2017</v>
      </c>
    </row>
    <row r="597" spans="1:7" x14ac:dyDescent="0.25">
      <c r="A597" t="s">
        <v>745</v>
      </c>
      <c r="B597" t="s">
        <v>2357</v>
      </c>
      <c r="C597">
        <v>22</v>
      </c>
      <c r="D597">
        <v>13</v>
      </c>
      <c r="E597">
        <v>2017</v>
      </c>
      <c r="F597" t="s">
        <v>2360</v>
      </c>
      <c r="G597" t="str">
        <f t="shared" si="37"/>
        <v>Richmond2017</v>
      </c>
    </row>
    <row r="598" spans="1:7" x14ac:dyDescent="0.25">
      <c r="A598" t="s">
        <v>871</v>
      </c>
      <c r="B598" t="s">
        <v>2357</v>
      </c>
      <c r="C598">
        <v>20</v>
      </c>
      <c r="D598">
        <v>12</v>
      </c>
      <c r="E598">
        <v>2017</v>
      </c>
      <c r="F598" t="s">
        <v>2360</v>
      </c>
      <c r="G598" t="str">
        <f t="shared" si="37"/>
        <v>St. Bonaventure2017</v>
      </c>
    </row>
    <row r="599" spans="1:7" x14ac:dyDescent="0.25">
      <c r="A599" t="s">
        <v>2290</v>
      </c>
      <c r="B599" t="s">
        <v>2357</v>
      </c>
      <c r="C599">
        <v>20</v>
      </c>
      <c r="D599">
        <v>15</v>
      </c>
      <c r="E599">
        <v>2017</v>
      </c>
      <c r="F599" t="s">
        <v>2360</v>
      </c>
      <c r="G599" t="str">
        <f t="shared" si="37"/>
        <v>George Washington2017</v>
      </c>
    </row>
    <row r="600" spans="1:7" x14ac:dyDescent="0.25">
      <c r="A600" t="s">
        <v>601</v>
      </c>
      <c r="B600" t="s">
        <v>2357</v>
      </c>
      <c r="C600">
        <v>20</v>
      </c>
      <c r="D600">
        <v>14</v>
      </c>
      <c r="E600">
        <v>2017</v>
      </c>
      <c r="F600" t="s">
        <v>2360</v>
      </c>
      <c r="G600" t="str">
        <f t="shared" si="37"/>
        <v>George Mason2017</v>
      </c>
    </row>
    <row r="601" spans="1:7" x14ac:dyDescent="0.25">
      <c r="A601" t="s">
        <v>642</v>
      </c>
      <c r="B601" t="s">
        <v>2357</v>
      </c>
      <c r="C601">
        <v>15</v>
      </c>
      <c r="D601">
        <v>15</v>
      </c>
      <c r="E601">
        <v>2017</v>
      </c>
      <c r="F601" t="s">
        <v>2360</v>
      </c>
      <c r="G601" t="str">
        <f t="shared" si="37"/>
        <v>La Salle2017</v>
      </c>
    </row>
    <row r="602" spans="1:7" x14ac:dyDescent="0.25">
      <c r="A602" t="s">
        <v>567</v>
      </c>
      <c r="B602" t="s">
        <v>2357</v>
      </c>
      <c r="C602">
        <v>17</v>
      </c>
      <c r="D602">
        <v>15</v>
      </c>
      <c r="E602">
        <v>2017</v>
      </c>
      <c r="F602" t="s">
        <v>2360</v>
      </c>
      <c r="G602" t="str">
        <f t="shared" si="37"/>
        <v>Davidson2017</v>
      </c>
    </row>
    <row r="603" spans="1:7" x14ac:dyDescent="0.25">
      <c r="A603" t="s">
        <v>595</v>
      </c>
      <c r="B603" t="s">
        <v>2357</v>
      </c>
      <c r="C603">
        <v>13</v>
      </c>
      <c r="D603">
        <v>19</v>
      </c>
      <c r="E603">
        <v>2017</v>
      </c>
      <c r="F603" t="s">
        <v>2360</v>
      </c>
      <c r="G603" t="str">
        <f t="shared" si="37"/>
        <v>Fordham2017</v>
      </c>
    </row>
    <row r="604" spans="1:7" x14ac:dyDescent="0.25">
      <c r="A604" t="s">
        <v>2325</v>
      </c>
      <c r="B604" t="s">
        <v>2357</v>
      </c>
      <c r="C604">
        <v>12</v>
      </c>
      <c r="D604">
        <v>21</v>
      </c>
      <c r="E604">
        <v>2017</v>
      </c>
      <c r="F604" t="s">
        <v>2360</v>
      </c>
      <c r="G604" t="str">
        <f t="shared" si="37"/>
        <v>Saint Louis2017</v>
      </c>
    </row>
    <row r="605" spans="1:7" x14ac:dyDescent="0.25">
      <c r="A605" t="s">
        <v>664</v>
      </c>
      <c r="B605" t="s">
        <v>2357</v>
      </c>
      <c r="C605">
        <v>15</v>
      </c>
      <c r="D605">
        <v>18</v>
      </c>
      <c r="E605">
        <v>2017</v>
      </c>
      <c r="F605" t="s">
        <v>2360</v>
      </c>
      <c r="G605" t="str">
        <f t="shared" si="37"/>
        <v>Massachusetts2017</v>
      </c>
    </row>
    <row r="606" spans="1:7" x14ac:dyDescent="0.25">
      <c r="A606" t="s">
        <v>2324</v>
      </c>
      <c r="B606" t="s">
        <v>2357</v>
      </c>
      <c r="C606">
        <v>11</v>
      </c>
      <c r="D606">
        <v>20</v>
      </c>
      <c r="E606">
        <v>2017</v>
      </c>
      <c r="F606" t="s">
        <v>2360</v>
      </c>
      <c r="G606" t="str">
        <f t="shared" si="37"/>
        <v>Saint Joseph's2017</v>
      </c>
    </row>
    <row r="607" spans="1:7" x14ac:dyDescent="0.25">
      <c r="A607" t="s">
        <v>577</v>
      </c>
      <c r="B607" t="s">
        <v>2357</v>
      </c>
      <c r="C607">
        <v>10</v>
      </c>
      <c r="D607">
        <v>22</v>
      </c>
      <c r="E607">
        <v>2017</v>
      </c>
      <c r="F607" t="s">
        <v>2360</v>
      </c>
      <c r="G607" t="str">
        <f t="shared" si="37"/>
        <v>Duquesne2017</v>
      </c>
    </row>
    <row r="608" spans="1:7" x14ac:dyDescent="0.25">
      <c r="A608" t="s">
        <v>743</v>
      </c>
      <c r="B608" t="s">
        <v>2357</v>
      </c>
      <c r="C608">
        <v>20</v>
      </c>
      <c r="D608">
        <v>3</v>
      </c>
      <c r="E608">
        <v>2018</v>
      </c>
      <c r="F608" t="s">
        <v>2360</v>
      </c>
      <c r="G608" t="str">
        <f t="shared" si="37"/>
        <v>Rhode Island2018</v>
      </c>
    </row>
    <row r="609" spans="1:7" x14ac:dyDescent="0.25">
      <c r="A609" t="s">
        <v>871</v>
      </c>
      <c r="B609" t="s">
        <v>2357</v>
      </c>
      <c r="C609">
        <v>18</v>
      </c>
      <c r="D609">
        <v>6</v>
      </c>
      <c r="E609">
        <v>2018</v>
      </c>
      <c r="F609" t="s">
        <v>2360</v>
      </c>
      <c r="G609" t="str">
        <f t="shared" si="37"/>
        <v>St. Bonaventure2018</v>
      </c>
    </row>
    <row r="610" spans="1:7" x14ac:dyDescent="0.25">
      <c r="A610" t="s">
        <v>567</v>
      </c>
      <c r="B610" t="s">
        <v>2357</v>
      </c>
      <c r="C610">
        <v>13</v>
      </c>
      <c r="D610">
        <v>10</v>
      </c>
      <c r="E610">
        <v>2018</v>
      </c>
      <c r="F610" t="s">
        <v>2360</v>
      </c>
      <c r="G610" t="str">
        <f t="shared" si="37"/>
        <v>Davidson2018</v>
      </c>
    </row>
    <row r="611" spans="1:7" x14ac:dyDescent="0.25">
      <c r="A611" t="s">
        <v>2261</v>
      </c>
      <c r="B611" t="s">
        <v>2357</v>
      </c>
      <c r="C611">
        <v>15</v>
      </c>
      <c r="D611">
        <v>10</v>
      </c>
      <c r="E611">
        <v>2018</v>
      </c>
      <c r="F611" t="s">
        <v>2360</v>
      </c>
      <c r="G611" t="str">
        <f t="shared" si="37"/>
        <v>Virginia Commonwealth2018</v>
      </c>
    </row>
    <row r="612" spans="1:7" x14ac:dyDescent="0.25">
      <c r="A612" t="s">
        <v>745</v>
      </c>
      <c r="B612" t="s">
        <v>2357</v>
      </c>
      <c r="C612">
        <v>9</v>
      </c>
      <c r="D612">
        <v>15</v>
      </c>
      <c r="E612">
        <v>2018</v>
      </c>
      <c r="F612" t="s">
        <v>2360</v>
      </c>
      <c r="G612" t="str">
        <f t="shared" si="37"/>
        <v>Richmond2018</v>
      </c>
    </row>
    <row r="613" spans="1:7" x14ac:dyDescent="0.25">
      <c r="A613" t="s">
        <v>2325</v>
      </c>
      <c r="B613" t="s">
        <v>2357</v>
      </c>
      <c r="C613">
        <v>14</v>
      </c>
      <c r="D613">
        <v>12</v>
      </c>
      <c r="E613">
        <v>2018</v>
      </c>
      <c r="F613" t="s">
        <v>2360</v>
      </c>
      <c r="G613" t="str">
        <f t="shared" si="37"/>
        <v>Saint Louis2018</v>
      </c>
    </row>
    <row r="614" spans="1:7" x14ac:dyDescent="0.25">
      <c r="A614" t="s">
        <v>577</v>
      </c>
      <c r="B614" t="s">
        <v>2357</v>
      </c>
      <c r="C614">
        <v>15</v>
      </c>
      <c r="D614">
        <v>11</v>
      </c>
      <c r="E614">
        <v>2018</v>
      </c>
      <c r="F614" t="s">
        <v>2360</v>
      </c>
      <c r="G614" t="str">
        <f t="shared" si="37"/>
        <v>Duquesne2018</v>
      </c>
    </row>
    <row r="615" spans="1:7" x14ac:dyDescent="0.25">
      <c r="A615" t="s">
        <v>568</v>
      </c>
      <c r="B615" t="s">
        <v>2357</v>
      </c>
      <c r="C615">
        <v>11</v>
      </c>
      <c r="D615">
        <v>13</v>
      </c>
      <c r="E615">
        <v>2018</v>
      </c>
      <c r="F615" t="s">
        <v>2360</v>
      </c>
      <c r="G615" t="str">
        <f t="shared" si="37"/>
        <v>Dayton2018</v>
      </c>
    </row>
    <row r="616" spans="1:7" x14ac:dyDescent="0.25">
      <c r="A616" t="s">
        <v>601</v>
      </c>
      <c r="B616" t="s">
        <v>2357</v>
      </c>
      <c r="C616">
        <v>11</v>
      </c>
      <c r="D616">
        <v>14</v>
      </c>
      <c r="E616">
        <v>2018</v>
      </c>
      <c r="F616" t="s">
        <v>2360</v>
      </c>
      <c r="G616" t="str">
        <f t="shared" si="37"/>
        <v>George Mason2018</v>
      </c>
    </row>
    <row r="617" spans="1:7" x14ac:dyDescent="0.25">
      <c r="A617" t="s">
        <v>2324</v>
      </c>
      <c r="B617" t="s">
        <v>2357</v>
      </c>
      <c r="C617">
        <v>10</v>
      </c>
      <c r="D617">
        <v>14</v>
      </c>
      <c r="E617">
        <v>2018</v>
      </c>
      <c r="F617" t="s">
        <v>2360</v>
      </c>
      <c r="G617" t="str">
        <f t="shared" si="37"/>
        <v>Saint Joseph's2018</v>
      </c>
    </row>
    <row r="618" spans="1:7" x14ac:dyDescent="0.25">
      <c r="A618" t="s">
        <v>664</v>
      </c>
      <c r="B618" t="s">
        <v>2357</v>
      </c>
      <c r="C618">
        <v>11</v>
      </c>
      <c r="D618">
        <v>14</v>
      </c>
      <c r="E618">
        <v>2018</v>
      </c>
      <c r="F618" t="s">
        <v>2360</v>
      </c>
      <c r="G618" t="str">
        <f t="shared" si="37"/>
        <v>Massachusetts2018</v>
      </c>
    </row>
    <row r="619" spans="1:7" x14ac:dyDescent="0.25">
      <c r="A619" t="s">
        <v>642</v>
      </c>
      <c r="B619" t="s">
        <v>2357</v>
      </c>
      <c r="C619">
        <v>10</v>
      </c>
      <c r="D619">
        <v>15</v>
      </c>
      <c r="E619">
        <v>2018</v>
      </c>
      <c r="F619" t="s">
        <v>2360</v>
      </c>
      <c r="G619" t="str">
        <f t="shared" si="37"/>
        <v>La Salle2018</v>
      </c>
    </row>
    <row r="620" spans="1:7" x14ac:dyDescent="0.25">
      <c r="A620" t="s">
        <v>595</v>
      </c>
      <c r="B620" t="s">
        <v>2357</v>
      </c>
      <c r="C620">
        <v>9</v>
      </c>
      <c r="D620">
        <v>15</v>
      </c>
      <c r="E620">
        <v>2018</v>
      </c>
      <c r="F620" t="s">
        <v>2360</v>
      </c>
      <c r="G620" t="str">
        <f t="shared" si="37"/>
        <v>Fordham2018</v>
      </c>
    </row>
    <row r="621" spans="1:7" x14ac:dyDescent="0.25">
      <c r="A621" t="s">
        <v>2290</v>
      </c>
      <c r="B621" t="s">
        <v>2357</v>
      </c>
      <c r="C621">
        <v>10</v>
      </c>
      <c r="D621">
        <v>15</v>
      </c>
      <c r="E621">
        <v>2018</v>
      </c>
      <c r="F621" t="s">
        <v>2360</v>
      </c>
      <c r="G621" t="str">
        <f t="shared" si="37"/>
        <v>George Washington2018</v>
      </c>
    </row>
    <row r="622" spans="1:7" x14ac:dyDescent="0.25">
      <c r="A622" t="s">
        <v>520</v>
      </c>
      <c r="B622" t="s">
        <v>2357</v>
      </c>
      <c r="C622">
        <v>17</v>
      </c>
      <c r="D622">
        <v>12</v>
      </c>
      <c r="E622">
        <v>2003</v>
      </c>
      <c r="F622" t="s">
        <v>2361</v>
      </c>
      <c r="G622" t="str">
        <f t="shared" si="37"/>
        <v>Belmont2003</v>
      </c>
    </row>
    <row r="623" spans="1:7" x14ac:dyDescent="0.25">
      <c r="A623" t="s">
        <v>2219</v>
      </c>
      <c r="B623" t="s">
        <v>2357</v>
      </c>
      <c r="C623">
        <v>20</v>
      </c>
      <c r="D623">
        <v>10</v>
      </c>
      <c r="E623">
        <v>2003</v>
      </c>
      <c r="F623" t="s">
        <v>2361</v>
      </c>
      <c r="G623" t="str">
        <f t="shared" si="37"/>
        <v>Jacksonville State2003</v>
      </c>
    </row>
    <row r="624" spans="1:7" x14ac:dyDescent="0.25">
      <c r="A624" t="s">
        <v>754</v>
      </c>
      <c r="B624" t="s">
        <v>2357</v>
      </c>
      <c r="C624">
        <v>13</v>
      </c>
      <c r="D624">
        <v>15</v>
      </c>
      <c r="E624">
        <v>2003</v>
      </c>
      <c r="F624" t="s">
        <v>2361</v>
      </c>
      <c r="G624" t="str">
        <f t="shared" si="37"/>
        <v>Samford2003</v>
      </c>
    </row>
    <row r="625" spans="1:7" x14ac:dyDescent="0.25">
      <c r="A625" t="s">
        <v>2213</v>
      </c>
      <c r="B625" t="s">
        <v>2357</v>
      </c>
      <c r="C625">
        <v>14</v>
      </c>
      <c r="D625">
        <v>15</v>
      </c>
      <c r="E625">
        <v>2003</v>
      </c>
      <c r="F625" t="s">
        <v>2361</v>
      </c>
      <c r="G625" t="str">
        <f t="shared" si="37"/>
        <v>Georgia State2003</v>
      </c>
    </row>
    <row r="626" spans="1:7" x14ac:dyDescent="0.25">
      <c r="A626" t="s">
        <v>863</v>
      </c>
      <c r="B626" t="s">
        <v>2357</v>
      </c>
      <c r="C626">
        <v>5</v>
      </c>
      <c r="D626">
        <v>24</v>
      </c>
      <c r="E626">
        <v>2003</v>
      </c>
      <c r="F626" t="s">
        <v>2361</v>
      </c>
      <c r="G626" t="str">
        <f t="shared" si="37"/>
        <v>Gardner-Webb2003</v>
      </c>
    </row>
    <row r="627" spans="1:7" x14ac:dyDescent="0.25">
      <c r="A627" t="s">
        <v>539</v>
      </c>
      <c r="B627" t="s">
        <v>2357</v>
      </c>
      <c r="C627">
        <v>5</v>
      </c>
      <c r="D627">
        <v>22</v>
      </c>
      <c r="E627">
        <v>2003</v>
      </c>
      <c r="F627" t="s">
        <v>2361</v>
      </c>
      <c r="G627" t="str">
        <f t="shared" si="37"/>
        <v>Campbell2003</v>
      </c>
    </row>
    <row r="628" spans="1:7" x14ac:dyDescent="0.25">
      <c r="A628" t="s">
        <v>802</v>
      </c>
      <c r="B628" t="s">
        <v>2357</v>
      </c>
      <c r="C628">
        <v>26</v>
      </c>
      <c r="D628">
        <v>6</v>
      </c>
      <c r="E628">
        <v>2003</v>
      </c>
      <c r="F628" t="s">
        <v>2361</v>
      </c>
      <c r="G628" t="str">
        <f t="shared" si="37"/>
        <v>Troy2003</v>
      </c>
    </row>
    <row r="629" spans="1:7" x14ac:dyDescent="0.25">
      <c r="A629" t="s">
        <v>668</v>
      </c>
      <c r="B629" t="s">
        <v>2357</v>
      </c>
      <c r="C629">
        <v>23</v>
      </c>
      <c r="D629">
        <v>6</v>
      </c>
      <c r="E629">
        <v>2003</v>
      </c>
      <c r="F629" t="s">
        <v>2361</v>
      </c>
      <c r="G629" t="str">
        <f t="shared" si="37"/>
        <v>Mercer2003</v>
      </c>
    </row>
    <row r="630" spans="1:7" x14ac:dyDescent="0.25">
      <c r="A630" t="s">
        <v>2271</v>
      </c>
      <c r="B630" t="s">
        <v>2357</v>
      </c>
      <c r="C630">
        <v>21</v>
      </c>
      <c r="D630">
        <v>11</v>
      </c>
      <c r="E630">
        <v>2003</v>
      </c>
      <c r="F630" t="s">
        <v>2361</v>
      </c>
      <c r="G630" t="str">
        <f t="shared" si="37"/>
        <v>Central Florida2003</v>
      </c>
    </row>
    <row r="631" spans="1:7" x14ac:dyDescent="0.25">
      <c r="A631" t="s">
        <v>634</v>
      </c>
      <c r="B631" t="s">
        <v>2357</v>
      </c>
      <c r="C631">
        <v>13</v>
      </c>
      <c r="D631">
        <v>16</v>
      </c>
      <c r="E631">
        <v>2003</v>
      </c>
      <c r="F631" t="s">
        <v>2361</v>
      </c>
      <c r="G631" t="str">
        <f t="shared" si="37"/>
        <v>Jacksonville2003</v>
      </c>
    </row>
    <row r="632" spans="1:7" x14ac:dyDescent="0.25">
      <c r="A632" t="s">
        <v>786</v>
      </c>
      <c r="B632" t="s">
        <v>2357</v>
      </c>
      <c r="C632">
        <v>7</v>
      </c>
      <c r="D632">
        <v>20</v>
      </c>
      <c r="E632">
        <v>2003</v>
      </c>
      <c r="F632" t="s">
        <v>2361</v>
      </c>
      <c r="G632" t="str">
        <f t="shared" si="37"/>
        <v>Stetson2003</v>
      </c>
    </row>
    <row r="633" spans="1:7" x14ac:dyDescent="0.25">
      <c r="A633" t="s">
        <v>2292</v>
      </c>
      <c r="B633" t="s">
        <v>2357</v>
      </c>
      <c r="C633">
        <v>7</v>
      </c>
      <c r="D633">
        <v>21</v>
      </c>
      <c r="E633">
        <v>2003</v>
      </c>
      <c r="F633" t="s">
        <v>2361</v>
      </c>
      <c r="G633" t="str">
        <f t="shared" si="37"/>
        <v>Florida Atlantic2003</v>
      </c>
    </row>
    <row r="634" spans="1:7" x14ac:dyDescent="0.25">
      <c r="A634" t="s">
        <v>802</v>
      </c>
      <c r="B634" t="s">
        <v>2357</v>
      </c>
      <c r="C634">
        <v>24</v>
      </c>
      <c r="D634">
        <v>7</v>
      </c>
      <c r="E634">
        <v>2004</v>
      </c>
      <c r="F634" t="s">
        <v>2361</v>
      </c>
      <c r="G634" t="str">
        <f t="shared" si="37"/>
        <v>Troy2004</v>
      </c>
    </row>
    <row r="635" spans="1:7" x14ac:dyDescent="0.25">
      <c r="A635" t="s">
        <v>2271</v>
      </c>
      <c r="B635" t="s">
        <v>2357</v>
      </c>
      <c r="C635">
        <v>25</v>
      </c>
      <c r="D635">
        <v>6</v>
      </c>
      <c r="E635">
        <v>2004</v>
      </c>
      <c r="F635" t="s">
        <v>2361</v>
      </c>
      <c r="G635" t="str">
        <f t="shared" si="37"/>
        <v>Central Florida2004</v>
      </c>
    </row>
    <row r="636" spans="1:7" x14ac:dyDescent="0.25">
      <c r="A636" t="s">
        <v>520</v>
      </c>
      <c r="B636" t="s">
        <v>2357</v>
      </c>
      <c r="C636">
        <v>21</v>
      </c>
      <c r="D636">
        <v>9</v>
      </c>
      <c r="E636">
        <v>2004</v>
      </c>
      <c r="F636" t="s">
        <v>2361</v>
      </c>
      <c r="G636" t="str">
        <f t="shared" si="37"/>
        <v>Belmont2004</v>
      </c>
    </row>
    <row r="637" spans="1:7" x14ac:dyDescent="0.25">
      <c r="A637" t="s">
        <v>2213</v>
      </c>
      <c r="B637" t="s">
        <v>2357</v>
      </c>
      <c r="C637">
        <v>20</v>
      </c>
      <c r="D637">
        <v>9</v>
      </c>
      <c r="E637">
        <v>2004</v>
      </c>
      <c r="F637" t="s">
        <v>2361</v>
      </c>
      <c r="G637" t="str">
        <f t="shared" si="37"/>
        <v>Georgia State2004</v>
      </c>
    </row>
    <row r="638" spans="1:7" x14ac:dyDescent="0.25">
      <c r="A638" t="s">
        <v>786</v>
      </c>
      <c r="B638" t="s">
        <v>2357</v>
      </c>
      <c r="C638">
        <v>12</v>
      </c>
      <c r="D638">
        <v>15</v>
      </c>
      <c r="E638">
        <v>2004</v>
      </c>
      <c r="F638" t="s">
        <v>2361</v>
      </c>
      <c r="G638" t="str">
        <f t="shared" si="37"/>
        <v>Stetson2004</v>
      </c>
    </row>
    <row r="639" spans="1:7" x14ac:dyDescent="0.25">
      <c r="A639" t="s">
        <v>668</v>
      </c>
      <c r="B639" t="s">
        <v>2357</v>
      </c>
      <c r="C639">
        <v>12</v>
      </c>
      <c r="D639">
        <v>18</v>
      </c>
      <c r="E639">
        <v>2004</v>
      </c>
      <c r="F639" t="s">
        <v>2361</v>
      </c>
      <c r="G639" t="str">
        <f t="shared" si="37"/>
        <v>Mercer2004</v>
      </c>
    </row>
    <row r="640" spans="1:7" x14ac:dyDescent="0.25">
      <c r="A640" t="s">
        <v>634</v>
      </c>
      <c r="B640" t="s">
        <v>2357</v>
      </c>
      <c r="C640">
        <v>13</v>
      </c>
      <c r="D640">
        <v>15</v>
      </c>
      <c r="E640">
        <v>2004</v>
      </c>
      <c r="F640" t="s">
        <v>2361</v>
      </c>
      <c r="G640" t="str">
        <f t="shared" si="37"/>
        <v>Jacksonville2004</v>
      </c>
    </row>
    <row r="641" spans="1:7" x14ac:dyDescent="0.25">
      <c r="A641" t="s">
        <v>2292</v>
      </c>
      <c r="B641" t="s">
        <v>2357</v>
      </c>
      <c r="C641">
        <v>9</v>
      </c>
      <c r="D641">
        <v>19</v>
      </c>
      <c r="E641">
        <v>2004</v>
      </c>
      <c r="F641" t="s">
        <v>2361</v>
      </c>
      <c r="G641" t="str">
        <f t="shared" si="37"/>
        <v>Florida Atlantic2004</v>
      </c>
    </row>
    <row r="642" spans="1:7" x14ac:dyDescent="0.25">
      <c r="A642" t="s">
        <v>863</v>
      </c>
      <c r="B642" t="s">
        <v>2357</v>
      </c>
      <c r="C642">
        <v>9</v>
      </c>
      <c r="D642">
        <v>20</v>
      </c>
      <c r="E642">
        <v>2004</v>
      </c>
      <c r="F642" t="s">
        <v>2361</v>
      </c>
      <c r="G642" t="str">
        <f t="shared" si="37"/>
        <v>Gardner-Webb2004</v>
      </c>
    </row>
    <row r="643" spans="1:7" x14ac:dyDescent="0.25">
      <c r="A643" t="s">
        <v>647</v>
      </c>
      <c r="B643" t="s">
        <v>2357</v>
      </c>
      <c r="C643">
        <v>7</v>
      </c>
      <c r="D643">
        <v>21</v>
      </c>
      <c r="E643">
        <v>2004</v>
      </c>
      <c r="F643" t="s">
        <v>2361</v>
      </c>
      <c r="G643" t="str">
        <f t="shared" ref="G643:G706" si="38">A643&amp;E643</f>
        <v>Lipscomb2004</v>
      </c>
    </row>
    <row r="644" spans="1:7" x14ac:dyDescent="0.25">
      <c r="A644" t="s">
        <v>539</v>
      </c>
      <c r="B644" t="s">
        <v>2357</v>
      </c>
      <c r="C644">
        <v>3</v>
      </c>
      <c r="D644">
        <v>24</v>
      </c>
      <c r="E644">
        <v>2004</v>
      </c>
      <c r="F644" t="s">
        <v>2361</v>
      </c>
      <c r="G644" t="str">
        <f t="shared" si="38"/>
        <v>Campbell2004</v>
      </c>
    </row>
    <row r="645" spans="1:7" x14ac:dyDescent="0.25">
      <c r="A645" t="s">
        <v>2271</v>
      </c>
      <c r="B645" t="s">
        <v>2357</v>
      </c>
      <c r="C645">
        <v>24</v>
      </c>
      <c r="D645">
        <v>9</v>
      </c>
      <c r="E645">
        <v>2005</v>
      </c>
      <c r="F645" t="s">
        <v>2361</v>
      </c>
      <c r="G645" t="str">
        <f t="shared" si="38"/>
        <v>Central Florida2005</v>
      </c>
    </row>
    <row r="646" spans="1:7" x14ac:dyDescent="0.25">
      <c r="A646" t="s">
        <v>863</v>
      </c>
      <c r="B646" t="s">
        <v>2357</v>
      </c>
      <c r="C646">
        <v>18</v>
      </c>
      <c r="D646">
        <v>12</v>
      </c>
      <c r="E646">
        <v>2005</v>
      </c>
      <c r="F646" t="s">
        <v>2361</v>
      </c>
      <c r="G646" t="str">
        <f t="shared" si="38"/>
        <v>Gardner-Webb2005</v>
      </c>
    </row>
    <row r="647" spans="1:7" x14ac:dyDescent="0.25">
      <c r="A647" t="s">
        <v>520</v>
      </c>
      <c r="B647" t="s">
        <v>2357</v>
      </c>
      <c r="C647">
        <v>14</v>
      </c>
      <c r="D647">
        <v>16</v>
      </c>
      <c r="E647">
        <v>2005</v>
      </c>
      <c r="F647" t="s">
        <v>2361</v>
      </c>
      <c r="G647" t="str">
        <f t="shared" si="38"/>
        <v>Belmont2005</v>
      </c>
    </row>
    <row r="648" spans="1:7" x14ac:dyDescent="0.25">
      <c r="A648" t="s">
        <v>647</v>
      </c>
      <c r="B648" t="s">
        <v>2357</v>
      </c>
      <c r="C648">
        <v>16</v>
      </c>
      <c r="D648">
        <v>12</v>
      </c>
      <c r="E648">
        <v>2005</v>
      </c>
      <c r="F648" t="s">
        <v>2361</v>
      </c>
      <c r="G648" t="str">
        <f t="shared" si="38"/>
        <v>Lipscomb2005</v>
      </c>
    </row>
    <row r="649" spans="1:7" x14ac:dyDescent="0.25">
      <c r="A649" t="s">
        <v>668</v>
      </c>
      <c r="B649" t="s">
        <v>2357</v>
      </c>
      <c r="C649">
        <v>16</v>
      </c>
      <c r="D649">
        <v>12</v>
      </c>
      <c r="E649">
        <v>2005</v>
      </c>
      <c r="F649" t="s">
        <v>2361</v>
      </c>
      <c r="G649" t="str">
        <f t="shared" si="38"/>
        <v>Mercer2005</v>
      </c>
    </row>
    <row r="650" spans="1:7" x14ac:dyDescent="0.25">
      <c r="A650" t="s">
        <v>634</v>
      </c>
      <c r="B650" t="s">
        <v>2357</v>
      </c>
      <c r="C650">
        <v>16</v>
      </c>
      <c r="D650">
        <v>13</v>
      </c>
      <c r="E650">
        <v>2005</v>
      </c>
      <c r="F650" t="s">
        <v>2361</v>
      </c>
      <c r="G650" t="str">
        <f t="shared" si="38"/>
        <v>Jacksonville2005</v>
      </c>
    </row>
    <row r="651" spans="1:7" x14ac:dyDescent="0.25">
      <c r="A651" t="s">
        <v>2213</v>
      </c>
      <c r="B651" t="s">
        <v>2357</v>
      </c>
      <c r="C651">
        <v>14</v>
      </c>
      <c r="D651">
        <v>15</v>
      </c>
      <c r="E651">
        <v>2005</v>
      </c>
      <c r="F651" t="s">
        <v>2361</v>
      </c>
      <c r="G651" t="str">
        <f t="shared" si="38"/>
        <v>Georgia State2005</v>
      </c>
    </row>
    <row r="652" spans="1:7" x14ac:dyDescent="0.25">
      <c r="A652" t="s">
        <v>802</v>
      </c>
      <c r="B652" t="s">
        <v>2357</v>
      </c>
      <c r="C652">
        <v>12</v>
      </c>
      <c r="D652">
        <v>18</v>
      </c>
      <c r="E652">
        <v>2005</v>
      </c>
      <c r="F652" t="s">
        <v>2361</v>
      </c>
      <c r="G652" t="str">
        <f t="shared" si="38"/>
        <v>Troy2005</v>
      </c>
    </row>
    <row r="653" spans="1:7" x14ac:dyDescent="0.25">
      <c r="A653" t="s">
        <v>2292</v>
      </c>
      <c r="B653" t="s">
        <v>2357</v>
      </c>
      <c r="C653">
        <v>10</v>
      </c>
      <c r="D653">
        <v>17</v>
      </c>
      <c r="E653">
        <v>2005</v>
      </c>
      <c r="F653" t="s">
        <v>2361</v>
      </c>
      <c r="G653" t="str">
        <f t="shared" si="38"/>
        <v>Florida Atlantic2005</v>
      </c>
    </row>
    <row r="654" spans="1:7" x14ac:dyDescent="0.25">
      <c r="A654" t="s">
        <v>786</v>
      </c>
      <c r="B654" t="s">
        <v>2357</v>
      </c>
      <c r="C654">
        <v>10</v>
      </c>
      <c r="D654">
        <v>17</v>
      </c>
      <c r="E654">
        <v>2005</v>
      </c>
      <c r="F654" t="s">
        <v>2361</v>
      </c>
      <c r="G654" t="str">
        <f t="shared" si="38"/>
        <v>Stetson2005</v>
      </c>
    </row>
    <row r="655" spans="1:7" x14ac:dyDescent="0.25">
      <c r="A655" t="s">
        <v>539</v>
      </c>
      <c r="B655" t="s">
        <v>2357</v>
      </c>
      <c r="C655">
        <v>2</v>
      </c>
      <c r="D655">
        <v>25</v>
      </c>
      <c r="E655">
        <v>2005</v>
      </c>
      <c r="F655" t="s">
        <v>2361</v>
      </c>
      <c r="G655" t="str">
        <f t="shared" si="38"/>
        <v>Campbell2005</v>
      </c>
    </row>
    <row r="656" spans="1:7" x14ac:dyDescent="0.25">
      <c r="A656" t="s">
        <v>647</v>
      </c>
      <c r="B656" t="s">
        <v>2357</v>
      </c>
      <c r="C656">
        <v>21</v>
      </c>
      <c r="D656">
        <v>11</v>
      </c>
      <c r="E656">
        <v>2006</v>
      </c>
      <c r="F656" t="s">
        <v>2361</v>
      </c>
      <c r="G656" t="str">
        <f t="shared" si="38"/>
        <v>Lipscomb2006</v>
      </c>
    </row>
    <row r="657" spans="1:7" x14ac:dyDescent="0.25">
      <c r="A657" t="s">
        <v>520</v>
      </c>
      <c r="B657" t="s">
        <v>2357</v>
      </c>
      <c r="C657">
        <v>20</v>
      </c>
      <c r="D657">
        <v>11</v>
      </c>
      <c r="E657">
        <v>2006</v>
      </c>
      <c r="F657" t="s">
        <v>2361</v>
      </c>
      <c r="G657" t="str">
        <f t="shared" si="38"/>
        <v>Belmont2006</v>
      </c>
    </row>
    <row r="658" spans="1:7" x14ac:dyDescent="0.25">
      <c r="A658" t="s">
        <v>2292</v>
      </c>
      <c r="B658" t="s">
        <v>2357</v>
      </c>
      <c r="C658">
        <v>15</v>
      </c>
      <c r="D658">
        <v>13</v>
      </c>
      <c r="E658">
        <v>2006</v>
      </c>
      <c r="F658" t="s">
        <v>2361</v>
      </c>
      <c r="G658" t="str">
        <f t="shared" si="38"/>
        <v>Florida Atlantic2006</v>
      </c>
    </row>
    <row r="659" spans="1:7" x14ac:dyDescent="0.25">
      <c r="A659" t="s">
        <v>863</v>
      </c>
      <c r="B659" t="s">
        <v>2357</v>
      </c>
      <c r="C659">
        <v>17</v>
      </c>
      <c r="D659">
        <v>12</v>
      </c>
      <c r="E659">
        <v>2006</v>
      </c>
      <c r="F659" t="s">
        <v>2361</v>
      </c>
      <c r="G659" t="str">
        <f t="shared" si="38"/>
        <v>Gardner-Webb2006</v>
      </c>
    </row>
    <row r="660" spans="1:7" x14ac:dyDescent="0.25">
      <c r="A660" t="s">
        <v>2313</v>
      </c>
      <c r="B660" t="s">
        <v>2357</v>
      </c>
      <c r="C660">
        <v>15</v>
      </c>
      <c r="D660">
        <v>13</v>
      </c>
      <c r="E660">
        <v>2006</v>
      </c>
      <c r="F660" t="s">
        <v>2361</v>
      </c>
      <c r="G660" t="str">
        <f t="shared" si="38"/>
        <v>East Tennessee State2006</v>
      </c>
    </row>
    <row r="661" spans="1:7" x14ac:dyDescent="0.25">
      <c r="A661" t="s">
        <v>786</v>
      </c>
      <c r="B661" t="s">
        <v>2357</v>
      </c>
      <c r="C661">
        <v>14</v>
      </c>
      <c r="D661">
        <v>18</v>
      </c>
      <c r="E661">
        <v>2006</v>
      </c>
      <c r="F661" t="s">
        <v>2361</v>
      </c>
      <c r="G661" t="str">
        <f t="shared" si="38"/>
        <v>Stetson2006</v>
      </c>
    </row>
    <row r="662" spans="1:7" x14ac:dyDescent="0.25">
      <c r="A662" t="s">
        <v>2362</v>
      </c>
      <c r="B662" t="s">
        <v>2357</v>
      </c>
      <c r="C662">
        <v>12</v>
      </c>
      <c r="D662">
        <v>17</v>
      </c>
      <c r="E662">
        <v>2006</v>
      </c>
      <c r="F662" t="s">
        <v>2361</v>
      </c>
      <c r="G662" t="str">
        <f t="shared" si="38"/>
        <v>Kennesaw State-nm2006</v>
      </c>
    </row>
    <row r="663" spans="1:7" x14ac:dyDescent="0.25">
      <c r="A663" t="s">
        <v>539</v>
      </c>
      <c r="B663" t="s">
        <v>2357</v>
      </c>
      <c r="C663">
        <v>10</v>
      </c>
      <c r="D663">
        <v>18</v>
      </c>
      <c r="E663">
        <v>2006</v>
      </c>
      <c r="F663" t="s">
        <v>2361</v>
      </c>
      <c r="G663" t="str">
        <f t="shared" si="38"/>
        <v>Campbell2006</v>
      </c>
    </row>
    <row r="664" spans="1:7" x14ac:dyDescent="0.25">
      <c r="A664" t="s">
        <v>668</v>
      </c>
      <c r="B664" t="s">
        <v>2357</v>
      </c>
      <c r="C664">
        <v>9</v>
      </c>
      <c r="D664">
        <v>19</v>
      </c>
      <c r="E664">
        <v>2006</v>
      </c>
      <c r="F664" t="s">
        <v>2361</v>
      </c>
      <c r="G664" t="str">
        <f t="shared" si="38"/>
        <v>Mercer2006</v>
      </c>
    </row>
    <row r="665" spans="1:7" x14ac:dyDescent="0.25">
      <c r="A665" t="s">
        <v>2363</v>
      </c>
      <c r="B665" t="s">
        <v>2357</v>
      </c>
      <c r="C665">
        <v>6</v>
      </c>
      <c r="D665">
        <v>22</v>
      </c>
      <c r="E665">
        <v>2006</v>
      </c>
      <c r="F665" t="s">
        <v>2361</v>
      </c>
      <c r="G665" t="str">
        <f t="shared" si="38"/>
        <v>North Florida-nm2006</v>
      </c>
    </row>
    <row r="666" spans="1:7" x14ac:dyDescent="0.25">
      <c r="A666" t="s">
        <v>634</v>
      </c>
      <c r="B666" t="s">
        <v>2357</v>
      </c>
      <c r="C666">
        <v>1</v>
      </c>
      <c r="D666">
        <v>26</v>
      </c>
      <c r="E666">
        <v>2006</v>
      </c>
      <c r="F666" t="s">
        <v>2361</v>
      </c>
      <c r="G666" t="str">
        <f t="shared" si="38"/>
        <v>Jacksonville2006</v>
      </c>
    </row>
    <row r="667" spans="1:7" x14ac:dyDescent="0.25">
      <c r="A667" t="s">
        <v>2313</v>
      </c>
      <c r="B667" t="s">
        <v>2357</v>
      </c>
      <c r="C667">
        <v>24</v>
      </c>
      <c r="D667">
        <v>10</v>
      </c>
      <c r="E667">
        <v>2007</v>
      </c>
      <c r="F667" t="s">
        <v>2361</v>
      </c>
      <c r="G667" t="str">
        <f t="shared" si="38"/>
        <v>East Tennessee State2007</v>
      </c>
    </row>
    <row r="668" spans="1:7" x14ac:dyDescent="0.25">
      <c r="A668" t="s">
        <v>520</v>
      </c>
      <c r="B668" t="s">
        <v>2357</v>
      </c>
      <c r="C668">
        <v>23</v>
      </c>
      <c r="D668">
        <v>10</v>
      </c>
      <c r="E668">
        <v>2007</v>
      </c>
      <c r="F668" t="s">
        <v>2361</v>
      </c>
      <c r="G668" t="str">
        <f t="shared" si="38"/>
        <v>Belmont2007</v>
      </c>
    </row>
    <row r="669" spans="1:7" x14ac:dyDescent="0.25">
      <c r="A669" t="s">
        <v>647</v>
      </c>
      <c r="B669" t="s">
        <v>2357</v>
      </c>
      <c r="C669">
        <v>18</v>
      </c>
      <c r="D669">
        <v>13</v>
      </c>
      <c r="E669">
        <v>2007</v>
      </c>
      <c r="F669" t="s">
        <v>2361</v>
      </c>
      <c r="G669" t="str">
        <f t="shared" si="38"/>
        <v>Lipscomb2007</v>
      </c>
    </row>
    <row r="670" spans="1:7" x14ac:dyDescent="0.25">
      <c r="A670" t="s">
        <v>634</v>
      </c>
      <c r="B670" t="s">
        <v>2357</v>
      </c>
      <c r="C670">
        <v>15</v>
      </c>
      <c r="D670">
        <v>14</v>
      </c>
      <c r="E670">
        <v>2007</v>
      </c>
      <c r="F670" t="s">
        <v>2361</v>
      </c>
      <c r="G670" t="str">
        <f t="shared" si="38"/>
        <v>Jacksonville2007</v>
      </c>
    </row>
    <row r="671" spans="1:7" x14ac:dyDescent="0.25">
      <c r="A671" t="s">
        <v>2362</v>
      </c>
      <c r="B671" t="s">
        <v>2357</v>
      </c>
      <c r="C671">
        <v>13</v>
      </c>
      <c r="D671">
        <v>18</v>
      </c>
      <c r="E671">
        <v>2007</v>
      </c>
      <c r="F671" t="s">
        <v>2361</v>
      </c>
      <c r="G671" t="str">
        <f t="shared" si="38"/>
        <v>Kennesaw State-nm2007</v>
      </c>
    </row>
    <row r="672" spans="1:7" x14ac:dyDescent="0.25">
      <c r="A672" t="s">
        <v>668</v>
      </c>
      <c r="B672" t="s">
        <v>2357</v>
      </c>
      <c r="C672">
        <v>13</v>
      </c>
      <c r="D672">
        <v>17</v>
      </c>
      <c r="E672">
        <v>2007</v>
      </c>
      <c r="F672" t="s">
        <v>2361</v>
      </c>
      <c r="G672" t="str">
        <f t="shared" si="38"/>
        <v>Mercer2007</v>
      </c>
    </row>
    <row r="673" spans="1:7" x14ac:dyDescent="0.25">
      <c r="A673" t="s">
        <v>539</v>
      </c>
      <c r="B673" t="s">
        <v>2357</v>
      </c>
      <c r="C673">
        <v>14</v>
      </c>
      <c r="D673">
        <v>17</v>
      </c>
      <c r="E673">
        <v>2007</v>
      </c>
      <c r="F673" t="s">
        <v>2361</v>
      </c>
      <c r="G673" t="str">
        <f t="shared" si="38"/>
        <v>Campbell2007</v>
      </c>
    </row>
    <row r="674" spans="1:7" x14ac:dyDescent="0.25">
      <c r="A674" t="s">
        <v>863</v>
      </c>
      <c r="B674" t="s">
        <v>2357</v>
      </c>
      <c r="C674">
        <v>9</v>
      </c>
      <c r="D674">
        <v>21</v>
      </c>
      <c r="E674">
        <v>2007</v>
      </c>
      <c r="F674" t="s">
        <v>2361</v>
      </c>
      <c r="G674" t="str">
        <f t="shared" si="38"/>
        <v>Gardner-Webb2007</v>
      </c>
    </row>
    <row r="675" spans="1:7" x14ac:dyDescent="0.25">
      <c r="A675" t="s">
        <v>786</v>
      </c>
      <c r="B675" t="s">
        <v>2357</v>
      </c>
      <c r="C675">
        <v>11</v>
      </c>
      <c r="D675">
        <v>20</v>
      </c>
      <c r="E675">
        <v>2007</v>
      </c>
      <c r="F675" t="s">
        <v>2361</v>
      </c>
      <c r="G675" t="str">
        <f t="shared" si="38"/>
        <v>Stetson2007</v>
      </c>
    </row>
    <row r="676" spans="1:7" x14ac:dyDescent="0.25">
      <c r="A676" t="s">
        <v>2363</v>
      </c>
      <c r="B676" t="s">
        <v>2357</v>
      </c>
      <c r="C676">
        <v>3</v>
      </c>
      <c r="D676">
        <v>26</v>
      </c>
      <c r="E676">
        <v>2007</v>
      </c>
      <c r="F676" t="s">
        <v>2361</v>
      </c>
      <c r="G676" t="str">
        <f t="shared" si="38"/>
        <v>North Florida-nm2007</v>
      </c>
    </row>
    <row r="677" spans="1:7" x14ac:dyDescent="0.25">
      <c r="A677" t="s">
        <v>520</v>
      </c>
      <c r="B677" t="s">
        <v>2357</v>
      </c>
      <c r="C677">
        <v>25</v>
      </c>
      <c r="D677">
        <v>9</v>
      </c>
      <c r="E677">
        <v>2008</v>
      </c>
      <c r="F677" t="s">
        <v>2361</v>
      </c>
      <c r="G677" t="str">
        <f t="shared" si="38"/>
        <v>Belmont2008</v>
      </c>
    </row>
    <row r="678" spans="1:7" x14ac:dyDescent="0.25">
      <c r="A678" t="s">
        <v>634</v>
      </c>
      <c r="B678" t="s">
        <v>2357</v>
      </c>
      <c r="C678">
        <v>18</v>
      </c>
      <c r="D678">
        <v>13</v>
      </c>
      <c r="E678">
        <v>2008</v>
      </c>
      <c r="F678" t="s">
        <v>2361</v>
      </c>
      <c r="G678" t="str">
        <f t="shared" si="38"/>
        <v>Jacksonville2008</v>
      </c>
    </row>
    <row r="679" spans="1:7" x14ac:dyDescent="0.25">
      <c r="A679" t="s">
        <v>2313</v>
      </c>
      <c r="B679" t="s">
        <v>2357</v>
      </c>
      <c r="C679">
        <v>19</v>
      </c>
      <c r="D679">
        <v>13</v>
      </c>
      <c r="E679">
        <v>2008</v>
      </c>
      <c r="F679" t="s">
        <v>2361</v>
      </c>
      <c r="G679" t="str">
        <f t="shared" si="38"/>
        <v>East Tennessee State2008</v>
      </c>
    </row>
    <row r="680" spans="1:7" x14ac:dyDescent="0.25">
      <c r="A680" t="s">
        <v>786</v>
      </c>
      <c r="B680" t="s">
        <v>2357</v>
      </c>
      <c r="C680">
        <v>16</v>
      </c>
      <c r="D680">
        <v>16</v>
      </c>
      <c r="E680">
        <v>2008</v>
      </c>
      <c r="F680" t="s">
        <v>2361</v>
      </c>
      <c r="G680" t="str">
        <f t="shared" si="38"/>
        <v>Stetson2008</v>
      </c>
    </row>
    <row r="681" spans="1:7" x14ac:dyDescent="0.25">
      <c r="A681" t="s">
        <v>863</v>
      </c>
      <c r="B681" t="s">
        <v>2357</v>
      </c>
      <c r="C681">
        <v>16</v>
      </c>
      <c r="D681">
        <v>16</v>
      </c>
      <c r="E681">
        <v>2008</v>
      </c>
      <c r="F681" t="s">
        <v>2361</v>
      </c>
      <c r="G681" t="str">
        <f t="shared" si="38"/>
        <v>Gardner-Webb2008</v>
      </c>
    </row>
    <row r="682" spans="1:7" x14ac:dyDescent="0.25">
      <c r="A682" t="s">
        <v>647</v>
      </c>
      <c r="B682" t="s">
        <v>2357</v>
      </c>
      <c r="C682">
        <v>15</v>
      </c>
      <c r="D682">
        <v>16</v>
      </c>
      <c r="E682">
        <v>2008</v>
      </c>
      <c r="F682" t="s">
        <v>2361</v>
      </c>
      <c r="G682" t="str">
        <f t="shared" si="38"/>
        <v>Lipscomb2008</v>
      </c>
    </row>
    <row r="683" spans="1:7" x14ac:dyDescent="0.25">
      <c r="A683" t="s">
        <v>2362</v>
      </c>
      <c r="B683" t="s">
        <v>2357</v>
      </c>
      <c r="C683">
        <v>10</v>
      </c>
      <c r="D683">
        <v>20</v>
      </c>
      <c r="E683">
        <v>2008</v>
      </c>
      <c r="F683" t="s">
        <v>2361</v>
      </c>
      <c r="G683" t="str">
        <f t="shared" si="38"/>
        <v>Kennesaw State-nm2008</v>
      </c>
    </row>
    <row r="684" spans="1:7" x14ac:dyDescent="0.25">
      <c r="A684" t="s">
        <v>668</v>
      </c>
      <c r="B684" t="s">
        <v>2357</v>
      </c>
      <c r="C684">
        <v>11</v>
      </c>
      <c r="D684">
        <v>19</v>
      </c>
      <c r="E684">
        <v>2008</v>
      </c>
      <c r="F684" t="s">
        <v>2361</v>
      </c>
      <c r="G684" t="str">
        <f t="shared" si="38"/>
        <v>Mercer2008</v>
      </c>
    </row>
    <row r="685" spans="1:7" x14ac:dyDescent="0.25">
      <c r="A685" t="s">
        <v>2364</v>
      </c>
      <c r="B685" t="s">
        <v>2357</v>
      </c>
      <c r="C685">
        <v>10</v>
      </c>
      <c r="D685">
        <v>21</v>
      </c>
      <c r="E685">
        <v>2008</v>
      </c>
      <c r="F685" t="s">
        <v>2361</v>
      </c>
      <c r="G685" t="str">
        <f t="shared" si="38"/>
        <v>Florida Gulf Coast-nm2008</v>
      </c>
    </row>
    <row r="686" spans="1:7" x14ac:dyDescent="0.25">
      <c r="A686" t="s">
        <v>539</v>
      </c>
      <c r="B686" t="s">
        <v>2357</v>
      </c>
      <c r="C686">
        <v>10</v>
      </c>
      <c r="D686">
        <v>20</v>
      </c>
      <c r="E686">
        <v>2008</v>
      </c>
      <c r="F686" t="s">
        <v>2361</v>
      </c>
      <c r="G686" t="str">
        <f t="shared" si="38"/>
        <v>Campbell2008</v>
      </c>
    </row>
    <row r="687" spans="1:7" x14ac:dyDescent="0.25">
      <c r="A687" t="s">
        <v>2365</v>
      </c>
      <c r="B687" t="s">
        <v>2357</v>
      </c>
      <c r="C687">
        <v>7</v>
      </c>
      <c r="D687">
        <v>23</v>
      </c>
      <c r="E687">
        <v>2008</v>
      </c>
      <c r="F687" t="s">
        <v>2361</v>
      </c>
      <c r="G687" t="str">
        <f t="shared" si="38"/>
        <v>South Carolina Upstate-nm2008</v>
      </c>
    </row>
    <row r="688" spans="1:7" x14ac:dyDescent="0.25">
      <c r="A688" t="s">
        <v>2363</v>
      </c>
      <c r="B688" t="s">
        <v>2357</v>
      </c>
      <c r="C688">
        <v>3</v>
      </c>
      <c r="D688">
        <v>26</v>
      </c>
      <c r="E688">
        <v>2008</v>
      </c>
      <c r="F688" t="s">
        <v>2361</v>
      </c>
      <c r="G688" t="str">
        <f t="shared" si="38"/>
        <v>North Florida-nm2008</v>
      </c>
    </row>
    <row r="689" spans="1:7" x14ac:dyDescent="0.25">
      <c r="A689" t="s">
        <v>634</v>
      </c>
      <c r="B689" t="s">
        <v>2357</v>
      </c>
      <c r="C689">
        <v>18</v>
      </c>
      <c r="D689">
        <v>14</v>
      </c>
      <c r="E689">
        <v>2009</v>
      </c>
      <c r="F689" t="s">
        <v>2361</v>
      </c>
      <c r="G689" t="str">
        <f t="shared" si="38"/>
        <v>Jacksonville2009</v>
      </c>
    </row>
    <row r="690" spans="1:7" x14ac:dyDescent="0.25">
      <c r="A690" t="s">
        <v>2313</v>
      </c>
      <c r="B690" t="s">
        <v>2357</v>
      </c>
      <c r="C690">
        <v>23</v>
      </c>
      <c r="D690">
        <v>11</v>
      </c>
      <c r="E690">
        <v>2009</v>
      </c>
      <c r="F690" t="s">
        <v>2361</v>
      </c>
      <c r="G690" t="str">
        <f t="shared" si="38"/>
        <v>East Tennessee State2009</v>
      </c>
    </row>
    <row r="691" spans="1:7" x14ac:dyDescent="0.25">
      <c r="A691" t="s">
        <v>520</v>
      </c>
      <c r="B691" t="s">
        <v>2357</v>
      </c>
      <c r="C691">
        <v>20</v>
      </c>
      <c r="D691">
        <v>13</v>
      </c>
      <c r="E691">
        <v>2009</v>
      </c>
      <c r="F691" t="s">
        <v>2361</v>
      </c>
      <c r="G691" t="str">
        <f t="shared" si="38"/>
        <v>Belmont2009</v>
      </c>
    </row>
    <row r="692" spans="1:7" x14ac:dyDescent="0.25">
      <c r="A692" t="s">
        <v>647</v>
      </c>
      <c r="B692" t="s">
        <v>2357</v>
      </c>
      <c r="C692">
        <v>17</v>
      </c>
      <c r="D692">
        <v>14</v>
      </c>
      <c r="E692">
        <v>2009</v>
      </c>
      <c r="F692" t="s">
        <v>2361</v>
      </c>
      <c r="G692" t="str">
        <f t="shared" si="38"/>
        <v>Lipscomb2009</v>
      </c>
    </row>
    <row r="693" spans="1:7" x14ac:dyDescent="0.25">
      <c r="A693" t="s">
        <v>668</v>
      </c>
      <c r="B693" t="s">
        <v>2357</v>
      </c>
      <c r="C693">
        <v>17</v>
      </c>
      <c r="D693">
        <v>15</v>
      </c>
      <c r="E693">
        <v>2009</v>
      </c>
      <c r="F693" t="s">
        <v>2361</v>
      </c>
      <c r="G693" t="str">
        <f t="shared" si="38"/>
        <v>Mercer2009</v>
      </c>
    </row>
    <row r="694" spans="1:7" x14ac:dyDescent="0.25">
      <c r="A694" t="s">
        <v>539</v>
      </c>
      <c r="B694" t="s">
        <v>2357</v>
      </c>
      <c r="C694">
        <v>14</v>
      </c>
      <c r="D694">
        <v>16</v>
      </c>
      <c r="E694">
        <v>2009</v>
      </c>
      <c r="F694" t="s">
        <v>2361</v>
      </c>
      <c r="G694" t="str">
        <f t="shared" si="38"/>
        <v>Campbell2009</v>
      </c>
    </row>
    <row r="695" spans="1:7" x14ac:dyDescent="0.25">
      <c r="A695" t="s">
        <v>786</v>
      </c>
      <c r="B695" t="s">
        <v>2357</v>
      </c>
      <c r="C695">
        <v>13</v>
      </c>
      <c r="D695">
        <v>17</v>
      </c>
      <c r="E695">
        <v>2009</v>
      </c>
      <c r="F695" t="s">
        <v>2361</v>
      </c>
      <c r="G695" t="str">
        <f t="shared" si="38"/>
        <v>Stetson2009</v>
      </c>
    </row>
    <row r="696" spans="1:7" x14ac:dyDescent="0.25">
      <c r="A696" t="s">
        <v>2365</v>
      </c>
      <c r="B696" t="s">
        <v>2357</v>
      </c>
      <c r="C696">
        <v>9</v>
      </c>
      <c r="D696">
        <v>21</v>
      </c>
      <c r="E696">
        <v>2009</v>
      </c>
      <c r="F696" t="s">
        <v>2361</v>
      </c>
      <c r="G696" t="str">
        <f t="shared" si="38"/>
        <v>South Carolina Upstate-nm2009</v>
      </c>
    </row>
    <row r="697" spans="1:7" x14ac:dyDescent="0.25">
      <c r="A697" t="s">
        <v>2364</v>
      </c>
      <c r="B697" t="s">
        <v>2357</v>
      </c>
      <c r="C697">
        <v>11</v>
      </c>
      <c r="D697">
        <v>20</v>
      </c>
      <c r="E697">
        <v>2009</v>
      </c>
      <c r="F697" t="s">
        <v>2361</v>
      </c>
      <c r="G697" t="str">
        <f t="shared" si="38"/>
        <v>Florida Gulf Coast-nm2009</v>
      </c>
    </row>
    <row r="698" spans="1:7" x14ac:dyDescent="0.25">
      <c r="A698" t="s">
        <v>2363</v>
      </c>
      <c r="B698" t="s">
        <v>2357</v>
      </c>
      <c r="C698">
        <v>8</v>
      </c>
      <c r="D698">
        <v>22</v>
      </c>
      <c r="E698">
        <v>2009</v>
      </c>
      <c r="F698" t="s">
        <v>2361</v>
      </c>
      <c r="G698" t="str">
        <f t="shared" si="38"/>
        <v>North Florida-nm2009</v>
      </c>
    </row>
    <row r="699" spans="1:7" x14ac:dyDescent="0.25">
      <c r="A699" t="s">
        <v>2362</v>
      </c>
      <c r="B699" t="s">
        <v>2357</v>
      </c>
      <c r="C699">
        <v>7</v>
      </c>
      <c r="D699">
        <v>22</v>
      </c>
      <c r="E699">
        <v>2009</v>
      </c>
      <c r="F699" t="s">
        <v>2361</v>
      </c>
      <c r="G699" t="str">
        <f t="shared" si="38"/>
        <v>Kennesaw State-nm2009</v>
      </c>
    </row>
    <row r="700" spans="1:7" x14ac:dyDescent="0.25">
      <c r="A700" t="s">
        <v>647</v>
      </c>
      <c r="B700" t="s">
        <v>2357</v>
      </c>
      <c r="C700">
        <v>17</v>
      </c>
      <c r="D700">
        <v>13</v>
      </c>
      <c r="E700">
        <v>2010</v>
      </c>
      <c r="F700" t="s">
        <v>2361</v>
      </c>
      <c r="G700" t="str">
        <f t="shared" si="38"/>
        <v>Lipscomb2010</v>
      </c>
    </row>
    <row r="701" spans="1:7" x14ac:dyDescent="0.25">
      <c r="A701" t="s">
        <v>634</v>
      </c>
      <c r="B701" t="s">
        <v>2357</v>
      </c>
      <c r="C701">
        <v>20</v>
      </c>
      <c r="D701">
        <v>13</v>
      </c>
      <c r="E701">
        <v>2010</v>
      </c>
      <c r="F701" t="s">
        <v>2361</v>
      </c>
      <c r="G701" t="str">
        <f t="shared" si="38"/>
        <v>Jacksonville2010</v>
      </c>
    </row>
    <row r="702" spans="1:7" x14ac:dyDescent="0.25">
      <c r="A702" t="s">
        <v>520</v>
      </c>
      <c r="B702" t="s">
        <v>2357</v>
      </c>
      <c r="C702">
        <v>19</v>
      </c>
      <c r="D702">
        <v>12</v>
      </c>
      <c r="E702">
        <v>2010</v>
      </c>
      <c r="F702" t="s">
        <v>2361</v>
      </c>
      <c r="G702" t="str">
        <f t="shared" si="38"/>
        <v>Belmont2010</v>
      </c>
    </row>
    <row r="703" spans="1:7" x14ac:dyDescent="0.25">
      <c r="A703" t="s">
        <v>539</v>
      </c>
      <c r="B703" t="s">
        <v>2357</v>
      </c>
      <c r="C703">
        <v>19</v>
      </c>
      <c r="D703">
        <v>11</v>
      </c>
      <c r="E703">
        <v>2010</v>
      </c>
      <c r="F703" t="s">
        <v>2361</v>
      </c>
      <c r="G703" t="str">
        <f t="shared" si="38"/>
        <v>Campbell2010</v>
      </c>
    </row>
    <row r="704" spans="1:7" x14ac:dyDescent="0.25">
      <c r="A704" t="s">
        <v>2313</v>
      </c>
      <c r="B704" t="s">
        <v>2357</v>
      </c>
      <c r="C704">
        <v>20</v>
      </c>
      <c r="D704">
        <v>15</v>
      </c>
      <c r="E704">
        <v>2010</v>
      </c>
      <c r="F704" t="s">
        <v>2361</v>
      </c>
      <c r="G704" t="str">
        <f t="shared" si="38"/>
        <v>East Tennessee State2010</v>
      </c>
    </row>
    <row r="705" spans="1:7" x14ac:dyDescent="0.25">
      <c r="A705" t="s">
        <v>668</v>
      </c>
      <c r="B705" t="s">
        <v>2357</v>
      </c>
      <c r="C705">
        <v>16</v>
      </c>
      <c r="D705">
        <v>17</v>
      </c>
      <c r="E705">
        <v>2010</v>
      </c>
      <c r="F705" t="s">
        <v>2361</v>
      </c>
      <c r="G705" t="str">
        <f t="shared" si="38"/>
        <v>Mercer2010</v>
      </c>
    </row>
    <row r="706" spans="1:7" x14ac:dyDescent="0.25">
      <c r="A706" t="s">
        <v>711</v>
      </c>
      <c r="B706" t="s">
        <v>2357</v>
      </c>
      <c r="C706">
        <v>13</v>
      </c>
      <c r="D706">
        <v>18</v>
      </c>
      <c r="E706">
        <v>2010</v>
      </c>
      <c r="F706" t="s">
        <v>2361</v>
      </c>
      <c r="G706" t="str">
        <f t="shared" si="38"/>
        <v>North Florida2010</v>
      </c>
    </row>
    <row r="707" spans="1:7" x14ac:dyDescent="0.25">
      <c r="A707" t="s">
        <v>2287</v>
      </c>
      <c r="B707" t="s">
        <v>2357</v>
      </c>
      <c r="C707">
        <v>13</v>
      </c>
      <c r="D707">
        <v>20</v>
      </c>
      <c r="E707">
        <v>2010</v>
      </c>
      <c r="F707" t="s">
        <v>2361</v>
      </c>
      <c r="G707" t="str">
        <f t="shared" ref="G707:G770" si="39">A707&amp;E707</f>
        <v>Kennesaw State2010</v>
      </c>
    </row>
    <row r="708" spans="1:7" x14ac:dyDescent="0.25">
      <c r="A708" t="s">
        <v>2365</v>
      </c>
      <c r="B708" t="s">
        <v>2357</v>
      </c>
      <c r="C708">
        <v>6</v>
      </c>
      <c r="D708">
        <v>23</v>
      </c>
      <c r="E708">
        <v>2010</v>
      </c>
      <c r="F708" t="s">
        <v>2361</v>
      </c>
      <c r="G708" t="str">
        <f t="shared" si="39"/>
        <v>South Carolina Upstate-nm2010</v>
      </c>
    </row>
    <row r="709" spans="1:7" x14ac:dyDescent="0.25">
      <c r="A709" t="s">
        <v>2364</v>
      </c>
      <c r="B709" t="s">
        <v>2357</v>
      </c>
      <c r="C709">
        <v>8</v>
      </c>
      <c r="D709">
        <v>21</v>
      </c>
      <c r="E709">
        <v>2010</v>
      </c>
      <c r="F709" t="s">
        <v>2361</v>
      </c>
      <c r="G709" t="str">
        <f t="shared" si="39"/>
        <v>Florida Gulf Coast-nm2010</v>
      </c>
    </row>
    <row r="710" spans="1:7" x14ac:dyDescent="0.25">
      <c r="A710" t="s">
        <v>786</v>
      </c>
      <c r="B710" t="s">
        <v>2357</v>
      </c>
      <c r="C710">
        <v>7</v>
      </c>
      <c r="D710">
        <v>22</v>
      </c>
      <c r="E710">
        <v>2010</v>
      </c>
      <c r="F710" t="s">
        <v>2361</v>
      </c>
      <c r="G710" t="str">
        <f t="shared" si="39"/>
        <v>Stetson2010</v>
      </c>
    </row>
    <row r="711" spans="1:7" x14ac:dyDescent="0.25">
      <c r="A711" t="s">
        <v>520</v>
      </c>
      <c r="B711" t="s">
        <v>2357</v>
      </c>
      <c r="C711">
        <v>30</v>
      </c>
      <c r="D711">
        <v>5</v>
      </c>
      <c r="E711">
        <v>2011</v>
      </c>
      <c r="F711" t="s">
        <v>2361</v>
      </c>
      <c r="G711" t="str">
        <f t="shared" si="39"/>
        <v>Belmont2011</v>
      </c>
    </row>
    <row r="712" spans="1:7" x14ac:dyDescent="0.25">
      <c r="A712" t="s">
        <v>2313</v>
      </c>
      <c r="B712" t="s">
        <v>2357</v>
      </c>
      <c r="C712">
        <v>24</v>
      </c>
      <c r="D712">
        <v>12</v>
      </c>
      <c r="E712">
        <v>2011</v>
      </c>
      <c r="F712" t="s">
        <v>2361</v>
      </c>
      <c r="G712" t="str">
        <f t="shared" si="39"/>
        <v>East Tennessee State2011</v>
      </c>
    </row>
    <row r="713" spans="1:7" x14ac:dyDescent="0.25">
      <c r="A713" t="s">
        <v>634</v>
      </c>
      <c r="B713" t="s">
        <v>2357</v>
      </c>
      <c r="C713">
        <v>20</v>
      </c>
      <c r="D713">
        <v>12</v>
      </c>
      <c r="E713">
        <v>2011</v>
      </c>
      <c r="F713" t="s">
        <v>2361</v>
      </c>
      <c r="G713" t="str">
        <f t="shared" si="39"/>
        <v>Jacksonville2011</v>
      </c>
    </row>
    <row r="714" spans="1:7" x14ac:dyDescent="0.25">
      <c r="A714" t="s">
        <v>647</v>
      </c>
      <c r="B714" t="s">
        <v>2357</v>
      </c>
      <c r="C714">
        <v>17</v>
      </c>
      <c r="D714">
        <v>13</v>
      </c>
      <c r="E714">
        <v>2011</v>
      </c>
      <c r="F714" t="s">
        <v>2361</v>
      </c>
      <c r="G714" t="str">
        <f t="shared" si="39"/>
        <v>Lipscomb2011</v>
      </c>
    </row>
    <row r="715" spans="1:7" x14ac:dyDescent="0.25">
      <c r="A715" t="s">
        <v>668</v>
      </c>
      <c r="B715" t="s">
        <v>2357</v>
      </c>
      <c r="C715">
        <v>15</v>
      </c>
      <c r="D715">
        <v>18</v>
      </c>
      <c r="E715">
        <v>2011</v>
      </c>
      <c r="F715" t="s">
        <v>2361</v>
      </c>
      <c r="G715" t="str">
        <f t="shared" si="39"/>
        <v>Mercer2011</v>
      </c>
    </row>
    <row r="716" spans="1:7" x14ac:dyDescent="0.25">
      <c r="A716" t="s">
        <v>711</v>
      </c>
      <c r="B716" t="s">
        <v>2357</v>
      </c>
      <c r="C716">
        <v>15</v>
      </c>
      <c r="D716">
        <v>19</v>
      </c>
      <c r="E716">
        <v>2011</v>
      </c>
      <c r="F716" t="s">
        <v>2361</v>
      </c>
      <c r="G716" t="str">
        <f t="shared" si="39"/>
        <v>North Florida2011</v>
      </c>
    </row>
    <row r="717" spans="1:7" x14ac:dyDescent="0.25">
      <c r="A717" t="s">
        <v>2293</v>
      </c>
      <c r="B717" t="s">
        <v>2357</v>
      </c>
      <c r="C717">
        <v>10</v>
      </c>
      <c r="D717">
        <v>20</v>
      </c>
      <c r="E717">
        <v>2011</v>
      </c>
      <c r="F717" t="s">
        <v>2361</v>
      </c>
      <c r="G717" t="str">
        <f t="shared" si="39"/>
        <v>Florida Gulf Coast2011</v>
      </c>
    </row>
    <row r="718" spans="1:7" x14ac:dyDescent="0.25">
      <c r="A718" t="s">
        <v>539</v>
      </c>
      <c r="B718" t="s">
        <v>2357</v>
      </c>
      <c r="C718">
        <v>12</v>
      </c>
      <c r="D718">
        <v>19</v>
      </c>
      <c r="E718">
        <v>2011</v>
      </c>
      <c r="F718" t="s">
        <v>2361</v>
      </c>
      <c r="G718" t="str">
        <f t="shared" si="39"/>
        <v>Campbell2011</v>
      </c>
    </row>
    <row r="719" spans="1:7" x14ac:dyDescent="0.25">
      <c r="A719" t="s">
        <v>2287</v>
      </c>
      <c r="B719" t="s">
        <v>2357</v>
      </c>
      <c r="C719">
        <v>8</v>
      </c>
      <c r="D719">
        <v>23</v>
      </c>
      <c r="E719">
        <v>2011</v>
      </c>
      <c r="F719" t="s">
        <v>2361</v>
      </c>
      <c r="G719" t="str">
        <f t="shared" si="39"/>
        <v>Kennesaw State2011</v>
      </c>
    </row>
    <row r="720" spans="1:7" x14ac:dyDescent="0.25">
      <c r="A720" t="s">
        <v>786</v>
      </c>
      <c r="B720" t="s">
        <v>2357</v>
      </c>
      <c r="C720">
        <v>8</v>
      </c>
      <c r="D720">
        <v>23</v>
      </c>
      <c r="E720">
        <v>2011</v>
      </c>
      <c r="F720" t="s">
        <v>2361</v>
      </c>
      <c r="G720" t="str">
        <f t="shared" si="39"/>
        <v>Stetson2011</v>
      </c>
    </row>
    <row r="721" spans="1:7" x14ac:dyDescent="0.25">
      <c r="A721" t="s">
        <v>2329</v>
      </c>
      <c r="B721" t="s">
        <v>2357</v>
      </c>
      <c r="C721">
        <v>5</v>
      </c>
      <c r="D721">
        <v>25</v>
      </c>
      <c r="E721">
        <v>2011</v>
      </c>
      <c r="F721" t="s">
        <v>2361</v>
      </c>
      <c r="G721" t="str">
        <f t="shared" si="39"/>
        <v>South Carolina Upstate2011</v>
      </c>
    </row>
    <row r="722" spans="1:7" x14ac:dyDescent="0.25">
      <c r="A722" t="s">
        <v>520</v>
      </c>
      <c r="B722" t="s">
        <v>2357</v>
      </c>
      <c r="C722">
        <v>27</v>
      </c>
      <c r="D722">
        <v>8</v>
      </c>
      <c r="E722">
        <v>2012</v>
      </c>
      <c r="F722" t="s">
        <v>2361</v>
      </c>
      <c r="G722" t="str">
        <f t="shared" si="39"/>
        <v>Belmont2012</v>
      </c>
    </row>
    <row r="723" spans="1:7" x14ac:dyDescent="0.25">
      <c r="A723" t="s">
        <v>668</v>
      </c>
      <c r="B723" t="s">
        <v>2357</v>
      </c>
      <c r="C723">
        <v>27</v>
      </c>
      <c r="D723">
        <v>11</v>
      </c>
      <c r="E723">
        <v>2012</v>
      </c>
      <c r="F723" t="s">
        <v>2361</v>
      </c>
      <c r="G723" t="str">
        <f t="shared" si="39"/>
        <v>Mercer2012</v>
      </c>
    </row>
    <row r="724" spans="1:7" x14ac:dyDescent="0.25">
      <c r="A724" t="s">
        <v>2329</v>
      </c>
      <c r="B724" t="s">
        <v>2357</v>
      </c>
      <c r="C724">
        <v>21</v>
      </c>
      <c r="D724">
        <v>13</v>
      </c>
      <c r="E724">
        <v>2012</v>
      </c>
      <c r="F724" t="s">
        <v>2361</v>
      </c>
      <c r="G724" t="str">
        <f t="shared" si="39"/>
        <v>South Carolina Upstate2012</v>
      </c>
    </row>
    <row r="725" spans="1:7" x14ac:dyDescent="0.25">
      <c r="A725" t="s">
        <v>2313</v>
      </c>
      <c r="B725" t="s">
        <v>2357</v>
      </c>
      <c r="C725">
        <v>17</v>
      </c>
      <c r="D725">
        <v>14</v>
      </c>
      <c r="E725">
        <v>2012</v>
      </c>
      <c r="F725" t="s">
        <v>2361</v>
      </c>
      <c r="G725" t="str">
        <f t="shared" si="39"/>
        <v>East Tennessee State2012</v>
      </c>
    </row>
    <row r="726" spans="1:7" x14ac:dyDescent="0.25">
      <c r="A726" t="s">
        <v>711</v>
      </c>
      <c r="B726" t="s">
        <v>2357</v>
      </c>
      <c r="C726">
        <v>16</v>
      </c>
      <c r="D726">
        <v>16</v>
      </c>
      <c r="E726">
        <v>2012</v>
      </c>
      <c r="F726" t="s">
        <v>2361</v>
      </c>
      <c r="G726" t="str">
        <f t="shared" si="39"/>
        <v>North Florida2012</v>
      </c>
    </row>
    <row r="727" spans="1:7" x14ac:dyDescent="0.25">
      <c r="A727" t="s">
        <v>2293</v>
      </c>
      <c r="B727" t="s">
        <v>2357</v>
      </c>
      <c r="C727">
        <v>15</v>
      </c>
      <c r="D727">
        <v>17</v>
      </c>
      <c r="E727">
        <v>2012</v>
      </c>
      <c r="F727" t="s">
        <v>2361</v>
      </c>
      <c r="G727" t="str">
        <f t="shared" si="39"/>
        <v>Florida Gulf Coast2012</v>
      </c>
    </row>
    <row r="728" spans="1:7" x14ac:dyDescent="0.25">
      <c r="A728" t="s">
        <v>647</v>
      </c>
      <c r="B728" t="s">
        <v>2357</v>
      </c>
      <c r="C728">
        <v>13</v>
      </c>
      <c r="D728">
        <v>18</v>
      </c>
      <c r="E728">
        <v>2012</v>
      </c>
      <c r="F728" t="s">
        <v>2361</v>
      </c>
      <c r="G728" t="str">
        <f t="shared" si="39"/>
        <v>Lipscomb2012</v>
      </c>
    </row>
    <row r="729" spans="1:7" x14ac:dyDescent="0.25">
      <c r="A729" t="s">
        <v>786</v>
      </c>
      <c r="B729" t="s">
        <v>2357</v>
      </c>
      <c r="C729">
        <v>9</v>
      </c>
      <c r="D729">
        <v>20</v>
      </c>
      <c r="E729">
        <v>2012</v>
      </c>
      <c r="F729" t="s">
        <v>2361</v>
      </c>
      <c r="G729" t="str">
        <f t="shared" si="39"/>
        <v>Stetson2012</v>
      </c>
    </row>
    <row r="730" spans="1:7" x14ac:dyDescent="0.25">
      <c r="A730" t="s">
        <v>634</v>
      </c>
      <c r="B730" t="s">
        <v>2357</v>
      </c>
      <c r="C730">
        <v>8</v>
      </c>
      <c r="D730">
        <v>22</v>
      </c>
      <c r="E730">
        <v>2012</v>
      </c>
      <c r="F730" t="s">
        <v>2361</v>
      </c>
      <c r="G730" t="str">
        <f t="shared" si="39"/>
        <v>Jacksonville2012</v>
      </c>
    </row>
    <row r="731" spans="1:7" x14ac:dyDescent="0.25">
      <c r="A731" t="s">
        <v>2287</v>
      </c>
      <c r="B731" t="s">
        <v>2357</v>
      </c>
      <c r="C731">
        <v>3</v>
      </c>
      <c r="D731">
        <v>28</v>
      </c>
      <c r="E731">
        <v>2012</v>
      </c>
      <c r="F731" t="s">
        <v>2361</v>
      </c>
      <c r="G731" t="str">
        <f t="shared" si="39"/>
        <v>Kennesaw State2012</v>
      </c>
    </row>
    <row r="732" spans="1:7" x14ac:dyDescent="0.25">
      <c r="A732" t="s">
        <v>668</v>
      </c>
      <c r="B732" t="s">
        <v>2357</v>
      </c>
      <c r="C732">
        <v>24</v>
      </c>
      <c r="D732">
        <v>12</v>
      </c>
      <c r="E732">
        <v>2013</v>
      </c>
      <c r="F732" t="s">
        <v>2361</v>
      </c>
      <c r="G732" t="str">
        <f t="shared" si="39"/>
        <v>Mercer2013</v>
      </c>
    </row>
    <row r="733" spans="1:7" x14ac:dyDescent="0.25">
      <c r="A733" t="s">
        <v>2293</v>
      </c>
      <c r="B733" t="s">
        <v>2357</v>
      </c>
      <c r="C733">
        <v>26</v>
      </c>
      <c r="D733">
        <v>11</v>
      </c>
      <c r="E733">
        <v>2013</v>
      </c>
      <c r="F733" t="s">
        <v>2361</v>
      </c>
      <c r="G733" t="str">
        <f t="shared" si="39"/>
        <v>Florida Gulf Coast2013</v>
      </c>
    </row>
    <row r="734" spans="1:7" x14ac:dyDescent="0.25">
      <c r="A734" t="s">
        <v>786</v>
      </c>
      <c r="B734" t="s">
        <v>2357</v>
      </c>
      <c r="C734">
        <v>15</v>
      </c>
      <c r="D734">
        <v>16</v>
      </c>
      <c r="E734">
        <v>2013</v>
      </c>
      <c r="F734" t="s">
        <v>2361</v>
      </c>
      <c r="G734" t="str">
        <f t="shared" si="39"/>
        <v>Stetson2013</v>
      </c>
    </row>
    <row r="735" spans="1:7" x14ac:dyDescent="0.25">
      <c r="A735" t="s">
        <v>2329</v>
      </c>
      <c r="B735" t="s">
        <v>2357</v>
      </c>
      <c r="C735">
        <v>16</v>
      </c>
      <c r="D735">
        <v>17</v>
      </c>
      <c r="E735">
        <v>2013</v>
      </c>
      <c r="F735" t="s">
        <v>2361</v>
      </c>
      <c r="G735" t="str">
        <f t="shared" si="39"/>
        <v>South Carolina Upstate2013</v>
      </c>
    </row>
    <row r="736" spans="1:7" x14ac:dyDescent="0.25">
      <c r="A736" t="s">
        <v>634</v>
      </c>
      <c r="B736" t="s">
        <v>2357</v>
      </c>
      <c r="C736">
        <v>14</v>
      </c>
      <c r="D736">
        <v>18</v>
      </c>
      <c r="E736">
        <v>2013</v>
      </c>
      <c r="F736" t="s">
        <v>2361</v>
      </c>
      <c r="G736" t="str">
        <f t="shared" si="39"/>
        <v>Jacksonville2013</v>
      </c>
    </row>
    <row r="737" spans="1:7" x14ac:dyDescent="0.25">
      <c r="A737" t="s">
        <v>2280</v>
      </c>
      <c r="B737" t="s">
        <v>2357</v>
      </c>
      <c r="C737">
        <v>11</v>
      </c>
      <c r="D737">
        <v>16</v>
      </c>
      <c r="E737">
        <v>2013</v>
      </c>
      <c r="F737" t="s">
        <v>2361</v>
      </c>
      <c r="G737" t="str">
        <f t="shared" si="39"/>
        <v>Northern Kentucky2013</v>
      </c>
    </row>
    <row r="738" spans="1:7" x14ac:dyDescent="0.25">
      <c r="A738" t="s">
        <v>711</v>
      </c>
      <c r="B738" t="s">
        <v>2357</v>
      </c>
      <c r="C738">
        <v>13</v>
      </c>
      <c r="D738">
        <v>19</v>
      </c>
      <c r="E738">
        <v>2013</v>
      </c>
      <c r="F738" t="s">
        <v>2361</v>
      </c>
      <c r="G738" t="str">
        <f t="shared" si="39"/>
        <v>North Florida2013</v>
      </c>
    </row>
    <row r="739" spans="1:7" x14ac:dyDescent="0.25">
      <c r="A739" t="s">
        <v>2313</v>
      </c>
      <c r="B739" t="s">
        <v>2357</v>
      </c>
      <c r="C739">
        <v>10</v>
      </c>
      <c r="D739">
        <v>22</v>
      </c>
      <c r="E739">
        <v>2013</v>
      </c>
      <c r="F739" t="s">
        <v>2361</v>
      </c>
      <c r="G739" t="str">
        <f t="shared" si="39"/>
        <v>East Tennessee State2013</v>
      </c>
    </row>
    <row r="740" spans="1:7" x14ac:dyDescent="0.25">
      <c r="A740" t="s">
        <v>647</v>
      </c>
      <c r="B740" t="s">
        <v>2357</v>
      </c>
      <c r="C740">
        <v>12</v>
      </c>
      <c r="D740">
        <v>18</v>
      </c>
      <c r="E740">
        <v>2013</v>
      </c>
      <c r="F740" t="s">
        <v>2361</v>
      </c>
      <c r="G740" t="str">
        <f t="shared" si="39"/>
        <v>Lipscomb2013</v>
      </c>
    </row>
    <row r="741" spans="1:7" x14ac:dyDescent="0.25">
      <c r="A741" t="s">
        <v>2287</v>
      </c>
      <c r="B741" t="s">
        <v>2357</v>
      </c>
      <c r="C741">
        <v>3</v>
      </c>
      <c r="D741">
        <v>27</v>
      </c>
      <c r="E741">
        <v>2013</v>
      </c>
      <c r="F741" t="s">
        <v>2361</v>
      </c>
      <c r="G741" t="str">
        <f t="shared" si="39"/>
        <v>Kennesaw State2013</v>
      </c>
    </row>
    <row r="742" spans="1:7" x14ac:dyDescent="0.25">
      <c r="A742" t="s">
        <v>668</v>
      </c>
      <c r="B742" t="s">
        <v>2357</v>
      </c>
      <c r="C742">
        <v>27</v>
      </c>
      <c r="D742">
        <v>9</v>
      </c>
      <c r="E742">
        <v>2014</v>
      </c>
      <c r="F742" t="s">
        <v>2361</v>
      </c>
      <c r="G742" t="str">
        <f t="shared" si="39"/>
        <v>Mercer2014</v>
      </c>
    </row>
    <row r="743" spans="1:7" x14ac:dyDescent="0.25">
      <c r="A743" t="s">
        <v>2293</v>
      </c>
      <c r="B743" t="s">
        <v>2357</v>
      </c>
      <c r="C743">
        <v>22</v>
      </c>
      <c r="D743">
        <v>13</v>
      </c>
      <c r="E743">
        <v>2014</v>
      </c>
      <c r="F743" t="s">
        <v>2361</v>
      </c>
      <c r="G743" t="str">
        <f t="shared" si="39"/>
        <v>Florida Gulf Coast2014</v>
      </c>
    </row>
    <row r="744" spans="1:7" x14ac:dyDescent="0.25">
      <c r="A744" t="s">
        <v>2329</v>
      </c>
      <c r="B744" t="s">
        <v>2357</v>
      </c>
      <c r="C744">
        <v>19</v>
      </c>
      <c r="D744">
        <v>15</v>
      </c>
      <c r="E744">
        <v>2014</v>
      </c>
      <c r="F744" t="s">
        <v>2361</v>
      </c>
      <c r="G744" t="str">
        <f t="shared" si="39"/>
        <v>South Carolina Upstate2014</v>
      </c>
    </row>
    <row r="745" spans="1:7" x14ac:dyDescent="0.25">
      <c r="A745" t="s">
        <v>2313</v>
      </c>
      <c r="B745" t="s">
        <v>2357</v>
      </c>
      <c r="C745">
        <v>19</v>
      </c>
      <c r="D745">
        <v>16</v>
      </c>
      <c r="E745">
        <v>2014</v>
      </c>
      <c r="F745" t="s">
        <v>2361</v>
      </c>
      <c r="G745" t="str">
        <f t="shared" si="39"/>
        <v>East Tennessee State2014</v>
      </c>
    </row>
    <row r="746" spans="1:7" x14ac:dyDescent="0.25">
      <c r="A746" t="s">
        <v>647</v>
      </c>
      <c r="B746" t="s">
        <v>2357</v>
      </c>
      <c r="C746">
        <v>15</v>
      </c>
      <c r="D746">
        <v>15</v>
      </c>
      <c r="E746">
        <v>2014</v>
      </c>
      <c r="F746" t="s">
        <v>2361</v>
      </c>
      <c r="G746" t="str">
        <f t="shared" si="39"/>
        <v>Lipscomb2014</v>
      </c>
    </row>
    <row r="747" spans="1:7" x14ac:dyDescent="0.25">
      <c r="A747" t="s">
        <v>711</v>
      </c>
      <c r="B747" t="s">
        <v>2357</v>
      </c>
      <c r="C747">
        <v>16</v>
      </c>
      <c r="D747">
        <v>16</v>
      </c>
      <c r="E747">
        <v>2014</v>
      </c>
      <c r="F747" t="s">
        <v>2361</v>
      </c>
      <c r="G747" t="str">
        <f t="shared" si="39"/>
        <v>North Florida2014</v>
      </c>
    </row>
    <row r="748" spans="1:7" x14ac:dyDescent="0.25">
      <c r="A748" t="s">
        <v>634</v>
      </c>
      <c r="B748" t="s">
        <v>2357</v>
      </c>
      <c r="C748">
        <v>12</v>
      </c>
      <c r="D748">
        <v>18</v>
      </c>
      <c r="E748">
        <v>2014</v>
      </c>
      <c r="F748" t="s">
        <v>2361</v>
      </c>
      <c r="G748" t="str">
        <f t="shared" si="39"/>
        <v>Jacksonville2014</v>
      </c>
    </row>
    <row r="749" spans="1:7" x14ac:dyDescent="0.25">
      <c r="A749" t="s">
        <v>2280</v>
      </c>
      <c r="B749" t="s">
        <v>2357</v>
      </c>
      <c r="C749">
        <v>9</v>
      </c>
      <c r="D749">
        <v>21</v>
      </c>
      <c r="E749">
        <v>2014</v>
      </c>
      <c r="F749" t="s">
        <v>2361</v>
      </c>
      <c r="G749" t="str">
        <f t="shared" si="39"/>
        <v>Northern Kentucky2014</v>
      </c>
    </row>
    <row r="750" spans="1:7" x14ac:dyDescent="0.25">
      <c r="A750" t="s">
        <v>786</v>
      </c>
      <c r="B750" t="s">
        <v>2357</v>
      </c>
      <c r="C750">
        <v>7</v>
      </c>
      <c r="D750">
        <v>24</v>
      </c>
      <c r="E750">
        <v>2014</v>
      </c>
      <c r="F750" t="s">
        <v>2361</v>
      </c>
      <c r="G750" t="str">
        <f t="shared" si="39"/>
        <v>Stetson2014</v>
      </c>
    </row>
    <row r="751" spans="1:7" x14ac:dyDescent="0.25">
      <c r="A751" t="s">
        <v>2287</v>
      </c>
      <c r="B751" t="s">
        <v>2357</v>
      </c>
      <c r="C751">
        <v>6</v>
      </c>
      <c r="D751">
        <v>25</v>
      </c>
      <c r="E751">
        <v>2014</v>
      </c>
      <c r="F751" t="s">
        <v>2361</v>
      </c>
      <c r="G751" t="str">
        <f t="shared" si="39"/>
        <v>Kennesaw State2014</v>
      </c>
    </row>
    <row r="752" spans="1:7" x14ac:dyDescent="0.25">
      <c r="A752" t="s">
        <v>711</v>
      </c>
      <c r="B752" t="s">
        <v>2357</v>
      </c>
      <c r="C752">
        <v>23</v>
      </c>
      <c r="D752">
        <v>12</v>
      </c>
      <c r="E752">
        <v>2015</v>
      </c>
      <c r="F752" t="s">
        <v>2361</v>
      </c>
      <c r="G752" t="str">
        <f t="shared" si="39"/>
        <v>North Florida2015</v>
      </c>
    </row>
    <row r="753" spans="1:7" x14ac:dyDescent="0.25">
      <c r="A753" t="s">
        <v>2293</v>
      </c>
      <c r="B753" t="s">
        <v>2357</v>
      </c>
      <c r="C753">
        <v>22</v>
      </c>
      <c r="D753">
        <v>11</v>
      </c>
      <c r="E753">
        <v>2015</v>
      </c>
      <c r="F753" t="s">
        <v>2361</v>
      </c>
      <c r="G753" t="str">
        <f t="shared" si="39"/>
        <v>Florida Gulf Coast2015</v>
      </c>
    </row>
    <row r="754" spans="1:7" x14ac:dyDescent="0.25">
      <c r="A754" t="s">
        <v>2329</v>
      </c>
      <c r="B754" t="s">
        <v>2357</v>
      </c>
      <c r="C754">
        <v>24</v>
      </c>
      <c r="D754">
        <v>12</v>
      </c>
      <c r="E754">
        <v>2015</v>
      </c>
      <c r="F754" t="s">
        <v>2361</v>
      </c>
      <c r="G754" t="str">
        <f t="shared" si="39"/>
        <v>South Carolina Upstate2015</v>
      </c>
    </row>
    <row r="755" spans="1:7" x14ac:dyDescent="0.25">
      <c r="A755" t="s">
        <v>647</v>
      </c>
      <c r="B755" t="s">
        <v>2357</v>
      </c>
      <c r="C755">
        <v>14</v>
      </c>
      <c r="D755">
        <v>17</v>
      </c>
      <c r="E755">
        <v>2015</v>
      </c>
      <c r="F755" t="s">
        <v>2361</v>
      </c>
      <c r="G755" t="str">
        <f t="shared" si="39"/>
        <v>Lipscomb2015</v>
      </c>
    </row>
    <row r="756" spans="1:7" x14ac:dyDescent="0.25">
      <c r="A756" t="s">
        <v>2280</v>
      </c>
      <c r="B756" t="s">
        <v>2357</v>
      </c>
      <c r="C756">
        <v>13</v>
      </c>
      <c r="D756">
        <v>17</v>
      </c>
      <c r="E756">
        <v>2015</v>
      </c>
      <c r="F756" t="s">
        <v>2361</v>
      </c>
      <c r="G756" t="str">
        <f t="shared" si="39"/>
        <v>Northern Kentucky2015</v>
      </c>
    </row>
    <row r="757" spans="1:7" x14ac:dyDescent="0.25">
      <c r="A757" t="s">
        <v>634</v>
      </c>
      <c r="B757" t="s">
        <v>2357</v>
      </c>
      <c r="C757">
        <v>10</v>
      </c>
      <c r="D757">
        <v>22</v>
      </c>
      <c r="E757">
        <v>2015</v>
      </c>
      <c r="F757" t="s">
        <v>2361</v>
      </c>
      <c r="G757" t="str">
        <f t="shared" si="39"/>
        <v>Jacksonville2015</v>
      </c>
    </row>
    <row r="758" spans="1:7" x14ac:dyDescent="0.25">
      <c r="A758" t="s">
        <v>2287</v>
      </c>
      <c r="B758" t="s">
        <v>2357</v>
      </c>
      <c r="C758">
        <v>10</v>
      </c>
      <c r="D758">
        <v>22</v>
      </c>
      <c r="E758">
        <v>2015</v>
      </c>
      <c r="F758" t="s">
        <v>2361</v>
      </c>
      <c r="G758" t="str">
        <f t="shared" si="39"/>
        <v>Kennesaw State2015</v>
      </c>
    </row>
    <row r="759" spans="1:7" x14ac:dyDescent="0.25">
      <c r="A759" t="s">
        <v>786</v>
      </c>
      <c r="B759" t="s">
        <v>2357</v>
      </c>
      <c r="C759">
        <v>9</v>
      </c>
      <c r="D759">
        <v>22</v>
      </c>
      <c r="E759">
        <v>2015</v>
      </c>
      <c r="F759" t="s">
        <v>2361</v>
      </c>
      <c r="G759" t="str">
        <f t="shared" si="39"/>
        <v>Stetson2015</v>
      </c>
    </row>
    <row r="760" spans="1:7" x14ac:dyDescent="0.25">
      <c r="A760" t="s">
        <v>711</v>
      </c>
      <c r="B760" t="s">
        <v>2357</v>
      </c>
      <c r="C760">
        <v>22</v>
      </c>
      <c r="D760">
        <v>12</v>
      </c>
      <c r="E760">
        <v>2016</v>
      </c>
      <c r="F760" t="s">
        <v>2361</v>
      </c>
      <c r="G760" t="str">
        <f t="shared" si="39"/>
        <v>North Florida2016</v>
      </c>
    </row>
    <row r="761" spans="1:7" x14ac:dyDescent="0.25">
      <c r="A761" t="s">
        <v>2293</v>
      </c>
      <c r="B761" t="s">
        <v>2357</v>
      </c>
      <c r="C761">
        <v>21</v>
      </c>
      <c r="D761">
        <v>14</v>
      </c>
      <c r="E761">
        <v>2016</v>
      </c>
      <c r="F761" t="s">
        <v>2361</v>
      </c>
      <c r="G761" t="str">
        <f t="shared" si="39"/>
        <v>Florida Gulf Coast2016</v>
      </c>
    </row>
    <row r="762" spans="1:7" x14ac:dyDescent="0.25">
      <c r="A762" t="s">
        <v>707</v>
      </c>
      <c r="B762" t="s">
        <v>2357</v>
      </c>
      <c r="C762">
        <v>20</v>
      </c>
      <c r="D762">
        <v>15</v>
      </c>
      <c r="E762">
        <v>2016</v>
      </c>
      <c r="F762" t="s">
        <v>2361</v>
      </c>
      <c r="G762" t="str">
        <f t="shared" si="39"/>
        <v>NJIT2016</v>
      </c>
    </row>
    <row r="763" spans="1:7" x14ac:dyDescent="0.25">
      <c r="A763" t="s">
        <v>634</v>
      </c>
      <c r="B763" t="s">
        <v>2357</v>
      </c>
      <c r="C763">
        <v>16</v>
      </c>
      <c r="D763">
        <v>16</v>
      </c>
      <c r="E763">
        <v>2016</v>
      </c>
      <c r="F763" t="s">
        <v>2361</v>
      </c>
      <c r="G763" t="str">
        <f t="shared" si="39"/>
        <v>Jacksonville2016</v>
      </c>
    </row>
    <row r="764" spans="1:7" x14ac:dyDescent="0.25">
      <c r="A764" t="s">
        <v>647</v>
      </c>
      <c r="B764" t="s">
        <v>2357</v>
      </c>
      <c r="C764">
        <v>12</v>
      </c>
      <c r="D764">
        <v>21</v>
      </c>
      <c r="E764">
        <v>2016</v>
      </c>
      <c r="F764" t="s">
        <v>2361</v>
      </c>
      <c r="G764" t="str">
        <f t="shared" si="39"/>
        <v>Lipscomb2016</v>
      </c>
    </row>
    <row r="765" spans="1:7" x14ac:dyDescent="0.25">
      <c r="A765" t="s">
        <v>2287</v>
      </c>
      <c r="B765" t="s">
        <v>2357</v>
      </c>
      <c r="C765">
        <v>11</v>
      </c>
      <c r="D765">
        <v>20</v>
      </c>
      <c r="E765">
        <v>2016</v>
      </c>
      <c r="F765" t="s">
        <v>2361</v>
      </c>
      <c r="G765" t="str">
        <f t="shared" si="39"/>
        <v>Kennesaw State2016</v>
      </c>
    </row>
    <row r="766" spans="1:7" x14ac:dyDescent="0.25">
      <c r="A766" t="s">
        <v>786</v>
      </c>
      <c r="B766" t="s">
        <v>2357</v>
      </c>
      <c r="C766">
        <v>12</v>
      </c>
      <c r="D766">
        <v>22</v>
      </c>
      <c r="E766">
        <v>2016</v>
      </c>
      <c r="F766" t="s">
        <v>2361</v>
      </c>
      <c r="G766" t="str">
        <f t="shared" si="39"/>
        <v>Stetson2016</v>
      </c>
    </row>
    <row r="767" spans="1:7" x14ac:dyDescent="0.25">
      <c r="A767" t="s">
        <v>2329</v>
      </c>
      <c r="B767" t="s">
        <v>2357</v>
      </c>
      <c r="C767">
        <v>10</v>
      </c>
      <c r="D767">
        <v>22</v>
      </c>
      <c r="E767">
        <v>2016</v>
      </c>
      <c r="F767" t="s">
        <v>2361</v>
      </c>
      <c r="G767" t="str">
        <f t="shared" si="39"/>
        <v>South Carolina Upstate2016</v>
      </c>
    </row>
    <row r="768" spans="1:7" x14ac:dyDescent="0.25">
      <c r="A768" t="s">
        <v>2293</v>
      </c>
      <c r="B768" t="s">
        <v>2357</v>
      </c>
      <c r="C768">
        <v>26</v>
      </c>
      <c r="D768">
        <v>8</v>
      </c>
      <c r="E768">
        <v>2017</v>
      </c>
      <c r="F768" t="s">
        <v>2361</v>
      </c>
      <c r="G768" t="str">
        <f t="shared" si="39"/>
        <v>Florida Gulf Coast2017</v>
      </c>
    </row>
    <row r="769" spans="1:7" x14ac:dyDescent="0.25">
      <c r="A769" t="s">
        <v>647</v>
      </c>
      <c r="B769" t="s">
        <v>2357</v>
      </c>
      <c r="C769">
        <v>20</v>
      </c>
      <c r="D769">
        <v>13</v>
      </c>
      <c r="E769">
        <v>2017</v>
      </c>
      <c r="F769" t="s">
        <v>2361</v>
      </c>
      <c r="G769" t="str">
        <f t="shared" si="39"/>
        <v>Lipscomb2017</v>
      </c>
    </row>
    <row r="770" spans="1:7" x14ac:dyDescent="0.25">
      <c r="A770" t="s">
        <v>711</v>
      </c>
      <c r="B770" t="s">
        <v>2357</v>
      </c>
      <c r="C770">
        <v>15</v>
      </c>
      <c r="D770">
        <v>19</v>
      </c>
      <c r="E770">
        <v>2017</v>
      </c>
      <c r="F770" t="s">
        <v>2361</v>
      </c>
      <c r="G770" t="str">
        <f t="shared" si="39"/>
        <v>North Florida2017</v>
      </c>
    </row>
    <row r="771" spans="1:7" x14ac:dyDescent="0.25">
      <c r="A771" t="s">
        <v>2329</v>
      </c>
      <c r="B771" t="s">
        <v>2357</v>
      </c>
      <c r="C771">
        <v>17</v>
      </c>
      <c r="D771">
        <v>16</v>
      </c>
      <c r="E771">
        <v>2017</v>
      </c>
      <c r="F771" t="s">
        <v>2361</v>
      </c>
      <c r="G771" t="str">
        <f t="shared" ref="G771:G834" si="40">A771&amp;E771</f>
        <v>South Carolina Upstate2017</v>
      </c>
    </row>
    <row r="772" spans="1:7" x14ac:dyDescent="0.25">
      <c r="A772" t="s">
        <v>2287</v>
      </c>
      <c r="B772" t="s">
        <v>2357</v>
      </c>
      <c r="C772">
        <v>14</v>
      </c>
      <c r="D772">
        <v>18</v>
      </c>
      <c r="E772">
        <v>2017</v>
      </c>
      <c r="F772" t="s">
        <v>2361</v>
      </c>
      <c r="G772" t="str">
        <f t="shared" si="40"/>
        <v>Kennesaw State2017</v>
      </c>
    </row>
    <row r="773" spans="1:7" x14ac:dyDescent="0.25">
      <c r="A773" t="s">
        <v>634</v>
      </c>
      <c r="B773" t="s">
        <v>2357</v>
      </c>
      <c r="C773">
        <v>17</v>
      </c>
      <c r="D773">
        <v>16</v>
      </c>
      <c r="E773">
        <v>2017</v>
      </c>
      <c r="F773" t="s">
        <v>2361</v>
      </c>
      <c r="G773" t="str">
        <f t="shared" si="40"/>
        <v>Jacksonville2017</v>
      </c>
    </row>
    <row r="774" spans="1:7" x14ac:dyDescent="0.25">
      <c r="A774" t="s">
        <v>707</v>
      </c>
      <c r="B774" t="s">
        <v>2357</v>
      </c>
      <c r="C774">
        <v>11</v>
      </c>
      <c r="D774">
        <v>20</v>
      </c>
      <c r="E774">
        <v>2017</v>
      </c>
      <c r="F774" t="s">
        <v>2361</v>
      </c>
      <c r="G774" t="str">
        <f t="shared" si="40"/>
        <v>NJIT2017</v>
      </c>
    </row>
    <row r="775" spans="1:7" x14ac:dyDescent="0.25">
      <c r="A775" t="s">
        <v>786</v>
      </c>
      <c r="B775" t="s">
        <v>2357</v>
      </c>
      <c r="C775">
        <v>11</v>
      </c>
      <c r="D775">
        <v>21</v>
      </c>
      <c r="E775">
        <v>2017</v>
      </c>
      <c r="F775" t="s">
        <v>2361</v>
      </c>
      <c r="G775" t="str">
        <f t="shared" si="40"/>
        <v>Stetson2017</v>
      </c>
    </row>
    <row r="776" spans="1:7" x14ac:dyDescent="0.25">
      <c r="A776" t="s">
        <v>2293</v>
      </c>
      <c r="B776" t="s">
        <v>2357</v>
      </c>
      <c r="C776">
        <v>20</v>
      </c>
      <c r="D776">
        <v>8</v>
      </c>
      <c r="E776">
        <v>2018</v>
      </c>
      <c r="F776" t="s">
        <v>2361</v>
      </c>
      <c r="G776" t="str">
        <f t="shared" si="40"/>
        <v>Florida Gulf Coast2018</v>
      </c>
    </row>
    <row r="777" spans="1:7" x14ac:dyDescent="0.25">
      <c r="A777" t="s">
        <v>647</v>
      </c>
      <c r="B777" t="s">
        <v>2357</v>
      </c>
      <c r="C777">
        <v>17</v>
      </c>
      <c r="D777">
        <v>9</v>
      </c>
      <c r="E777">
        <v>2018</v>
      </c>
      <c r="F777" t="s">
        <v>2361</v>
      </c>
      <c r="G777" t="str">
        <f t="shared" si="40"/>
        <v>Lipscomb2018</v>
      </c>
    </row>
    <row r="778" spans="1:7" x14ac:dyDescent="0.25">
      <c r="A778" t="s">
        <v>634</v>
      </c>
      <c r="B778" t="s">
        <v>2357</v>
      </c>
      <c r="C778">
        <v>12</v>
      </c>
      <c r="D778">
        <v>16</v>
      </c>
      <c r="E778">
        <v>2018</v>
      </c>
      <c r="F778" t="s">
        <v>2361</v>
      </c>
      <c r="G778" t="str">
        <f t="shared" si="40"/>
        <v>Jacksonville2018</v>
      </c>
    </row>
    <row r="779" spans="1:7" x14ac:dyDescent="0.25">
      <c r="A779" t="s">
        <v>707</v>
      </c>
      <c r="B779" t="s">
        <v>2357</v>
      </c>
      <c r="C779">
        <v>12</v>
      </c>
      <c r="D779">
        <v>14</v>
      </c>
      <c r="E779">
        <v>2018</v>
      </c>
      <c r="F779" t="s">
        <v>2361</v>
      </c>
      <c r="G779" t="str">
        <f t="shared" si="40"/>
        <v>NJIT2018</v>
      </c>
    </row>
    <row r="780" spans="1:7" x14ac:dyDescent="0.25">
      <c r="A780" t="s">
        <v>711</v>
      </c>
      <c r="B780" t="s">
        <v>2357</v>
      </c>
      <c r="C780">
        <v>11</v>
      </c>
      <c r="D780">
        <v>17</v>
      </c>
      <c r="E780">
        <v>2018</v>
      </c>
      <c r="F780" t="s">
        <v>2361</v>
      </c>
      <c r="G780" t="str">
        <f t="shared" si="40"/>
        <v>North Florida2018</v>
      </c>
    </row>
    <row r="781" spans="1:7" x14ac:dyDescent="0.25">
      <c r="A781" t="s">
        <v>2287</v>
      </c>
      <c r="B781" t="s">
        <v>2357</v>
      </c>
      <c r="C781">
        <v>9</v>
      </c>
      <c r="D781">
        <v>17</v>
      </c>
      <c r="E781">
        <v>2018</v>
      </c>
      <c r="F781" t="s">
        <v>2361</v>
      </c>
      <c r="G781" t="str">
        <f t="shared" si="40"/>
        <v>Kennesaw State2018</v>
      </c>
    </row>
    <row r="782" spans="1:7" x14ac:dyDescent="0.25">
      <c r="A782" t="s">
        <v>786</v>
      </c>
      <c r="B782" t="s">
        <v>2357</v>
      </c>
      <c r="C782">
        <v>11</v>
      </c>
      <c r="D782">
        <v>17</v>
      </c>
      <c r="E782">
        <v>2018</v>
      </c>
      <c r="F782" t="s">
        <v>2361</v>
      </c>
      <c r="G782" t="str">
        <f t="shared" si="40"/>
        <v>Stetson2018</v>
      </c>
    </row>
    <row r="783" spans="1:7" x14ac:dyDescent="0.25">
      <c r="A783" t="s">
        <v>2329</v>
      </c>
      <c r="B783" t="s">
        <v>2357</v>
      </c>
      <c r="C783">
        <v>7</v>
      </c>
      <c r="D783">
        <v>21</v>
      </c>
      <c r="E783">
        <v>2018</v>
      </c>
      <c r="F783" t="s">
        <v>2361</v>
      </c>
      <c r="G783" t="str">
        <f t="shared" si="40"/>
        <v>South Carolina Upstate2018</v>
      </c>
    </row>
    <row r="784" spans="1:7" x14ac:dyDescent="0.25">
      <c r="A784" t="s">
        <v>637</v>
      </c>
      <c r="B784">
        <v>2</v>
      </c>
      <c r="C784">
        <v>30</v>
      </c>
      <c r="D784">
        <v>8</v>
      </c>
      <c r="E784">
        <v>2003</v>
      </c>
      <c r="F784" t="s">
        <v>2366</v>
      </c>
      <c r="G784" t="str">
        <f t="shared" si="40"/>
        <v>Kansas2003</v>
      </c>
    </row>
    <row r="785" spans="1:7" x14ac:dyDescent="0.25">
      <c r="A785" t="s">
        <v>795</v>
      </c>
      <c r="B785">
        <v>4</v>
      </c>
      <c r="C785">
        <v>26</v>
      </c>
      <c r="D785">
        <v>7</v>
      </c>
      <c r="E785">
        <v>2003</v>
      </c>
      <c r="F785" t="s">
        <v>2366</v>
      </c>
      <c r="G785" t="str">
        <f t="shared" si="40"/>
        <v>Texas2003</v>
      </c>
    </row>
    <row r="786" spans="1:7" x14ac:dyDescent="0.25">
      <c r="A786" t="s">
        <v>723</v>
      </c>
      <c r="B786">
        <v>3</v>
      </c>
      <c r="C786">
        <v>27</v>
      </c>
      <c r="D786">
        <v>7</v>
      </c>
      <c r="E786">
        <v>2003</v>
      </c>
      <c r="F786" t="s">
        <v>2366</v>
      </c>
      <c r="G786" t="str">
        <f t="shared" si="40"/>
        <v>Oklahoma2003</v>
      </c>
    </row>
    <row r="787" spans="1:7" x14ac:dyDescent="0.25">
      <c r="A787" t="s">
        <v>2233</v>
      </c>
      <c r="B787" t="s">
        <v>2357</v>
      </c>
      <c r="C787">
        <v>22</v>
      </c>
      <c r="D787">
        <v>10</v>
      </c>
      <c r="E787">
        <v>2003</v>
      </c>
      <c r="F787" t="s">
        <v>2366</v>
      </c>
      <c r="G787" t="str">
        <f t="shared" si="40"/>
        <v>Oklahoma State2003</v>
      </c>
    </row>
    <row r="788" spans="1:7" x14ac:dyDescent="0.25">
      <c r="A788" t="s">
        <v>676</v>
      </c>
      <c r="B788" t="s">
        <v>2357</v>
      </c>
      <c r="C788">
        <v>22</v>
      </c>
      <c r="D788">
        <v>11</v>
      </c>
      <c r="E788">
        <v>2003</v>
      </c>
      <c r="F788" t="s">
        <v>2366</v>
      </c>
      <c r="G788" t="str">
        <f t="shared" si="40"/>
        <v>Missouri2003</v>
      </c>
    </row>
    <row r="789" spans="1:7" x14ac:dyDescent="0.25">
      <c r="A789" t="s">
        <v>555</v>
      </c>
      <c r="B789" t="s">
        <v>2357</v>
      </c>
      <c r="C789">
        <v>20</v>
      </c>
      <c r="D789">
        <v>12</v>
      </c>
      <c r="E789">
        <v>2003</v>
      </c>
      <c r="F789" t="s">
        <v>2366</v>
      </c>
      <c r="G789" t="str">
        <f t="shared" si="40"/>
        <v>Colorado2003</v>
      </c>
    </row>
    <row r="790" spans="1:7" x14ac:dyDescent="0.25">
      <c r="A790" t="s">
        <v>798</v>
      </c>
      <c r="B790" t="s">
        <v>2357</v>
      </c>
      <c r="C790">
        <v>22</v>
      </c>
      <c r="D790">
        <v>13</v>
      </c>
      <c r="E790">
        <v>2003</v>
      </c>
      <c r="F790" t="s">
        <v>2366</v>
      </c>
      <c r="G790" t="str">
        <f t="shared" si="40"/>
        <v>Texas Tech2003</v>
      </c>
    </row>
    <row r="791" spans="1:7" x14ac:dyDescent="0.25">
      <c r="A791" t="s">
        <v>796</v>
      </c>
      <c r="B791" t="s">
        <v>2357</v>
      </c>
      <c r="C791">
        <v>14</v>
      </c>
      <c r="D791">
        <v>14</v>
      </c>
      <c r="E791">
        <v>2003</v>
      </c>
      <c r="F791" t="s">
        <v>2366</v>
      </c>
      <c r="G791" t="str">
        <f t="shared" si="40"/>
        <v>Texas A&amp;M2003</v>
      </c>
    </row>
    <row r="792" spans="1:7" x14ac:dyDescent="0.25">
      <c r="A792" t="s">
        <v>2217</v>
      </c>
      <c r="B792" t="s">
        <v>2357</v>
      </c>
      <c r="C792">
        <v>17</v>
      </c>
      <c r="D792">
        <v>14</v>
      </c>
      <c r="E792">
        <v>2003</v>
      </c>
      <c r="F792" t="s">
        <v>2366</v>
      </c>
      <c r="G792" t="str">
        <f t="shared" si="40"/>
        <v>Iowa State2003</v>
      </c>
    </row>
    <row r="793" spans="1:7" x14ac:dyDescent="0.25">
      <c r="A793" t="s">
        <v>519</v>
      </c>
      <c r="B793">
        <v>19</v>
      </c>
      <c r="C793">
        <v>14</v>
      </c>
      <c r="D793">
        <v>14</v>
      </c>
      <c r="E793">
        <v>2003</v>
      </c>
      <c r="F793" t="s">
        <v>2366</v>
      </c>
      <c r="G793" t="str">
        <f t="shared" si="40"/>
        <v>Baylor2003</v>
      </c>
    </row>
    <row r="794" spans="1:7" x14ac:dyDescent="0.25">
      <c r="A794" t="s">
        <v>2220</v>
      </c>
      <c r="B794" t="s">
        <v>2357</v>
      </c>
      <c r="C794">
        <v>13</v>
      </c>
      <c r="D794">
        <v>17</v>
      </c>
      <c r="E794">
        <v>2003</v>
      </c>
      <c r="F794" t="s">
        <v>2366</v>
      </c>
      <c r="G794" t="str">
        <f t="shared" si="40"/>
        <v>Kansas State2003</v>
      </c>
    </row>
    <row r="795" spans="1:7" x14ac:dyDescent="0.25">
      <c r="A795" t="s">
        <v>699</v>
      </c>
      <c r="B795" t="s">
        <v>2357</v>
      </c>
      <c r="C795">
        <v>11</v>
      </c>
      <c r="D795">
        <v>19</v>
      </c>
      <c r="E795">
        <v>2003</v>
      </c>
      <c r="F795" t="s">
        <v>2366</v>
      </c>
      <c r="G795" t="str">
        <f t="shared" si="40"/>
        <v>Nebraska2003</v>
      </c>
    </row>
    <row r="796" spans="1:7" x14ac:dyDescent="0.25">
      <c r="A796" t="s">
        <v>2233</v>
      </c>
      <c r="B796">
        <v>25</v>
      </c>
      <c r="C796">
        <v>31</v>
      </c>
      <c r="D796">
        <v>4</v>
      </c>
      <c r="E796">
        <v>2004</v>
      </c>
      <c r="F796" t="s">
        <v>2366</v>
      </c>
      <c r="G796" t="str">
        <f t="shared" si="40"/>
        <v>Oklahoma State2004</v>
      </c>
    </row>
    <row r="797" spans="1:7" x14ac:dyDescent="0.25">
      <c r="A797" t="s">
        <v>795</v>
      </c>
      <c r="B797">
        <v>12</v>
      </c>
      <c r="C797">
        <v>25</v>
      </c>
      <c r="D797">
        <v>8</v>
      </c>
      <c r="E797">
        <v>2004</v>
      </c>
      <c r="F797" t="s">
        <v>2366</v>
      </c>
      <c r="G797" t="str">
        <f t="shared" si="40"/>
        <v>Texas2004</v>
      </c>
    </row>
    <row r="798" spans="1:7" x14ac:dyDescent="0.25">
      <c r="A798" t="s">
        <v>637</v>
      </c>
      <c r="B798">
        <v>6</v>
      </c>
      <c r="C798">
        <v>24</v>
      </c>
      <c r="D798">
        <v>9</v>
      </c>
      <c r="E798">
        <v>2004</v>
      </c>
      <c r="F798" t="s">
        <v>2366</v>
      </c>
      <c r="G798" t="str">
        <f t="shared" si="40"/>
        <v>Kansas2004</v>
      </c>
    </row>
    <row r="799" spans="1:7" x14ac:dyDescent="0.25">
      <c r="A799" t="s">
        <v>555</v>
      </c>
      <c r="B799" t="s">
        <v>2357</v>
      </c>
      <c r="C799">
        <v>18</v>
      </c>
      <c r="D799">
        <v>11</v>
      </c>
      <c r="E799">
        <v>2004</v>
      </c>
      <c r="F799" t="s">
        <v>2366</v>
      </c>
      <c r="G799" t="str">
        <f t="shared" si="40"/>
        <v>Colorado2004</v>
      </c>
    </row>
    <row r="800" spans="1:7" x14ac:dyDescent="0.25">
      <c r="A800" t="s">
        <v>798</v>
      </c>
      <c r="B800" t="s">
        <v>2357</v>
      </c>
      <c r="C800">
        <v>23</v>
      </c>
      <c r="D800">
        <v>11</v>
      </c>
      <c r="E800">
        <v>2004</v>
      </c>
      <c r="F800" t="s">
        <v>2366</v>
      </c>
      <c r="G800" t="str">
        <f t="shared" si="40"/>
        <v>Texas Tech2004</v>
      </c>
    </row>
    <row r="801" spans="1:7" x14ac:dyDescent="0.25">
      <c r="A801" t="s">
        <v>676</v>
      </c>
      <c r="B801">
        <v>5</v>
      </c>
      <c r="C801">
        <v>16</v>
      </c>
      <c r="D801">
        <v>14</v>
      </c>
      <c r="E801">
        <v>2004</v>
      </c>
      <c r="F801" t="s">
        <v>2366</v>
      </c>
      <c r="G801" t="str">
        <f t="shared" si="40"/>
        <v>Missouri2004</v>
      </c>
    </row>
    <row r="802" spans="1:7" x14ac:dyDescent="0.25">
      <c r="A802" t="s">
        <v>723</v>
      </c>
      <c r="B802" t="s">
        <v>2357</v>
      </c>
      <c r="C802">
        <v>20</v>
      </c>
      <c r="D802">
        <v>11</v>
      </c>
      <c r="E802">
        <v>2004</v>
      </c>
      <c r="F802" t="s">
        <v>2366</v>
      </c>
      <c r="G802" t="str">
        <f t="shared" si="40"/>
        <v>Oklahoma2004</v>
      </c>
    </row>
    <row r="803" spans="1:7" x14ac:dyDescent="0.25">
      <c r="A803" t="s">
        <v>2217</v>
      </c>
      <c r="B803" t="s">
        <v>2357</v>
      </c>
      <c r="C803">
        <v>20</v>
      </c>
      <c r="D803">
        <v>13</v>
      </c>
      <c r="E803">
        <v>2004</v>
      </c>
      <c r="F803" t="s">
        <v>2366</v>
      </c>
      <c r="G803" t="str">
        <f t="shared" si="40"/>
        <v>Iowa State2004</v>
      </c>
    </row>
    <row r="804" spans="1:7" x14ac:dyDescent="0.25">
      <c r="A804" t="s">
        <v>2220</v>
      </c>
      <c r="B804">
        <v>14</v>
      </c>
      <c r="C804">
        <v>14</v>
      </c>
      <c r="D804">
        <v>14</v>
      </c>
      <c r="E804">
        <v>2004</v>
      </c>
      <c r="F804" t="s">
        <v>2366</v>
      </c>
      <c r="G804" t="str">
        <f t="shared" si="40"/>
        <v>Kansas State2004</v>
      </c>
    </row>
    <row r="805" spans="1:7" x14ac:dyDescent="0.25">
      <c r="A805" t="s">
        <v>699</v>
      </c>
      <c r="B805" t="s">
        <v>2357</v>
      </c>
      <c r="C805">
        <v>18</v>
      </c>
      <c r="D805">
        <v>13</v>
      </c>
      <c r="E805">
        <v>2004</v>
      </c>
      <c r="F805" t="s">
        <v>2366</v>
      </c>
      <c r="G805" t="str">
        <f t="shared" si="40"/>
        <v>Nebraska2004</v>
      </c>
    </row>
    <row r="806" spans="1:7" x14ac:dyDescent="0.25">
      <c r="A806" t="s">
        <v>519</v>
      </c>
      <c r="B806" t="s">
        <v>2357</v>
      </c>
      <c r="C806">
        <v>8</v>
      </c>
      <c r="D806">
        <v>21</v>
      </c>
      <c r="E806">
        <v>2004</v>
      </c>
      <c r="F806" t="s">
        <v>2366</v>
      </c>
      <c r="G806" t="str">
        <f t="shared" si="40"/>
        <v>Baylor2004</v>
      </c>
    </row>
    <row r="807" spans="1:7" x14ac:dyDescent="0.25">
      <c r="A807" t="s">
        <v>796</v>
      </c>
      <c r="B807" t="s">
        <v>2357</v>
      </c>
      <c r="C807">
        <v>7</v>
      </c>
      <c r="D807">
        <v>21</v>
      </c>
      <c r="E807">
        <v>2004</v>
      </c>
      <c r="F807" t="s">
        <v>2366</v>
      </c>
      <c r="G807" t="str">
        <f t="shared" si="40"/>
        <v>Texas A&amp;M2004</v>
      </c>
    </row>
    <row r="808" spans="1:7" x14ac:dyDescent="0.25">
      <c r="A808" t="s">
        <v>723</v>
      </c>
      <c r="B808" t="s">
        <v>2357</v>
      </c>
      <c r="C808">
        <v>25</v>
      </c>
      <c r="D808">
        <v>8</v>
      </c>
      <c r="E808">
        <v>2005</v>
      </c>
      <c r="F808" t="s">
        <v>2366</v>
      </c>
      <c r="G808" t="str">
        <f t="shared" si="40"/>
        <v>Oklahoma2005</v>
      </c>
    </row>
    <row r="809" spans="1:7" x14ac:dyDescent="0.25">
      <c r="A809" t="s">
        <v>637</v>
      </c>
      <c r="B809">
        <v>1</v>
      </c>
      <c r="C809">
        <v>23</v>
      </c>
      <c r="D809">
        <v>7</v>
      </c>
      <c r="E809">
        <v>2005</v>
      </c>
      <c r="F809" t="s">
        <v>2366</v>
      </c>
      <c r="G809" t="str">
        <f t="shared" si="40"/>
        <v>Kansas2005</v>
      </c>
    </row>
    <row r="810" spans="1:7" x14ac:dyDescent="0.25">
      <c r="A810" t="s">
        <v>2233</v>
      </c>
      <c r="B810">
        <v>7</v>
      </c>
      <c r="C810">
        <v>26</v>
      </c>
      <c r="D810">
        <v>7</v>
      </c>
      <c r="E810">
        <v>2005</v>
      </c>
      <c r="F810" t="s">
        <v>2366</v>
      </c>
      <c r="G810" t="str">
        <f t="shared" si="40"/>
        <v>Oklahoma State2005</v>
      </c>
    </row>
    <row r="811" spans="1:7" x14ac:dyDescent="0.25">
      <c r="A811" t="s">
        <v>798</v>
      </c>
      <c r="B811" t="s">
        <v>2357</v>
      </c>
      <c r="C811">
        <v>22</v>
      </c>
      <c r="D811">
        <v>11</v>
      </c>
      <c r="E811">
        <v>2005</v>
      </c>
      <c r="F811" t="s">
        <v>2366</v>
      </c>
      <c r="G811" t="str">
        <f t="shared" si="40"/>
        <v>Texas Tech2005</v>
      </c>
    </row>
    <row r="812" spans="1:7" x14ac:dyDescent="0.25">
      <c r="A812" t="s">
        <v>2217</v>
      </c>
      <c r="B812" t="s">
        <v>2357</v>
      </c>
      <c r="C812">
        <v>19</v>
      </c>
      <c r="D812">
        <v>12</v>
      </c>
      <c r="E812">
        <v>2005</v>
      </c>
      <c r="F812" t="s">
        <v>2366</v>
      </c>
      <c r="G812" t="str">
        <f t="shared" si="40"/>
        <v>Iowa State2005</v>
      </c>
    </row>
    <row r="813" spans="1:7" x14ac:dyDescent="0.25">
      <c r="A813" t="s">
        <v>795</v>
      </c>
      <c r="B813">
        <v>16</v>
      </c>
      <c r="C813">
        <v>20</v>
      </c>
      <c r="D813">
        <v>11</v>
      </c>
      <c r="E813">
        <v>2005</v>
      </c>
      <c r="F813" t="s">
        <v>2366</v>
      </c>
      <c r="G813" t="str">
        <f t="shared" si="40"/>
        <v>Texas2005</v>
      </c>
    </row>
    <row r="814" spans="1:7" x14ac:dyDescent="0.25">
      <c r="A814" t="s">
        <v>796</v>
      </c>
      <c r="B814" t="s">
        <v>2357</v>
      </c>
      <c r="C814">
        <v>21</v>
      </c>
      <c r="D814">
        <v>10</v>
      </c>
      <c r="E814">
        <v>2005</v>
      </c>
      <c r="F814" t="s">
        <v>2366</v>
      </c>
      <c r="G814" t="str">
        <f t="shared" si="40"/>
        <v>Texas A&amp;M2005</v>
      </c>
    </row>
    <row r="815" spans="1:7" x14ac:dyDescent="0.25">
      <c r="A815" t="s">
        <v>676</v>
      </c>
      <c r="B815" t="s">
        <v>2357</v>
      </c>
      <c r="C815">
        <v>16</v>
      </c>
      <c r="D815">
        <v>17</v>
      </c>
      <c r="E815">
        <v>2005</v>
      </c>
      <c r="F815" t="s">
        <v>2366</v>
      </c>
      <c r="G815" t="str">
        <f t="shared" si="40"/>
        <v>Missouri2005</v>
      </c>
    </row>
    <row r="816" spans="1:7" x14ac:dyDescent="0.25">
      <c r="A816" t="s">
        <v>699</v>
      </c>
      <c r="B816" t="s">
        <v>2357</v>
      </c>
      <c r="C816">
        <v>14</v>
      </c>
      <c r="D816">
        <v>14</v>
      </c>
      <c r="E816">
        <v>2005</v>
      </c>
      <c r="F816" t="s">
        <v>2366</v>
      </c>
      <c r="G816" t="str">
        <f t="shared" si="40"/>
        <v>Nebraska2005</v>
      </c>
    </row>
    <row r="817" spans="1:7" x14ac:dyDescent="0.25">
      <c r="A817" t="s">
        <v>2220</v>
      </c>
      <c r="B817" t="s">
        <v>2357</v>
      </c>
      <c r="C817">
        <v>17</v>
      </c>
      <c r="D817">
        <v>12</v>
      </c>
      <c r="E817">
        <v>2005</v>
      </c>
      <c r="F817" t="s">
        <v>2366</v>
      </c>
      <c r="G817" t="str">
        <f t="shared" si="40"/>
        <v>Kansas State2005</v>
      </c>
    </row>
    <row r="818" spans="1:7" x14ac:dyDescent="0.25">
      <c r="A818" t="s">
        <v>555</v>
      </c>
      <c r="B818" t="s">
        <v>2357</v>
      </c>
      <c r="C818">
        <v>14</v>
      </c>
      <c r="D818">
        <v>16</v>
      </c>
      <c r="E818">
        <v>2005</v>
      </c>
      <c r="F818" t="s">
        <v>2366</v>
      </c>
      <c r="G818" t="str">
        <f t="shared" si="40"/>
        <v>Colorado2005</v>
      </c>
    </row>
    <row r="819" spans="1:7" x14ac:dyDescent="0.25">
      <c r="A819" t="s">
        <v>519</v>
      </c>
      <c r="B819" t="s">
        <v>2357</v>
      </c>
      <c r="C819">
        <v>9</v>
      </c>
      <c r="D819">
        <v>19</v>
      </c>
      <c r="E819">
        <v>2005</v>
      </c>
      <c r="F819" t="s">
        <v>2366</v>
      </c>
      <c r="G819" t="str">
        <f t="shared" si="40"/>
        <v>Baylor2005</v>
      </c>
    </row>
    <row r="820" spans="1:7" x14ac:dyDescent="0.25">
      <c r="A820" t="s">
        <v>795</v>
      </c>
      <c r="B820">
        <v>2</v>
      </c>
      <c r="C820">
        <v>30</v>
      </c>
      <c r="D820">
        <v>7</v>
      </c>
      <c r="E820">
        <v>2006</v>
      </c>
      <c r="F820" t="s">
        <v>2366</v>
      </c>
      <c r="G820" t="str">
        <f t="shared" si="40"/>
        <v>Texas2006</v>
      </c>
    </row>
    <row r="821" spans="1:7" x14ac:dyDescent="0.25">
      <c r="A821" t="s">
        <v>637</v>
      </c>
      <c r="B821" t="s">
        <v>2357</v>
      </c>
      <c r="C821">
        <v>25</v>
      </c>
      <c r="D821">
        <v>8</v>
      </c>
      <c r="E821">
        <v>2006</v>
      </c>
      <c r="F821" t="s">
        <v>2366</v>
      </c>
      <c r="G821" t="str">
        <f t="shared" si="40"/>
        <v>Kansas2006</v>
      </c>
    </row>
    <row r="822" spans="1:7" x14ac:dyDescent="0.25">
      <c r="A822" t="s">
        <v>723</v>
      </c>
      <c r="B822">
        <v>6</v>
      </c>
      <c r="C822">
        <v>20</v>
      </c>
      <c r="D822">
        <v>9</v>
      </c>
      <c r="E822">
        <v>2006</v>
      </c>
      <c r="F822" t="s">
        <v>2366</v>
      </c>
      <c r="G822" t="str">
        <f t="shared" si="40"/>
        <v>Oklahoma2006</v>
      </c>
    </row>
    <row r="823" spans="1:7" x14ac:dyDescent="0.25">
      <c r="A823" t="s">
        <v>796</v>
      </c>
      <c r="B823" t="s">
        <v>2357</v>
      </c>
      <c r="C823">
        <v>22</v>
      </c>
      <c r="D823">
        <v>9</v>
      </c>
      <c r="E823">
        <v>2006</v>
      </c>
      <c r="F823" t="s">
        <v>2366</v>
      </c>
      <c r="G823" t="str">
        <f t="shared" si="40"/>
        <v>Texas A&amp;M2006</v>
      </c>
    </row>
    <row r="824" spans="1:7" x14ac:dyDescent="0.25">
      <c r="A824" t="s">
        <v>555</v>
      </c>
      <c r="B824" t="s">
        <v>2357</v>
      </c>
      <c r="C824">
        <v>20</v>
      </c>
      <c r="D824">
        <v>10</v>
      </c>
      <c r="E824">
        <v>2006</v>
      </c>
      <c r="F824" t="s">
        <v>2366</v>
      </c>
      <c r="G824" t="str">
        <f t="shared" si="40"/>
        <v>Colorado2006</v>
      </c>
    </row>
    <row r="825" spans="1:7" x14ac:dyDescent="0.25">
      <c r="A825" t="s">
        <v>699</v>
      </c>
      <c r="B825" t="s">
        <v>2357</v>
      </c>
      <c r="C825">
        <v>19</v>
      </c>
      <c r="D825">
        <v>14</v>
      </c>
      <c r="E825">
        <v>2006</v>
      </c>
      <c r="F825" t="s">
        <v>2366</v>
      </c>
      <c r="G825" t="str">
        <f t="shared" si="40"/>
        <v>Nebraska2006</v>
      </c>
    </row>
    <row r="826" spans="1:7" x14ac:dyDescent="0.25">
      <c r="A826" t="s">
        <v>2233</v>
      </c>
      <c r="B826" t="s">
        <v>2357</v>
      </c>
      <c r="C826">
        <v>17</v>
      </c>
      <c r="D826">
        <v>16</v>
      </c>
      <c r="E826">
        <v>2006</v>
      </c>
      <c r="F826" t="s">
        <v>2366</v>
      </c>
      <c r="G826" t="str">
        <f t="shared" si="40"/>
        <v>Oklahoma State2006</v>
      </c>
    </row>
    <row r="827" spans="1:7" x14ac:dyDescent="0.25">
      <c r="A827" t="s">
        <v>798</v>
      </c>
      <c r="B827" t="s">
        <v>2357</v>
      </c>
      <c r="C827">
        <v>15</v>
      </c>
      <c r="D827">
        <v>17</v>
      </c>
      <c r="E827">
        <v>2006</v>
      </c>
      <c r="F827" t="s">
        <v>2366</v>
      </c>
      <c r="G827" t="str">
        <f t="shared" si="40"/>
        <v>Texas Tech2006</v>
      </c>
    </row>
    <row r="828" spans="1:7" x14ac:dyDescent="0.25">
      <c r="A828" t="s">
        <v>2220</v>
      </c>
      <c r="B828">
        <v>25</v>
      </c>
      <c r="C828">
        <v>15</v>
      </c>
      <c r="D828">
        <v>13</v>
      </c>
      <c r="E828">
        <v>2006</v>
      </c>
      <c r="F828" t="s">
        <v>2366</v>
      </c>
      <c r="G828" t="str">
        <f t="shared" si="40"/>
        <v>Kansas State2006</v>
      </c>
    </row>
    <row r="829" spans="1:7" x14ac:dyDescent="0.25">
      <c r="A829" t="s">
        <v>2217</v>
      </c>
      <c r="B829" t="s">
        <v>2357</v>
      </c>
      <c r="C829">
        <v>16</v>
      </c>
      <c r="D829">
        <v>14</v>
      </c>
      <c r="E829">
        <v>2006</v>
      </c>
      <c r="F829" t="s">
        <v>2366</v>
      </c>
      <c r="G829" t="str">
        <f t="shared" si="40"/>
        <v>Iowa State2006</v>
      </c>
    </row>
    <row r="830" spans="1:7" x14ac:dyDescent="0.25">
      <c r="A830" t="s">
        <v>676</v>
      </c>
      <c r="B830" t="s">
        <v>2357</v>
      </c>
      <c r="C830">
        <v>12</v>
      </c>
      <c r="D830">
        <v>16</v>
      </c>
      <c r="E830">
        <v>2006</v>
      </c>
      <c r="F830" t="s">
        <v>2366</v>
      </c>
      <c r="G830" t="str">
        <f t="shared" si="40"/>
        <v>Missouri2006</v>
      </c>
    </row>
    <row r="831" spans="1:7" x14ac:dyDescent="0.25">
      <c r="A831" t="s">
        <v>519</v>
      </c>
      <c r="B831" t="s">
        <v>2357</v>
      </c>
      <c r="C831">
        <v>4</v>
      </c>
      <c r="D831">
        <v>13</v>
      </c>
      <c r="E831">
        <v>2006</v>
      </c>
      <c r="F831" t="s">
        <v>2366</v>
      </c>
      <c r="G831" t="str">
        <f t="shared" si="40"/>
        <v>Baylor2006</v>
      </c>
    </row>
    <row r="832" spans="1:7" x14ac:dyDescent="0.25">
      <c r="A832" t="s">
        <v>637</v>
      </c>
      <c r="B832">
        <v>3</v>
      </c>
      <c r="C832">
        <v>33</v>
      </c>
      <c r="D832">
        <v>5</v>
      </c>
      <c r="E832">
        <v>2007</v>
      </c>
      <c r="F832" t="s">
        <v>2366</v>
      </c>
      <c r="G832" t="str">
        <f t="shared" si="40"/>
        <v>Kansas2007</v>
      </c>
    </row>
    <row r="833" spans="1:7" x14ac:dyDescent="0.25">
      <c r="A833" t="s">
        <v>796</v>
      </c>
      <c r="B833">
        <v>13</v>
      </c>
      <c r="C833">
        <v>27</v>
      </c>
      <c r="D833">
        <v>7</v>
      </c>
      <c r="E833">
        <v>2007</v>
      </c>
      <c r="F833" t="s">
        <v>2366</v>
      </c>
      <c r="G833" t="str">
        <f t="shared" si="40"/>
        <v>Texas A&amp;M2007</v>
      </c>
    </row>
    <row r="834" spans="1:7" x14ac:dyDescent="0.25">
      <c r="A834" t="s">
        <v>795</v>
      </c>
      <c r="B834">
        <v>21</v>
      </c>
      <c r="C834">
        <v>25</v>
      </c>
      <c r="D834">
        <v>10</v>
      </c>
      <c r="E834">
        <v>2007</v>
      </c>
      <c r="F834" t="s">
        <v>2366</v>
      </c>
      <c r="G834" t="str">
        <f t="shared" si="40"/>
        <v>Texas2007</v>
      </c>
    </row>
    <row r="835" spans="1:7" x14ac:dyDescent="0.25">
      <c r="A835" t="s">
        <v>2220</v>
      </c>
      <c r="B835" t="s">
        <v>2357</v>
      </c>
      <c r="C835">
        <v>23</v>
      </c>
      <c r="D835">
        <v>12</v>
      </c>
      <c r="E835">
        <v>2007</v>
      </c>
      <c r="F835" t="s">
        <v>2366</v>
      </c>
      <c r="G835" t="str">
        <f t="shared" ref="G835:G898" si="41">A835&amp;E835</f>
        <v>Kansas State2007</v>
      </c>
    </row>
    <row r="836" spans="1:7" x14ac:dyDescent="0.25">
      <c r="A836" t="s">
        <v>798</v>
      </c>
      <c r="B836" t="s">
        <v>2357</v>
      </c>
      <c r="C836">
        <v>21</v>
      </c>
      <c r="D836">
        <v>13</v>
      </c>
      <c r="E836">
        <v>2007</v>
      </c>
      <c r="F836" t="s">
        <v>2366</v>
      </c>
      <c r="G836" t="str">
        <f t="shared" si="41"/>
        <v>Texas Tech2007</v>
      </c>
    </row>
    <row r="837" spans="1:7" x14ac:dyDescent="0.25">
      <c r="A837" t="s">
        <v>676</v>
      </c>
      <c r="B837" t="s">
        <v>2357</v>
      </c>
      <c r="C837">
        <v>18</v>
      </c>
      <c r="D837">
        <v>12</v>
      </c>
      <c r="E837">
        <v>2007</v>
      </c>
      <c r="F837" t="s">
        <v>2366</v>
      </c>
      <c r="G837" t="str">
        <f t="shared" si="41"/>
        <v>Missouri2007</v>
      </c>
    </row>
    <row r="838" spans="1:7" x14ac:dyDescent="0.25">
      <c r="A838" t="s">
        <v>2233</v>
      </c>
      <c r="B838" t="s">
        <v>2357</v>
      </c>
      <c r="C838">
        <v>22</v>
      </c>
      <c r="D838">
        <v>13</v>
      </c>
      <c r="E838">
        <v>2007</v>
      </c>
      <c r="F838" t="s">
        <v>2366</v>
      </c>
      <c r="G838" t="str">
        <f t="shared" si="41"/>
        <v>Oklahoma State2007</v>
      </c>
    </row>
    <row r="839" spans="1:7" x14ac:dyDescent="0.25">
      <c r="A839" t="s">
        <v>2217</v>
      </c>
      <c r="B839" t="s">
        <v>2357</v>
      </c>
      <c r="C839">
        <v>15</v>
      </c>
      <c r="D839">
        <v>16</v>
      </c>
      <c r="E839">
        <v>2007</v>
      </c>
      <c r="F839" t="s">
        <v>2366</v>
      </c>
      <c r="G839" t="str">
        <f t="shared" si="41"/>
        <v>Iowa State2007</v>
      </c>
    </row>
    <row r="840" spans="1:7" x14ac:dyDescent="0.25">
      <c r="A840" t="s">
        <v>723</v>
      </c>
      <c r="B840" t="s">
        <v>2357</v>
      </c>
      <c r="C840">
        <v>16</v>
      </c>
      <c r="D840">
        <v>15</v>
      </c>
      <c r="E840">
        <v>2007</v>
      </c>
      <c r="F840" t="s">
        <v>2366</v>
      </c>
      <c r="G840" t="str">
        <f t="shared" si="41"/>
        <v>Oklahoma2007</v>
      </c>
    </row>
    <row r="841" spans="1:7" x14ac:dyDescent="0.25">
      <c r="A841" t="s">
        <v>699</v>
      </c>
      <c r="B841" t="s">
        <v>2357</v>
      </c>
      <c r="C841">
        <v>17</v>
      </c>
      <c r="D841">
        <v>14</v>
      </c>
      <c r="E841">
        <v>2007</v>
      </c>
      <c r="F841" t="s">
        <v>2366</v>
      </c>
      <c r="G841" t="str">
        <f t="shared" si="41"/>
        <v>Nebraska2007</v>
      </c>
    </row>
    <row r="842" spans="1:7" x14ac:dyDescent="0.25">
      <c r="A842" t="s">
        <v>519</v>
      </c>
      <c r="B842" t="s">
        <v>2357</v>
      </c>
      <c r="C842">
        <v>15</v>
      </c>
      <c r="D842">
        <v>16</v>
      </c>
      <c r="E842">
        <v>2007</v>
      </c>
      <c r="F842" t="s">
        <v>2366</v>
      </c>
      <c r="G842" t="str">
        <f t="shared" si="41"/>
        <v>Baylor2007</v>
      </c>
    </row>
    <row r="843" spans="1:7" x14ac:dyDescent="0.25">
      <c r="A843" t="s">
        <v>555</v>
      </c>
      <c r="B843" t="s">
        <v>2357</v>
      </c>
      <c r="C843">
        <v>7</v>
      </c>
      <c r="D843">
        <v>20</v>
      </c>
      <c r="E843">
        <v>2007</v>
      </c>
      <c r="F843" t="s">
        <v>2366</v>
      </c>
      <c r="G843" t="str">
        <f t="shared" si="41"/>
        <v>Colorado2007</v>
      </c>
    </row>
    <row r="844" spans="1:7" x14ac:dyDescent="0.25">
      <c r="A844" t="s">
        <v>795</v>
      </c>
      <c r="B844">
        <v>15</v>
      </c>
      <c r="C844">
        <v>31</v>
      </c>
      <c r="D844">
        <v>7</v>
      </c>
      <c r="E844">
        <v>2008</v>
      </c>
      <c r="F844" t="s">
        <v>2366</v>
      </c>
      <c r="G844" t="str">
        <f t="shared" si="41"/>
        <v>Texas2008</v>
      </c>
    </row>
    <row r="845" spans="1:7" x14ac:dyDescent="0.25">
      <c r="A845" t="s">
        <v>637</v>
      </c>
      <c r="B845">
        <v>4</v>
      </c>
      <c r="C845">
        <v>37</v>
      </c>
      <c r="D845">
        <v>3</v>
      </c>
      <c r="E845">
        <v>2008</v>
      </c>
      <c r="F845" t="s">
        <v>2366</v>
      </c>
      <c r="G845" t="str">
        <f t="shared" si="41"/>
        <v>Kansas2008</v>
      </c>
    </row>
    <row r="846" spans="1:7" x14ac:dyDescent="0.25">
      <c r="A846" t="s">
        <v>2220</v>
      </c>
      <c r="B846" t="s">
        <v>2357</v>
      </c>
      <c r="C846">
        <v>21</v>
      </c>
      <c r="D846">
        <v>12</v>
      </c>
      <c r="E846">
        <v>2008</v>
      </c>
      <c r="F846" t="s">
        <v>2366</v>
      </c>
      <c r="G846" t="str">
        <f t="shared" si="41"/>
        <v>Kansas State2008</v>
      </c>
    </row>
    <row r="847" spans="1:7" x14ac:dyDescent="0.25">
      <c r="A847" t="s">
        <v>723</v>
      </c>
      <c r="B847" t="s">
        <v>2357</v>
      </c>
      <c r="C847">
        <v>23</v>
      </c>
      <c r="D847">
        <v>12</v>
      </c>
      <c r="E847">
        <v>2008</v>
      </c>
      <c r="F847" t="s">
        <v>2366</v>
      </c>
      <c r="G847" t="str">
        <f t="shared" si="41"/>
        <v>Oklahoma2008</v>
      </c>
    </row>
    <row r="848" spans="1:7" x14ac:dyDescent="0.25">
      <c r="A848" t="s">
        <v>519</v>
      </c>
      <c r="B848">
        <v>16</v>
      </c>
      <c r="C848">
        <v>21</v>
      </c>
      <c r="D848">
        <v>11</v>
      </c>
      <c r="E848">
        <v>2008</v>
      </c>
      <c r="F848" t="s">
        <v>2366</v>
      </c>
      <c r="G848" t="str">
        <f t="shared" si="41"/>
        <v>Baylor2008</v>
      </c>
    </row>
    <row r="849" spans="1:7" x14ac:dyDescent="0.25">
      <c r="A849" t="s">
        <v>796</v>
      </c>
      <c r="B849" t="s">
        <v>2357</v>
      </c>
      <c r="C849">
        <v>25</v>
      </c>
      <c r="D849">
        <v>11</v>
      </c>
      <c r="E849">
        <v>2008</v>
      </c>
      <c r="F849" t="s">
        <v>2366</v>
      </c>
      <c r="G849" t="str">
        <f t="shared" si="41"/>
        <v>Texas A&amp;M2008</v>
      </c>
    </row>
    <row r="850" spans="1:7" x14ac:dyDescent="0.25">
      <c r="A850" t="s">
        <v>699</v>
      </c>
      <c r="B850" t="s">
        <v>2357</v>
      </c>
      <c r="C850">
        <v>20</v>
      </c>
      <c r="D850">
        <v>13</v>
      </c>
      <c r="E850">
        <v>2008</v>
      </c>
      <c r="F850" t="s">
        <v>2366</v>
      </c>
      <c r="G850" t="str">
        <f t="shared" si="41"/>
        <v>Nebraska2008</v>
      </c>
    </row>
    <row r="851" spans="1:7" x14ac:dyDescent="0.25">
      <c r="A851" t="s">
        <v>798</v>
      </c>
      <c r="B851" t="s">
        <v>2357</v>
      </c>
      <c r="C851">
        <v>16</v>
      </c>
      <c r="D851">
        <v>15</v>
      </c>
      <c r="E851">
        <v>2008</v>
      </c>
      <c r="F851" t="s">
        <v>2366</v>
      </c>
      <c r="G851" t="str">
        <f t="shared" si="41"/>
        <v>Texas Tech2008</v>
      </c>
    </row>
    <row r="852" spans="1:7" x14ac:dyDescent="0.25">
      <c r="A852" t="s">
        <v>2233</v>
      </c>
      <c r="B852" t="s">
        <v>2357</v>
      </c>
      <c r="C852">
        <v>17</v>
      </c>
      <c r="D852">
        <v>16</v>
      </c>
      <c r="E852">
        <v>2008</v>
      </c>
      <c r="F852" t="s">
        <v>2366</v>
      </c>
      <c r="G852" t="str">
        <f t="shared" si="41"/>
        <v>Oklahoma State2008</v>
      </c>
    </row>
    <row r="853" spans="1:7" x14ac:dyDescent="0.25">
      <c r="A853" t="s">
        <v>676</v>
      </c>
      <c r="B853" t="s">
        <v>2357</v>
      </c>
      <c r="C853">
        <v>16</v>
      </c>
      <c r="D853">
        <v>16</v>
      </c>
      <c r="E853">
        <v>2008</v>
      </c>
      <c r="F853" t="s">
        <v>2366</v>
      </c>
      <c r="G853" t="str">
        <f t="shared" si="41"/>
        <v>Missouri2008</v>
      </c>
    </row>
    <row r="854" spans="1:7" x14ac:dyDescent="0.25">
      <c r="A854" t="s">
        <v>2217</v>
      </c>
      <c r="B854">
        <v>25</v>
      </c>
      <c r="C854">
        <v>14</v>
      </c>
      <c r="D854">
        <v>18</v>
      </c>
      <c r="E854">
        <v>2008</v>
      </c>
      <c r="F854" t="s">
        <v>2366</v>
      </c>
      <c r="G854" t="str">
        <f t="shared" si="41"/>
        <v>Iowa State2008</v>
      </c>
    </row>
    <row r="855" spans="1:7" x14ac:dyDescent="0.25">
      <c r="A855" t="s">
        <v>555</v>
      </c>
      <c r="B855" t="s">
        <v>2357</v>
      </c>
      <c r="C855">
        <v>12</v>
      </c>
      <c r="D855">
        <v>20</v>
      </c>
      <c r="E855">
        <v>2008</v>
      </c>
      <c r="F855" t="s">
        <v>2366</v>
      </c>
      <c r="G855" t="str">
        <f t="shared" si="41"/>
        <v>Colorado2008</v>
      </c>
    </row>
    <row r="856" spans="1:7" x14ac:dyDescent="0.25">
      <c r="A856" t="s">
        <v>637</v>
      </c>
      <c r="B856" t="s">
        <v>2357</v>
      </c>
      <c r="C856">
        <v>27</v>
      </c>
      <c r="D856">
        <v>8</v>
      </c>
      <c r="E856">
        <v>2009</v>
      </c>
      <c r="F856" t="s">
        <v>2366</v>
      </c>
      <c r="G856" t="str">
        <f t="shared" si="41"/>
        <v>Kansas2009</v>
      </c>
    </row>
    <row r="857" spans="1:7" x14ac:dyDescent="0.25">
      <c r="A857" t="s">
        <v>723</v>
      </c>
      <c r="B857">
        <v>24</v>
      </c>
      <c r="C857">
        <v>30</v>
      </c>
      <c r="D857">
        <v>6</v>
      </c>
      <c r="E857">
        <v>2009</v>
      </c>
      <c r="F857" t="s">
        <v>2366</v>
      </c>
      <c r="G857" t="str">
        <f t="shared" si="41"/>
        <v>Oklahoma2009</v>
      </c>
    </row>
    <row r="858" spans="1:7" x14ac:dyDescent="0.25">
      <c r="A858" t="s">
        <v>676</v>
      </c>
      <c r="B858">
        <v>12</v>
      </c>
      <c r="C858">
        <v>31</v>
      </c>
      <c r="D858">
        <v>7</v>
      </c>
      <c r="E858">
        <v>2009</v>
      </c>
      <c r="F858" t="s">
        <v>2366</v>
      </c>
      <c r="G858" t="str">
        <f t="shared" si="41"/>
        <v>Missouri2009</v>
      </c>
    </row>
    <row r="859" spans="1:7" x14ac:dyDescent="0.25">
      <c r="A859" t="s">
        <v>2220</v>
      </c>
      <c r="B859" t="s">
        <v>2357</v>
      </c>
      <c r="C859">
        <v>22</v>
      </c>
      <c r="D859">
        <v>12</v>
      </c>
      <c r="E859">
        <v>2009</v>
      </c>
      <c r="F859" t="s">
        <v>2366</v>
      </c>
      <c r="G859" t="str">
        <f t="shared" si="41"/>
        <v>Kansas State2009</v>
      </c>
    </row>
    <row r="860" spans="1:7" x14ac:dyDescent="0.25">
      <c r="A860" t="s">
        <v>795</v>
      </c>
      <c r="B860" t="s">
        <v>2357</v>
      </c>
      <c r="C860">
        <v>23</v>
      </c>
      <c r="D860">
        <v>12</v>
      </c>
      <c r="E860">
        <v>2009</v>
      </c>
      <c r="F860" t="s">
        <v>2366</v>
      </c>
      <c r="G860" t="str">
        <f t="shared" si="41"/>
        <v>Texas2009</v>
      </c>
    </row>
    <row r="861" spans="1:7" x14ac:dyDescent="0.25">
      <c r="A861" t="s">
        <v>796</v>
      </c>
      <c r="B861">
        <v>7</v>
      </c>
      <c r="C861">
        <v>24</v>
      </c>
      <c r="D861">
        <v>10</v>
      </c>
      <c r="E861">
        <v>2009</v>
      </c>
      <c r="F861" t="s">
        <v>2366</v>
      </c>
      <c r="G861" t="str">
        <f t="shared" si="41"/>
        <v>Texas A&amp;M2009</v>
      </c>
    </row>
    <row r="862" spans="1:7" x14ac:dyDescent="0.25">
      <c r="A862" t="s">
        <v>2233</v>
      </c>
      <c r="B862" t="s">
        <v>2357</v>
      </c>
      <c r="C862">
        <v>23</v>
      </c>
      <c r="D862">
        <v>12</v>
      </c>
      <c r="E862">
        <v>2009</v>
      </c>
      <c r="F862" t="s">
        <v>2366</v>
      </c>
      <c r="G862" t="str">
        <f t="shared" si="41"/>
        <v>Oklahoma State2009</v>
      </c>
    </row>
    <row r="863" spans="1:7" x14ac:dyDescent="0.25">
      <c r="A863" t="s">
        <v>699</v>
      </c>
      <c r="B863" t="s">
        <v>2357</v>
      </c>
      <c r="C863">
        <v>18</v>
      </c>
      <c r="D863">
        <v>13</v>
      </c>
      <c r="E863">
        <v>2009</v>
      </c>
      <c r="F863" t="s">
        <v>2366</v>
      </c>
      <c r="G863" t="str">
        <f t="shared" si="41"/>
        <v>Nebraska2009</v>
      </c>
    </row>
    <row r="864" spans="1:7" x14ac:dyDescent="0.25">
      <c r="A864" t="s">
        <v>519</v>
      </c>
      <c r="B864" t="s">
        <v>2357</v>
      </c>
      <c r="C864">
        <v>24</v>
      </c>
      <c r="D864">
        <v>15</v>
      </c>
      <c r="E864">
        <v>2009</v>
      </c>
      <c r="F864" t="s">
        <v>2366</v>
      </c>
      <c r="G864" t="str">
        <f t="shared" si="41"/>
        <v>Baylor2009</v>
      </c>
    </row>
    <row r="865" spans="1:7" x14ac:dyDescent="0.25">
      <c r="A865" t="s">
        <v>2217</v>
      </c>
      <c r="B865" t="s">
        <v>2357</v>
      </c>
      <c r="C865">
        <v>15</v>
      </c>
      <c r="D865">
        <v>17</v>
      </c>
      <c r="E865">
        <v>2009</v>
      </c>
      <c r="F865" t="s">
        <v>2366</v>
      </c>
      <c r="G865" t="str">
        <f t="shared" si="41"/>
        <v>Iowa State2009</v>
      </c>
    </row>
    <row r="866" spans="1:7" x14ac:dyDescent="0.25">
      <c r="A866" t="s">
        <v>798</v>
      </c>
      <c r="B866" t="s">
        <v>2357</v>
      </c>
      <c r="C866">
        <v>14</v>
      </c>
      <c r="D866">
        <v>19</v>
      </c>
      <c r="E866">
        <v>2009</v>
      </c>
      <c r="F866" t="s">
        <v>2366</v>
      </c>
      <c r="G866" t="str">
        <f t="shared" si="41"/>
        <v>Texas Tech2009</v>
      </c>
    </row>
    <row r="867" spans="1:7" x14ac:dyDescent="0.25">
      <c r="A867" t="s">
        <v>555</v>
      </c>
      <c r="B867" t="s">
        <v>2357</v>
      </c>
      <c r="C867">
        <v>9</v>
      </c>
      <c r="D867">
        <v>22</v>
      </c>
      <c r="E867">
        <v>2009</v>
      </c>
      <c r="F867" t="s">
        <v>2366</v>
      </c>
      <c r="G867" t="str">
        <f t="shared" si="41"/>
        <v>Colorado2009</v>
      </c>
    </row>
    <row r="868" spans="1:7" x14ac:dyDescent="0.25">
      <c r="A868" t="s">
        <v>637</v>
      </c>
      <c r="B868">
        <v>1</v>
      </c>
      <c r="C868">
        <v>33</v>
      </c>
      <c r="D868">
        <v>3</v>
      </c>
      <c r="E868">
        <v>2010</v>
      </c>
      <c r="F868" t="s">
        <v>2366</v>
      </c>
      <c r="G868" t="str">
        <f t="shared" si="41"/>
        <v>Kansas2010</v>
      </c>
    </row>
    <row r="869" spans="1:7" x14ac:dyDescent="0.25">
      <c r="A869" t="s">
        <v>2220</v>
      </c>
      <c r="B869" t="s">
        <v>2357</v>
      </c>
      <c r="C869">
        <v>29</v>
      </c>
      <c r="D869">
        <v>8</v>
      </c>
      <c r="E869">
        <v>2010</v>
      </c>
      <c r="F869" t="s">
        <v>2366</v>
      </c>
      <c r="G869" t="str">
        <f t="shared" si="41"/>
        <v>Kansas State2010</v>
      </c>
    </row>
    <row r="870" spans="1:7" x14ac:dyDescent="0.25">
      <c r="A870" t="s">
        <v>519</v>
      </c>
      <c r="B870" t="s">
        <v>2357</v>
      </c>
      <c r="C870">
        <v>28</v>
      </c>
      <c r="D870">
        <v>8</v>
      </c>
      <c r="E870">
        <v>2010</v>
      </c>
      <c r="F870" t="s">
        <v>2366</v>
      </c>
      <c r="G870" t="str">
        <f t="shared" si="41"/>
        <v>Baylor2010</v>
      </c>
    </row>
    <row r="871" spans="1:7" x14ac:dyDescent="0.25">
      <c r="A871" t="s">
        <v>796</v>
      </c>
      <c r="B871" t="s">
        <v>2357</v>
      </c>
      <c r="C871">
        <v>24</v>
      </c>
      <c r="D871">
        <v>10</v>
      </c>
      <c r="E871">
        <v>2010</v>
      </c>
      <c r="F871" t="s">
        <v>2366</v>
      </c>
      <c r="G871" t="str">
        <f t="shared" si="41"/>
        <v>Texas A&amp;M2010</v>
      </c>
    </row>
    <row r="872" spans="1:7" x14ac:dyDescent="0.25">
      <c r="A872" t="s">
        <v>676</v>
      </c>
      <c r="B872" t="s">
        <v>2357</v>
      </c>
      <c r="C872">
        <v>23</v>
      </c>
      <c r="D872">
        <v>11</v>
      </c>
      <c r="E872">
        <v>2010</v>
      </c>
      <c r="F872" t="s">
        <v>2366</v>
      </c>
      <c r="G872" t="str">
        <f t="shared" si="41"/>
        <v>Missouri2010</v>
      </c>
    </row>
    <row r="873" spans="1:7" x14ac:dyDescent="0.25">
      <c r="A873" t="s">
        <v>795</v>
      </c>
      <c r="B873">
        <v>3</v>
      </c>
      <c r="C873">
        <v>24</v>
      </c>
      <c r="D873">
        <v>10</v>
      </c>
      <c r="E873">
        <v>2010</v>
      </c>
      <c r="F873" t="s">
        <v>2366</v>
      </c>
      <c r="G873" t="str">
        <f t="shared" si="41"/>
        <v>Texas2010</v>
      </c>
    </row>
    <row r="874" spans="1:7" x14ac:dyDescent="0.25">
      <c r="A874" t="s">
        <v>2233</v>
      </c>
      <c r="B874" t="s">
        <v>2357</v>
      </c>
      <c r="C874">
        <v>22</v>
      </c>
      <c r="D874">
        <v>11</v>
      </c>
      <c r="E874">
        <v>2010</v>
      </c>
      <c r="F874" t="s">
        <v>2366</v>
      </c>
      <c r="G874" t="str">
        <f t="shared" si="41"/>
        <v>Oklahoma State2010</v>
      </c>
    </row>
    <row r="875" spans="1:7" x14ac:dyDescent="0.25">
      <c r="A875" t="s">
        <v>555</v>
      </c>
      <c r="B875" t="s">
        <v>2357</v>
      </c>
      <c r="C875">
        <v>15</v>
      </c>
      <c r="D875">
        <v>16</v>
      </c>
      <c r="E875">
        <v>2010</v>
      </c>
      <c r="F875" t="s">
        <v>2366</v>
      </c>
      <c r="G875" t="str">
        <f t="shared" si="41"/>
        <v>Colorado2010</v>
      </c>
    </row>
    <row r="876" spans="1:7" x14ac:dyDescent="0.25">
      <c r="A876" t="s">
        <v>798</v>
      </c>
      <c r="B876" t="s">
        <v>2357</v>
      </c>
      <c r="C876">
        <v>19</v>
      </c>
      <c r="D876">
        <v>16</v>
      </c>
      <c r="E876">
        <v>2010</v>
      </c>
      <c r="F876" t="s">
        <v>2366</v>
      </c>
      <c r="G876" t="str">
        <f t="shared" si="41"/>
        <v>Texas Tech2010</v>
      </c>
    </row>
    <row r="877" spans="1:7" x14ac:dyDescent="0.25">
      <c r="A877" t="s">
        <v>723</v>
      </c>
      <c r="B877" t="s">
        <v>2357</v>
      </c>
      <c r="C877">
        <v>13</v>
      </c>
      <c r="D877">
        <v>18</v>
      </c>
      <c r="E877">
        <v>2010</v>
      </c>
      <c r="F877" t="s">
        <v>2366</v>
      </c>
      <c r="G877" t="str">
        <f t="shared" si="41"/>
        <v>Oklahoma2010</v>
      </c>
    </row>
    <row r="878" spans="1:7" x14ac:dyDescent="0.25">
      <c r="A878" t="s">
        <v>2217</v>
      </c>
      <c r="B878" t="s">
        <v>2357</v>
      </c>
      <c r="C878">
        <v>15</v>
      </c>
      <c r="D878">
        <v>17</v>
      </c>
      <c r="E878">
        <v>2010</v>
      </c>
      <c r="F878" t="s">
        <v>2366</v>
      </c>
      <c r="G878" t="str">
        <f t="shared" si="41"/>
        <v>Iowa State2010</v>
      </c>
    </row>
    <row r="879" spans="1:7" x14ac:dyDescent="0.25">
      <c r="A879" t="s">
        <v>699</v>
      </c>
      <c r="B879">
        <v>17</v>
      </c>
      <c r="C879">
        <v>15</v>
      </c>
      <c r="D879">
        <v>18</v>
      </c>
      <c r="E879">
        <v>2010</v>
      </c>
      <c r="F879" t="s">
        <v>2366</v>
      </c>
      <c r="G879" t="str">
        <f t="shared" si="41"/>
        <v>Nebraska2010</v>
      </c>
    </row>
    <row r="880" spans="1:7" x14ac:dyDescent="0.25">
      <c r="A880" t="s">
        <v>637</v>
      </c>
      <c r="B880">
        <v>7</v>
      </c>
      <c r="C880">
        <v>35</v>
      </c>
      <c r="D880">
        <v>3</v>
      </c>
      <c r="E880">
        <v>2011</v>
      </c>
      <c r="F880" t="s">
        <v>2366</v>
      </c>
      <c r="G880" t="str">
        <f t="shared" si="41"/>
        <v>Kansas2011</v>
      </c>
    </row>
    <row r="881" spans="1:7" x14ac:dyDescent="0.25">
      <c r="A881" t="s">
        <v>795</v>
      </c>
      <c r="B881" t="s">
        <v>2357</v>
      </c>
      <c r="C881">
        <v>28</v>
      </c>
      <c r="D881">
        <v>8</v>
      </c>
      <c r="E881">
        <v>2011</v>
      </c>
      <c r="F881" t="s">
        <v>2366</v>
      </c>
      <c r="G881" t="str">
        <f t="shared" si="41"/>
        <v>Texas2011</v>
      </c>
    </row>
    <row r="882" spans="1:7" x14ac:dyDescent="0.25">
      <c r="A882" t="s">
        <v>796</v>
      </c>
      <c r="B882" t="s">
        <v>2357</v>
      </c>
      <c r="C882">
        <v>24</v>
      </c>
      <c r="D882">
        <v>9</v>
      </c>
      <c r="E882">
        <v>2011</v>
      </c>
      <c r="F882" t="s">
        <v>2366</v>
      </c>
      <c r="G882" t="str">
        <f t="shared" si="41"/>
        <v>Texas A&amp;M2011</v>
      </c>
    </row>
    <row r="883" spans="1:7" x14ac:dyDescent="0.25">
      <c r="A883" t="s">
        <v>2220</v>
      </c>
      <c r="B883">
        <v>3</v>
      </c>
      <c r="C883">
        <v>23</v>
      </c>
      <c r="D883">
        <v>11</v>
      </c>
      <c r="E883">
        <v>2011</v>
      </c>
      <c r="F883" t="s">
        <v>2366</v>
      </c>
      <c r="G883" t="str">
        <f t="shared" si="41"/>
        <v>Kansas State2011</v>
      </c>
    </row>
    <row r="884" spans="1:7" x14ac:dyDescent="0.25">
      <c r="A884" t="s">
        <v>676</v>
      </c>
      <c r="B884">
        <v>15</v>
      </c>
      <c r="C884">
        <v>23</v>
      </c>
      <c r="D884">
        <v>11</v>
      </c>
      <c r="E884">
        <v>2011</v>
      </c>
      <c r="F884" t="s">
        <v>2366</v>
      </c>
      <c r="G884" t="str">
        <f t="shared" si="41"/>
        <v>Missouri2011</v>
      </c>
    </row>
    <row r="885" spans="1:7" x14ac:dyDescent="0.25">
      <c r="A885" t="s">
        <v>555</v>
      </c>
      <c r="B885" t="s">
        <v>2357</v>
      </c>
      <c r="C885">
        <v>24</v>
      </c>
      <c r="D885">
        <v>14</v>
      </c>
      <c r="E885">
        <v>2011</v>
      </c>
      <c r="F885" t="s">
        <v>2366</v>
      </c>
      <c r="G885" t="str">
        <f t="shared" si="41"/>
        <v>Colorado2011</v>
      </c>
    </row>
    <row r="886" spans="1:7" x14ac:dyDescent="0.25">
      <c r="A886" t="s">
        <v>699</v>
      </c>
      <c r="B886" t="s">
        <v>2357</v>
      </c>
      <c r="C886">
        <v>19</v>
      </c>
      <c r="D886">
        <v>13</v>
      </c>
      <c r="E886">
        <v>2011</v>
      </c>
      <c r="F886" t="s">
        <v>2366</v>
      </c>
      <c r="G886" t="str">
        <f t="shared" si="41"/>
        <v>Nebraska2011</v>
      </c>
    </row>
    <row r="887" spans="1:7" x14ac:dyDescent="0.25">
      <c r="A887" t="s">
        <v>519</v>
      </c>
      <c r="B887">
        <v>16</v>
      </c>
      <c r="C887">
        <v>18</v>
      </c>
      <c r="D887">
        <v>13</v>
      </c>
      <c r="E887">
        <v>2011</v>
      </c>
      <c r="F887" t="s">
        <v>2366</v>
      </c>
      <c r="G887" t="str">
        <f t="shared" si="41"/>
        <v>Baylor2011</v>
      </c>
    </row>
    <row r="888" spans="1:7" x14ac:dyDescent="0.25">
      <c r="A888" t="s">
        <v>2233</v>
      </c>
      <c r="B888" t="s">
        <v>2357</v>
      </c>
      <c r="C888">
        <v>20</v>
      </c>
      <c r="D888">
        <v>14</v>
      </c>
      <c r="E888">
        <v>2011</v>
      </c>
      <c r="F888" t="s">
        <v>2366</v>
      </c>
      <c r="G888" t="str">
        <f t="shared" si="41"/>
        <v>Oklahoma State2011</v>
      </c>
    </row>
    <row r="889" spans="1:7" x14ac:dyDescent="0.25">
      <c r="A889" t="s">
        <v>723</v>
      </c>
      <c r="B889" t="s">
        <v>2357</v>
      </c>
      <c r="C889">
        <v>14</v>
      </c>
      <c r="D889">
        <v>18</v>
      </c>
      <c r="E889">
        <v>2011</v>
      </c>
      <c r="F889" t="s">
        <v>2366</v>
      </c>
      <c r="G889" t="str">
        <f t="shared" si="41"/>
        <v>Oklahoma2011</v>
      </c>
    </row>
    <row r="890" spans="1:7" x14ac:dyDescent="0.25">
      <c r="A890" t="s">
        <v>798</v>
      </c>
      <c r="B890" t="s">
        <v>2357</v>
      </c>
      <c r="C890">
        <v>13</v>
      </c>
      <c r="D890">
        <v>19</v>
      </c>
      <c r="E890">
        <v>2011</v>
      </c>
      <c r="F890" t="s">
        <v>2366</v>
      </c>
      <c r="G890" t="str">
        <f t="shared" si="41"/>
        <v>Texas Tech2011</v>
      </c>
    </row>
    <row r="891" spans="1:7" x14ac:dyDescent="0.25">
      <c r="A891" t="s">
        <v>2217</v>
      </c>
      <c r="B891" t="s">
        <v>2357</v>
      </c>
      <c r="C891">
        <v>16</v>
      </c>
      <c r="D891">
        <v>16</v>
      </c>
      <c r="E891">
        <v>2011</v>
      </c>
      <c r="F891" t="s">
        <v>2366</v>
      </c>
      <c r="G891" t="str">
        <f t="shared" si="41"/>
        <v>Iowa State2011</v>
      </c>
    </row>
    <row r="892" spans="1:7" x14ac:dyDescent="0.25">
      <c r="A892" t="s">
        <v>637</v>
      </c>
      <c r="B892">
        <v>13</v>
      </c>
      <c r="C892">
        <v>32</v>
      </c>
      <c r="D892">
        <v>7</v>
      </c>
      <c r="E892">
        <v>2012</v>
      </c>
      <c r="F892" t="s">
        <v>2366</v>
      </c>
      <c r="G892" t="str">
        <f t="shared" si="41"/>
        <v>Kansas2012</v>
      </c>
    </row>
    <row r="893" spans="1:7" x14ac:dyDescent="0.25">
      <c r="A893" t="s">
        <v>676</v>
      </c>
      <c r="B893">
        <v>25</v>
      </c>
      <c r="C893">
        <v>30</v>
      </c>
      <c r="D893">
        <v>5</v>
      </c>
      <c r="E893">
        <v>2012</v>
      </c>
      <c r="F893" t="s">
        <v>2366</v>
      </c>
      <c r="G893" t="str">
        <f t="shared" si="41"/>
        <v>Missouri2012</v>
      </c>
    </row>
    <row r="894" spans="1:7" x14ac:dyDescent="0.25">
      <c r="A894" t="s">
        <v>519</v>
      </c>
      <c r="B894">
        <v>12</v>
      </c>
      <c r="C894">
        <v>30</v>
      </c>
      <c r="D894">
        <v>8</v>
      </c>
      <c r="E894">
        <v>2012</v>
      </c>
      <c r="F894" t="s">
        <v>2366</v>
      </c>
      <c r="G894" t="str">
        <f t="shared" si="41"/>
        <v>Baylor2012</v>
      </c>
    </row>
    <row r="895" spans="1:7" x14ac:dyDescent="0.25">
      <c r="A895" t="s">
        <v>2217</v>
      </c>
      <c r="B895" t="s">
        <v>2357</v>
      </c>
      <c r="C895">
        <v>23</v>
      </c>
      <c r="D895">
        <v>11</v>
      </c>
      <c r="E895">
        <v>2012</v>
      </c>
      <c r="F895" t="s">
        <v>2366</v>
      </c>
      <c r="G895" t="str">
        <f t="shared" si="41"/>
        <v>Iowa State2012</v>
      </c>
    </row>
    <row r="896" spans="1:7" x14ac:dyDescent="0.25">
      <c r="A896" t="s">
        <v>2220</v>
      </c>
      <c r="B896" t="s">
        <v>2357</v>
      </c>
      <c r="C896">
        <v>22</v>
      </c>
      <c r="D896">
        <v>11</v>
      </c>
      <c r="E896">
        <v>2012</v>
      </c>
      <c r="F896" t="s">
        <v>2366</v>
      </c>
      <c r="G896" t="str">
        <f t="shared" si="41"/>
        <v>Kansas State2012</v>
      </c>
    </row>
    <row r="897" spans="1:7" x14ac:dyDescent="0.25">
      <c r="A897" t="s">
        <v>795</v>
      </c>
      <c r="B897" t="s">
        <v>2357</v>
      </c>
      <c r="C897">
        <v>20</v>
      </c>
      <c r="D897">
        <v>14</v>
      </c>
      <c r="E897">
        <v>2012</v>
      </c>
      <c r="F897" t="s">
        <v>2366</v>
      </c>
      <c r="G897" t="str">
        <f t="shared" si="41"/>
        <v>Texas2012</v>
      </c>
    </row>
    <row r="898" spans="1:7" x14ac:dyDescent="0.25">
      <c r="A898" t="s">
        <v>2233</v>
      </c>
      <c r="B898" t="s">
        <v>2357</v>
      </c>
      <c r="C898">
        <v>15</v>
      </c>
      <c r="D898">
        <v>18</v>
      </c>
      <c r="E898">
        <v>2012</v>
      </c>
      <c r="F898" t="s">
        <v>2366</v>
      </c>
      <c r="G898" t="str">
        <f t="shared" si="41"/>
        <v>Oklahoma State2012</v>
      </c>
    </row>
    <row r="899" spans="1:7" x14ac:dyDescent="0.25">
      <c r="A899" t="s">
        <v>723</v>
      </c>
      <c r="B899" t="s">
        <v>2357</v>
      </c>
      <c r="C899">
        <v>15</v>
      </c>
      <c r="D899">
        <v>16</v>
      </c>
      <c r="E899">
        <v>2012</v>
      </c>
      <c r="F899" t="s">
        <v>2366</v>
      </c>
      <c r="G899" t="str">
        <f t="shared" ref="G899:G962" si="42">A899&amp;E899</f>
        <v>Oklahoma2012</v>
      </c>
    </row>
    <row r="900" spans="1:7" x14ac:dyDescent="0.25">
      <c r="A900" t="s">
        <v>796</v>
      </c>
      <c r="B900">
        <v>20</v>
      </c>
      <c r="C900">
        <v>14</v>
      </c>
      <c r="D900">
        <v>18</v>
      </c>
      <c r="E900">
        <v>2012</v>
      </c>
      <c r="F900" t="s">
        <v>2366</v>
      </c>
      <c r="G900" t="str">
        <f t="shared" si="42"/>
        <v>Texas A&amp;M2012</v>
      </c>
    </row>
    <row r="901" spans="1:7" x14ac:dyDescent="0.25">
      <c r="A901" t="s">
        <v>798</v>
      </c>
      <c r="B901" t="s">
        <v>2357</v>
      </c>
      <c r="C901">
        <v>8</v>
      </c>
      <c r="D901">
        <v>23</v>
      </c>
      <c r="E901">
        <v>2012</v>
      </c>
      <c r="F901" t="s">
        <v>2366</v>
      </c>
      <c r="G901" t="str">
        <f t="shared" si="42"/>
        <v>Texas Tech2012</v>
      </c>
    </row>
    <row r="902" spans="1:7" x14ac:dyDescent="0.25">
      <c r="A902" t="s">
        <v>637</v>
      </c>
      <c r="B902">
        <v>7</v>
      </c>
      <c r="C902">
        <v>31</v>
      </c>
      <c r="D902">
        <v>6</v>
      </c>
      <c r="E902">
        <v>2013</v>
      </c>
      <c r="F902" t="s">
        <v>2366</v>
      </c>
      <c r="G902" t="str">
        <f t="shared" si="42"/>
        <v>Kansas2013</v>
      </c>
    </row>
    <row r="903" spans="1:7" x14ac:dyDescent="0.25">
      <c r="A903" t="s">
        <v>2220</v>
      </c>
      <c r="B903" t="s">
        <v>2357</v>
      </c>
      <c r="C903">
        <v>27</v>
      </c>
      <c r="D903">
        <v>8</v>
      </c>
      <c r="E903">
        <v>2013</v>
      </c>
      <c r="F903" t="s">
        <v>2366</v>
      </c>
      <c r="G903" t="str">
        <f t="shared" si="42"/>
        <v>Kansas State2013</v>
      </c>
    </row>
    <row r="904" spans="1:7" x14ac:dyDescent="0.25">
      <c r="A904" t="s">
        <v>2233</v>
      </c>
      <c r="B904" t="s">
        <v>2357</v>
      </c>
      <c r="C904">
        <v>24</v>
      </c>
      <c r="D904">
        <v>9</v>
      </c>
      <c r="E904">
        <v>2013</v>
      </c>
      <c r="F904" t="s">
        <v>2366</v>
      </c>
      <c r="G904" t="str">
        <f t="shared" si="42"/>
        <v>Oklahoma State2013</v>
      </c>
    </row>
    <row r="905" spans="1:7" x14ac:dyDescent="0.25">
      <c r="A905" t="s">
        <v>723</v>
      </c>
      <c r="B905" t="s">
        <v>2357</v>
      </c>
      <c r="C905">
        <v>20</v>
      </c>
      <c r="D905">
        <v>12</v>
      </c>
      <c r="E905">
        <v>2013</v>
      </c>
      <c r="F905" t="s">
        <v>2366</v>
      </c>
      <c r="G905" t="str">
        <f t="shared" si="42"/>
        <v>Oklahoma2013</v>
      </c>
    </row>
    <row r="906" spans="1:7" x14ac:dyDescent="0.25">
      <c r="A906" t="s">
        <v>2217</v>
      </c>
      <c r="B906" t="s">
        <v>2357</v>
      </c>
      <c r="C906">
        <v>23</v>
      </c>
      <c r="D906">
        <v>12</v>
      </c>
      <c r="E906">
        <v>2013</v>
      </c>
      <c r="F906" t="s">
        <v>2366</v>
      </c>
      <c r="G906" t="str">
        <f t="shared" si="42"/>
        <v>Iowa State2013</v>
      </c>
    </row>
    <row r="907" spans="1:7" x14ac:dyDescent="0.25">
      <c r="A907" t="s">
        <v>519</v>
      </c>
      <c r="B907">
        <v>19</v>
      </c>
      <c r="C907">
        <v>23</v>
      </c>
      <c r="D907">
        <v>14</v>
      </c>
      <c r="E907">
        <v>2013</v>
      </c>
      <c r="F907" t="s">
        <v>2366</v>
      </c>
      <c r="G907" t="str">
        <f t="shared" si="42"/>
        <v>Baylor2013</v>
      </c>
    </row>
    <row r="908" spans="1:7" x14ac:dyDescent="0.25">
      <c r="A908" t="s">
        <v>795</v>
      </c>
      <c r="B908" t="s">
        <v>2357</v>
      </c>
      <c r="C908">
        <v>16</v>
      </c>
      <c r="D908">
        <v>18</v>
      </c>
      <c r="E908">
        <v>2013</v>
      </c>
      <c r="F908" t="s">
        <v>2366</v>
      </c>
      <c r="G908" t="str">
        <f t="shared" si="42"/>
        <v>Texas2013</v>
      </c>
    </row>
    <row r="909" spans="1:7" x14ac:dyDescent="0.25">
      <c r="A909" t="s">
        <v>847</v>
      </c>
      <c r="B909" t="s">
        <v>2357</v>
      </c>
      <c r="C909">
        <v>13</v>
      </c>
      <c r="D909">
        <v>19</v>
      </c>
      <c r="E909">
        <v>2013</v>
      </c>
      <c r="F909" t="s">
        <v>2366</v>
      </c>
      <c r="G909" t="str">
        <f t="shared" si="42"/>
        <v>West Virginia2013</v>
      </c>
    </row>
    <row r="910" spans="1:7" x14ac:dyDescent="0.25">
      <c r="A910" t="s">
        <v>798</v>
      </c>
      <c r="B910" t="s">
        <v>2357</v>
      </c>
      <c r="C910">
        <v>11</v>
      </c>
      <c r="D910">
        <v>20</v>
      </c>
      <c r="E910">
        <v>2013</v>
      </c>
      <c r="F910" t="s">
        <v>2366</v>
      </c>
      <c r="G910" t="str">
        <f t="shared" si="42"/>
        <v>Texas Tech2013</v>
      </c>
    </row>
    <row r="911" spans="1:7" x14ac:dyDescent="0.25">
      <c r="A911" t="s">
        <v>2349</v>
      </c>
      <c r="B911" t="s">
        <v>2357</v>
      </c>
      <c r="C911">
        <v>11</v>
      </c>
      <c r="D911">
        <v>21</v>
      </c>
      <c r="E911">
        <v>2013</v>
      </c>
      <c r="F911" t="s">
        <v>2366</v>
      </c>
      <c r="G911" t="str">
        <f t="shared" si="42"/>
        <v>Texas Christian2013</v>
      </c>
    </row>
    <row r="912" spans="1:7" x14ac:dyDescent="0.25">
      <c r="A912" t="s">
        <v>637</v>
      </c>
      <c r="B912" t="s">
        <v>2357</v>
      </c>
      <c r="C912">
        <v>25</v>
      </c>
      <c r="D912">
        <v>10</v>
      </c>
      <c r="E912">
        <v>2014</v>
      </c>
      <c r="F912" t="s">
        <v>2366</v>
      </c>
      <c r="G912" t="str">
        <f t="shared" si="42"/>
        <v>Kansas2014</v>
      </c>
    </row>
    <row r="913" spans="1:7" x14ac:dyDescent="0.25">
      <c r="A913" t="s">
        <v>723</v>
      </c>
      <c r="B913" t="s">
        <v>2357</v>
      </c>
      <c r="C913">
        <v>23</v>
      </c>
      <c r="D913">
        <v>10</v>
      </c>
      <c r="E913">
        <v>2014</v>
      </c>
      <c r="F913" t="s">
        <v>2366</v>
      </c>
      <c r="G913" t="str">
        <f t="shared" si="42"/>
        <v>Oklahoma2014</v>
      </c>
    </row>
    <row r="914" spans="1:7" x14ac:dyDescent="0.25">
      <c r="A914" t="s">
        <v>2217</v>
      </c>
      <c r="B914">
        <v>5</v>
      </c>
      <c r="C914">
        <v>28</v>
      </c>
      <c r="D914">
        <v>8</v>
      </c>
      <c r="E914">
        <v>2014</v>
      </c>
      <c r="F914" t="s">
        <v>2366</v>
      </c>
      <c r="G914" t="str">
        <f t="shared" si="42"/>
        <v>Iowa State2014</v>
      </c>
    </row>
    <row r="915" spans="1:7" x14ac:dyDescent="0.25">
      <c r="A915" t="s">
        <v>795</v>
      </c>
      <c r="B915">
        <v>9</v>
      </c>
      <c r="C915">
        <v>24</v>
      </c>
      <c r="D915">
        <v>11</v>
      </c>
      <c r="E915">
        <v>2014</v>
      </c>
      <c r="F915" t="s">
        <v>2366</v>
      </c>
      <c r="G915" t="str">
        <f t="shared" si="42"/>
        <v>Texas2014</v>
      </c>
    </row>
    <row r="916" spans="1:7" x14ac:dyDescent="0.25">
      <c r="A916" t="s">
        <v>2220</v>
      </c>
      <c r="B916" t="s">
        <v>2357</v>
      </c>
      <c r="C916">
        <v>20</v>
      </c>
      <c r="D916">
        <v>13</v>
      </c>
      <c r="E916">
        <v>2014</v>
      </c>
      <c r="F916" t="s">
        <v>2366</v>
      </c>
      <c r="G916" t="str">
        <f t="shared" si="42"/>
        <v>Kansas State2014</v>
      </c>
    </row>
    <row r="917" spans="1:7" x14ac:dyDescent="0.25">
      <c r="A917" t="s">
        <v>519</v>
      </c>
      <c r="B917" t="s">
        <v>2357</v>
      </c>
      <c r="C917">
        <v>26</v>
      </c>
      <c r="D917">
        <v>12</v>
      </c>
      <c r="E917">
        <v>2014</v>
      </c>
      <c r="F917" t="s">
        <v>2366</v>
      </c>
      <c r="G917" t="str">
        <f t="shared" si="42"/>
        <v>Baylor2014</v>
      </c>
    </row>
    <row r="918" spans="1:7" x14ac:dyDescent="0.25">
      <c r="A918" t="s">
        <v>847</v>
      </c>
      <c r="B918">
        <v>25</v>
      </c>
      <c r="C918">
        <v>17</v>
      </c>
      <c r="D918">
        <v>16</v>
      </c>
      <c r="E918">
        <v>2014</v>
      </c>
      <c r="F918" t="s">
        <v>2366</v>
      </c>
      <c r="G918" t="str">
        <f t="shared" si="42"/>
        <v>West Virginia2014</v>
      </c>
    </row>
    <row r="919" spans="1:7" x14ac:dyDescent="0.25">
      <c r="A919" t="s">
        <v>2233</v>
      </c>
      <c r="B919" t="s">
        <v>2357</v>
      </c>
      <c r="C919">
        <v>21</v>
      </c>
      <c r="D919">
        <v>13</v>
      </c>
      <c r="E919">
        <v>2014</v>
      </c>
      <c r="F919" t="s">
        <v>2366</v>
      </c>
      <c r="G919" t="str">
        <f t="shared" si="42"/>
        <v>Oklahoma State2014</v>
      </c>
    </row>
    <row r="920" spans="1:7" x14ac:dyDescent="0.25">
      <c r="A920" t="s">
        <v>798</v>
      </c>
      <c r="B920" t="s">
        <v>2357</v>
      </c>
      <c r="C920">
        <v>14</v>
      </c>
      <c r="D920">
        <v>18</v>
      </c>
      <c r="E920">
        <v>2014</v>
      </c>
      <c r="F920" t="s">
        <v>2366</v>
      </c>
      <c r="G920" t="str">
        <f t="shared" si="42"/>
        <v>Texas Tech2014</v>
      </c>
    </row>
    <row r="921" spans="1:7" x14ac:dyDescent="0.25">
      <c r="A921" t="s">
        <v>2349</v>
      </c>
      <c r="B921" t="s">
        <v>2357</v>
      </c>
      <c r="C921">
        <v>9</v>
      </c>
      <c r="D921">
        <v>22</v>
      </c>
      <c r="E921">
        <v>2014</v>
      </c>
      <c r="F921" t="s">
        <v>2366</v>
      </c>
      <c r="G921" t="str">
        <f t="shared" si="42"/>
        <v>Texas Christian2014</v>
      </c>
    </row>
    <row r="922" spans="1:7" x14ac:dyDescent="0.25">
      <c r="A922" t="s">
        <v>637</v>
      </c>
      <c r="B922">
        <v>5</v>
      </c>
      <c r="C922">
        <v>27</v>
      </c>
      <c r="D922">
        <v>9</v>
      </c>
      <c r="E922">
        <v>2015</v>
      </c>
      <c r="F922" t="s">
        <v>2366</v>
      </c>
      <c r="G922" t="str">
        <f t="shared" si="42"/>
        <v>Kansas2015</v>
      </c>
    </row>
    <row r="923" spans="1:7" x14ac:dyDescent="0.25">
      <c r="A923" t="s">
        <v>2217</v>
      </c>
      <c r="B923">
        <v>14</v>
      </c>
      <c r="C923">
        <v>25</v>
      </c>
      <c r="D923">
        <v>9</v>
      </c>
      <c r="E923">
        <v>2015</v>
      </c>
      <c r="F923" t="s">
        <v>2366</v>
      </c>
      <c r="G923" t="str">
        <f t="shared" si="42"/>
        <v>Iowa State2015</v>
      </c>
    </row>
    <row r="924" spans="1:7" x14ac:dyDescent="0.25">
      <c r="A924" t="s">
        <v>723</v>
      </c>
      <c r="B924">
        <v>19</v>
      </c>
      <c r="C924">
        <v>24</v>
      </c>
      <c r="D924">
        <v>11</v>
      </c>
      <c r="E924">
        <v>2015</v>
      </c>
      <c r="F924" t="s">
        <v>2366</v>
      </c>
      <c r="G924" t="str">
        <f t="shared" si="42"/>
        <v>Oklahoma2015</v>
      </c>
    </row>
    <row r="925" spans="1:7" x14ac:dyDescent="0.25">
      <c r="A925" t="s">
        <v>847</v>
      </c>
      <c r="B925" t="s">
        <v>2357</v>
      </c>
      <c r="C925">
        <v>25</v>
      </c>
      <c r="D925">
        <v>10</v>
      </c>
      <c r="E925">
        <v>2015</v>
      </c>
      <c r="F925" t="s">
        <v>2366</v>
      </c>
      <c r="G925" t="str">
        <f t="shared" si="42"/>
        <v>West Virginia2015</v>
      </c>
    </row>
    <row r="926" spans="1:7" x14ac:dyDescent="0.25">
      <c r="A926" t="s">
        <v>519</v>
      </c>
      <c r="B926" t="s">
        <v>2357</v>
      </c>
      <c r="C926">
        <v>24</v>
      </c>
      <c r="D926">
        <v>10</v>
      </c>
      <c r="E926">
        <v>2015</v>
      </c>
      <c r="F926" t="s">
        <v>2366</v>
      </c>
      <c r="G926" t="str">
        <f t="shared" si="42"/>
        <v>Baylor2015</v>
      </c>
    </row>
    <row r="927" spans="1:7" x14ac:dyDescent="0.25">
      <c r="A927" t="s">
        <v>795</v>
      </c>
      <c r="B927">
        <v>10</v>
      </c>
      <c r="C927">
        <v>20</v>
      </c>
      <c r="D927">
        <v>14</v>
      </c>
      <c r="E927">
        <v>2015</v>
      </c>
      <c r="F927" t="s">
        <v>2366</v>
      </c>
      <c r="G927" t="str">
        <f t="shared" si="42"/>
        <v>Texas2015</v>
      </c>
    </row>
    <row r="928" spans="1:7" x14ac:dyDescent="0.25">
      <c r="A928" t="s">
        <v>2233</v>
      </c>
      <c r="B928" t="s">
        <v>2357</v>
      </c>
      <c r="C928">
        <v>18</v>
      </c>
      <c r="D928">
        <v>14</v>
      </c>
      <c r="E928">
        <v>2015</v>
      </c>
      <c r="F928" t="s">
        <v>2366</v>
      </c>
      <c r="G928" t="str">
        <f t="shared" si="42"/>
        <v>Oklahoma State2015</v>
      </c>
    </row>
    <row r="929" spans="1:7" x14ac:dyDescent="0.25">
      <c r="A929" t="s">
        <v>2220</v>
      </c>
      <c r="B929" t="s">
        <v>2357</v>
      </c>
      <c r="C929">
        <v>15</v>
      </c>
      <c r="D929">
        <v>17</v>
      </c>
      <c r="E929">
        <v>2015</v>
      </c>
      <c r="F929" t="s">
        <v>2366</v>
      </c>
      <c r="G929" t="str">
        <f t="shared" si="42"/>
        <v>Kansas State2015</v>
      </c>
    </row>
    <row r="930" spans="1:7" x14ac:dyDescent="0.25">
      <c r="A930" t="s">
        <v>2349</v>
      </c>
      <c r="B930" t="s">
        <v>2357</v>
      </c>
      <c r="C930">
        <v>18</v>
      </c>
      <c r="D930">
        <v>15</v>
      </c>
      <c r="E930">
        <v>2015</v>
      </c>
      <c r="F930" t="s">
        <v>2366</v>
      </c>
      <c r="G930" t="str">
        <f t="shared" si="42"/>
        <v>Texas Christian2015</v>
      </c>
    </row>
    <row r="931" spans="1:7" x14ac:dyDescent="0.25">
      <c r="A931" t="s">
        <v>798</v>
      </c>
      <c r="B931" t="s">
        <v>2357</v>
      </c>
      <c r="C931">
        <v>13</v>
      </c>
      <c r="D931">
        <v>19</v>
      </c>
      <c r="E931">
        <v>2015</v>
      </c>
      <c r="F931" t="s">
        <v>2366</v>
      </c>
      <c r="G931" t="str">
        <f t="shared" si="42"/>
        <v>Texas Tech2015</v>
      </c>
    </row>
    <row r="932" spans="1:7" x14ac:dyDescent="0.25">
      <c r="A932" t="s">
        <v>637</v>
      </c>
      <c r="B932">
        <v>4</v>
      </c>
      <c r="C932">
        <v>33</v>
      </c>
      <c r="D932">
        <v>5</v>
      </c>
      <c r="E932">
        <v>2016</v>
      </c>
      <c r="F932" t="s">
        <v>2366</v>
      </c>
      <c r="G932" t="str">
        <f t="shared" si="42"/>
        <v>Kansas2016</v>
      </c>
    </row>
    <row r="933" spans="1:7" x14ac:dyDescent="0.25">
      <c r="A933" t="s">
        <v>847</v>
      </c>
      <c r="B933" t="s">
        <v>2357</v>
      </c>
      <c r="C933">
        <v>26</v>
      </c>
      <c r="D933">
        <v>9</v>
      </c>
      <c r="E933">
        <v>2016</v>
      </c>
      <c r="F933" t="s">
        <v>2366</v>
      </c>
      <c r="G933" t="str">
        <f t="shared" si="42"/>
        <v>West Virginia2016</v>
      </c>
    </row>
    <row r="934" spans="1:7" x14ac:dyDescent="0.25">
      <c r="A934" t="s">
        <v>723</v>
      </c>
      <c r="B934">
        <v>8</v>
      </c>
      <c r="C934">
        <v>29</v>
      </c>
      <c r="D934">
        <v>8</v>
      </c>
      <c r="E934">
        <v>2016</v>
      </c>
      <c r="F934" t="s">
        <v>2366</v>
      </c>
      <c r="G934" t="str">
        <f t="shared" si="42"/>
        <v>Oklahoma2016</v>
      </c>
    </row>
    <row r="935" spans="1:7" x14ac:dyDescent="0.25">
      <c r="A935" t="s">
        <v>795</v>
      </c>
      <c r="B935" t="s">
        <v>2357</v>
      </c>
      <c r="C935">
        <v>20</v>
      </c>
      <c r="D935">
        <v>13</v>
      </c>
      <c r="E935">
        <v>2016</v>
      </c>
      <c r="F935" t="s">
        <v>2366</v>
      </c>
      <c r="G935" t="str">
        <f t="shared" si="42"/>
        <v>Texas2016</v>
      </c>
    </row>
    <row r="936" spans="1:7" x14ac:dyDescent="0.25">
      <c r="A936" t="s">
        <v>2217</v>
      </c>
      <c r="B936">
        <v>7</v>
      </c>
      <c r="C936">
        <v>23</v>
      </c>
      <c r="D936">
        <v>12</v>
      </c>
      <c r="E936">
        <v>2016</v>
      </c>
      <c r="F936" t="s">
        <v>2366</v>
      </c>
      <c r="G936" t="str">
        <f t="shared" si="42"/>
        <v>Iowa State2016</v>
      </c>
    </row>
    <row r="937" spans="1:7" x14ac:dyDescent="0.25">
      <c r="A937" t="s">
        <v>519</v>
      </c>
      <c r="B937" t="s">
        <v>2357</v>
      </c>
      <c r="C937">
        <v>22</v>
      </c>
      <c r="D937">
        <v>12</v>
      </c>
      <c r="E937">
        <v>2016</v>
      </c>
      <c r="F937" t="s">
        <v>2366</v>
      </c>
      <c r="G937" t="str">
        <f t="shared" si="42"/>
        <v>Baylor2016</v>
      </c>
    </row>
    <row r="938" spans="1:7" x14ac:dyDescent="0.25">
      <c r="A938" t="s">
        <v>798</v>
      </c>
      <c r="B938" t="s">
        <v>2357</v>
      </c>
      <c r="C938">
        <v>19</v>
      </c>
      <c r="D938">
        <v>13</v>
      </c>
      <c r="E938">
        <v>2016</v>
      </c>
      <c r="F938" t="s">
        <v>2366</v>
      </c>
      <c r="G938" t="str">
        <f t="shared" si="42"/>
        <v>Texas Tech2016</v>
      </c>
    </row>
    <row r="939" spans="1:7" x14ac:dyDescent="0.25">
      <c r="A939" t="s">
        <v>2220</v>
      </c>
      <c r="B939">
        <v>22</v>
      </c>
      <c r="C939">
        <v>17</v>
      </c>
      <c r="D939">
        <v>16</v>
      </c>
      <c r="E939">
        <v>2016</v>
      </c>
      <c r="F939" t="s">
        <v>2366</v>
      </c>
      <c r="G939" t="str">
        <f t="shared" si="42"/>
        <v>Kansas State2016</v>
      </c>
    </row>
    <row r="940" spans="1:7" x14ac:dyDescent="0.25">
      <c r="A940" t="s">
        <v>2233</v>
      </c>
      <c r="B940" t="s">
        <v>2357</v>
      </c>
      <c r="C940">
        <v>12</v>
      </c>
      <c r="D940">
        <v>20</v>
      </c>
      <c r="E940">
        <v>2016</v>
      </c>
      <c r="F940" t="s">
        <v>2366</v>
      </c>
      <c r="G940" t="str">
        <f t="shared" si="42"/>
        <v>Oklahoma State2016</v>
      </c>
    </row>
    <row r="941" spans="1:7" x14ac:dyDescent="0.25">
      <c r="A941" t="s">
        <v>2349</v>
      </c>
      <c r="B941" t="s">
        <v>2357</v>
      </c>
      <c r="C941">
        <v>12</v>
      </c>
      <c r="D941">
        <v>21</v>
      </c>
      <c r="E941">
        <v>2016</v>
      </c>
      <c r="F941" t="s">
        <v>2366</v>
      </c>
      <c r="G941" t="str">
        <f t="shared" si="42"/>
        <v>Texas Christian2016</v>
      </c>
    </row>
    <row r="942" spans="1:7" x14ac:dyDescent="0.25">
      <c r="A942" t="s">
        <v>637</v>
      </c>
      <c r="B942">
        <v>3</v>
      </c>
      <c r="C942">
        <v>31</v>
      </c>
      <c r="D942">
        <v>5</v>
      </c>
      <c r="E942">
        <v>2017</v>
      </c>
      <c r="F942" t="s">
        <v>2366</v>
      </c>
      <c r="G942" t="str">
        <f t="shared" si="42"/>
        <v>Kansas2017</v>
      </c>
    </row>
    <row r="943" spans="1:7" x14ac:dyDescent="0.25">
      <c r="A943" t="s">
        <v>519</v>
      </c>
      <c r="B943" t="s">
        <v>2357</v>
      </c>
      <c r="C943">
        <v>27</v>
      </c>
      <c r="D943">
        <v>8</v>
      </c>
      <c r="E943">
        <v>2017</v>
      </c>
      <c r="F943" t="s">
        <v>2366</v>
      </c>
      <c r="G943" t="str">
        <f t="shared" si="42"/>
        <v>Baylor2017</v>
      </c>
    </row>
    <row r="944" spans="1:7" x14ac:dyDescent="0.25">
      <c r="A944" t="s">
        <v>847</v>
      </c>
      <c r="B944">
        <v>20</v>
      </c>
      <c r="C944">
        <v>28</v>
      </c>
      <c r="D944">
        <v>9</v>
      </c>
      <c r="E944">
        <v>2017</v>
      </c>
      <c r="F944" t="s">
        <v>2366</v>
      </c>
      <c r="G944" t="str">
        <f t="shared" si="42"/>
        <v>West Virginia2017</v>
      </c>
    </row>
    <row r="945" spans="1:7" x14ac:dyDescent="0.25">
      <c r="A945" t="s">
        <v>2217</v>
      </c>
      <c r="B945">
        <v>24</v>
      </c>
      <c r="C945">
        <v>24</v>
      </c>
      <c r="D945">
        <v>11</v>
      </c>
      <c r="E945">
        <v>2017</v>
      </c>
      <c r="F945" t="s">
        <v>2366</v>
      </c>
      <c r="G945" t="str">
        <f t="shared" si="42"/>
        <v>Iowa State2017</v>
      </c>
    </row>
    <row r="946" spans="1:7" x14ac:dyDescent="0.25">
      <c r="A946" t="s">
        <v>2233</v>
      </c>
      <c r="B946" t="s">
        <v>2357</v>
      </c>
      <c r="C946">
        <v>20</v>
      </c>
      <c r="D946">
        <v>13</v>
      </c>
      <c r="E946">
        <v>2017</v>
      </c>
      <c r="F946" t="s">
        <v>2366</v>
      </c>
      <c r="G946" t="str">
        <f t="shared" si="42"/>
        <v>Oklahoma State2017</v>
      </c>
    </row>
    <row r="947" spans="1:7" x14ac:dyDescent="0.25">
      <c r="A947" t="s">
        <v>2220</v>
      </c>
      <c r="B947" t="s">
        <v>2357</v>
      </c>
      <c r="C947">
        <v>21</v>
      </c>
      <c r="D947">
        <v>14</v>
      </c>
      <c r="E947">
        <v>2017</v>
      </c>
      <c r="F947" t="s">
        <v>2366</v>
      </c>
      <c r="G947" t="str">
        <f t="shared" si="42"/>
        <v>Kansas State2017</v>
      </c>
    </row>
    <row r="948" spans="1:7" x14ac:dyDescent="0.25">
      <c r="A948" t="s">
        <v>2349</v>
      </c>
      <c r="B948" t="s">
        <v>2357</v>
      </c>
      <c r="C948">
        <v>24</v>
      </c>
      <c r="D948">
        <v>15</v>
      </c>
      <c r="E948">
        <v>2017</v>
      </c>
      <c r="F948" t="s">
        <v>2366</v>
      </c>
      <c r="G948" t="str">
        <f t="shared" si="42"/>
        <v>Texas Christian2017</v>
      </c>
    </row>
    <row r="949" spans="1:7" x14ac:dyDescent="0.25">
      <c r="A949" t="s">
        <v>798</v>
      </c>
      <c r="B949" t="s">
        <v>2357</v>
      </c>
      <c r="C949">
        <v>18</v>
      </c>
      <c r="D949">
        <v>14</v>
      </c>
      <c r="E949">
        <v>2017</v>
      </c>
      <c r="F949" t="s">
        <v>2366</v>
      </c>
      <c r="G949" t="str">
        <f t="shared" si="42"/>
        <v>Texas Tech2017</v>
      </c>
    </row>
    <row r="950" spans="1:7" x14ac:dyDescent="0.25">
      <c r="A950" t="s">
        <v>723</v>
      </c>
      <c r="B950" t="s">
        <v>2357</v>
      </c>
      <c r="C950">
        <v>11</v>
      </c>
      <c r="D950">
        <v>20</v>
      </c>
      <c r="E950">
        <v>2017</v>
      </c>
      <c r="F950" t="s">
        <v>2366</v>
      </c>
      <c r="G950" t="str">
        <f t="shared" si="42"/>
        <v>Oklahoma2017</v>
      </c>
    </row>
    <row r="951" spans="1:7" x14ac:dyDescent="0.25">
      <c r="A951" t="s">
        <v>795</v>
      </c>
      <c r="B951">
        <v>21</v>
      </c>
      <c r="C951">
        <v>11</v>
      </c>
      <c r="D951">
        <v>22</v>
      </c>
      <c r="E951">
        <v>2017</v>
      </c>
      <c r="F951" t="s">
        <v>2366</v>
      </c>
      <c r="G951" t="str">
        <f t="shared" si="42"/>
        <v>Texas2017</v>
      </c>
    </row>
    <row r="952" spans="1:7" x14ac:dyDescent="0.25">
      <c r="A952" t="s">
        <v>798</v>
      </c>
      <c r="B952" t="s">
        <v>2357</v>
      </c>
      <c r="C952">
        <v>21</v>
      </c>
      <c r="D952">
        <v>4</v>
      </c>
      <c r="E952">
        <v>2018</v>
      </c>
      <c r="F952" t="s">
        <v>2366</v>
      </c>
      <c r="G952" t="str">
        <f t="shared" si="42"/>
        <v>Texas Tech2018</v>
      </c>
    </row>
    <row r="953" spans="1:7" x14ac:dyDescent="0.25">
      <c r="A953" t="s">
        <v>637</v>
      </c>
      <c r="B953">
        <v>4</v>
      </c>
      <c r="C953">
        <v>19</v>
      </c>
      <c r="D953">
        <v>6</v>
      </c>
      <c r="E953">
        <v>2018</v>
      </c>
      <c r="F953" t="s">
        <v>2366</v>
      </c>
      <c r="G953" t="str">
        <f t="shared" si="42"/>
        <v>Kansas2018</v>
      </c>
    </row>
    <row r="954" spans="1:7" x14ac:dyDescent="0.25">
      <c r="A954" t="s">
        <v>847</v>
      </c>
      <c r="B954">
        <v>24</v>
      </c>
      <c r="C954">
        <v>18</v>
      </c>
      <c r="D954">
        <v>7</v>
      </c>
      <c r="E954">
        <v>2018</v>
      </c>
      <c r="F954" t="s">
        <v>2366</v>
      </c>
      <c r="G954" t="str">
        <f t="shared" si="42"/>
        <v>West Virginia2018</v>
      </c>
    </row>
    <row r="955" spans="1:7" x14ac:dyDescent="0.25">
      <c r="A955" t="s">
        <v>2220</v>
      </c>
      <c r="B955" t="s">
        <v>2357</v>
      </c>
      <c r="C955">
        <v>17</v>
      </c>
      <c r="D955">
        <v>8</v>
      </c>
      <c r="E955">
        <v>2018</v>
      </c>
      <c r="F955" t="s">
        <v>2366</v>
      </c>
      <c r="G955" t="str">
        <f t="shared" si="42"/>
        <v>Kansas State2018</v>
      </c>
    </row>
    <row r="956" spans="1:7" x14ac:dyDescent="0.25">
      <c r="A956" t="s">
        <v>723</v>
      </c>
      <c r="B956" t="s">
        <v>2357</v>
      </c>
      <c r="C956">
        <v>16</v>
      </c>
      <c r="D956">
        <v>8</v>
      </c>
      <c r="E956">
        <v>2018</v>
      </c>
      <c r="F956" t="s">
        <v>2366</v>
      </c>
      <c r="G956" t="str">
        <f t="shared" si="42"/>
        <v>Oklahoma2018</v>
      </c>
    </row>
    <row r="957" spans="1:7" x14ac:dyDescent="0.25">
      <c r="A957" t="s">
        <v>2349</v>
      </c>
      <c r="B957" t="s">
        <v>2357</v>
      </c>
      <c r="C957">
        <v>17</v>
      </c>
      <c r="D957">
        <v>8</v>
      </c>
      <c r="E957">
        <v>2018</v>
      </c>
      <c r="F957" t="s">
        <v>2366</v>
      </c>
      <c r="G957" t="str">
        <f t="shared" si="42"/>
        <v>Texas Christian2018</v>
      </c>
    </row>
    <row r="958" spans="1:7" x14ac:dyDescent="0.25">
      <c r="A958" t="s">
        <v>519</v>
      </c>
      <c r="B958">
        <v>11</v>
      </c>
      <c r="C958">
        <v>15</v>
      </c>
      <c r="D958">
        <v>10</v>
      </c>
      <c r="E958">
        <v>2018</v>
      </c>
      <c r="F958" t="s">
        <v>2366</v>
      </c>
      <c r="G958" t="str">
        <f t="shared" si="42"/>
        <v>Baylor2018</v>
      </c>
    </row>
    <row r="959" spans="1:7" x14ac:dyDescent="0.25">
      <c r="A959" t="s">
        <v>2233</v>
      </c>
      <c r="B959" t="s">
        <v>2357</v>
      </c>
      <c r="C959">
        <v>15</v>
      </c>
      <c r="D959">
        <v>10</v>
      </c>
      <c r="E959">
        <v>2018</v>
      </c>
      <c r="F959" t="s">
        <v>2366</v>
      </c>
      <c r="G959" t="str">
        <f t="shared" si="42"/>
        <v>Oklahoma State2018</v>
      </c>
    </row>
    <row r="960" spans="1:7" x14ac:dyDescent="0.25">
      <c r="A960" t="s">
        <v>795</v>
      </c>
      <c r="B960" t="s">
        <v>2357</v>
      </c>
      <c r="C960">
        <v>15</v>
      </c>
      <c r="D960">
        <v>10</v>
      </c>
      <c r="E960">
        <v>2018</v>
      </c>
      <c r="F960" t="s">
        <v>2366</v>
      </c>
      <c r="G960" t="str">
        <f t="shared" si="42"/>
        <v>Texas2018</v>
      </c>
    </row>
    <row r="961" spans="1:7" x14ac:dyDescent="0.25">
      <c r="A961" t="s">
        <v>2217</v>
      </c>
      <c r="B961" t="s">
        <v>2357</v>
      </c>
      <c r="C961">
        <v>13</v>
      </c>
      <c r="D961">
        <v>11</v>
      </c>
      <c r="E961">
        <v>2018</v>
      </c>
      <c r="F961" t="s">
        <v>2366</v>
      </c>
      <c r="G961" t="str">
        <f t="shared" si="42"/>
        <v>Iowa State2018</v>
      </c>
    </row>
    <row r="962" spans="1:7" x14ac:dyDescent="0.25">
      <c r="A962" t="s">
        <v>525</v>
      </c>
      <c r="B962" t="s">
        <v>2357</v>
      </c>
      <c r="C962">
        <v>19</v>
      </c>
      <c r="D962">
        <v>12</v>
      </c>
      <c r="E962">
        <v>2003</v>
      </c>
      <c r="F962" t="s">
        <v>2367</v>
      </c>
      <c r="G962" t="str">
        <f t="shared" si="42"/>
        <v>Boston College2003</v>
      </c>
    </row>
    <row r="963" spans="1:7" x14ac:dyDescent="0.25">
      <c r="A963" t="s">
        <v>558</v>
      </c>
      <c r="B963" t="s">
        <v>2357</v>
      </c>
      <c r="C963">
        <v>23</v>
      </c>
      <c r="D963">
        <v>10</v>
      </c>
      <c r="E963">
        <v>2003</v>
      </c>
      <c r="F963" t="s">
        <v>2367</v>
      </c>
      <c r="G963" t="str">
        <f t="shared" ref="G963:G1026" si="43">A963&amp;E963</f>
        <v>Connecticut2003</v>
      </c>
    </row>
    <row r="964" spans="1:7" x14ac:dyDescent="0.25">
      <c r="A964" t="s">
        <v>739</v>
      </c>
      <c r="B964" t="s">
        <v>2357</v>
      </c>
      <c r="C964">
        <v>18</v>
      </c>
      <c r="D964">
        <v>14</v>
      </c>
      <c r="E964">
        <v>2003</v>
      </c>
      <c r="F964" t="s">
        <v>2367</v>
      </c>
      <c r="G964" t="str">
        <f t="shared" si="43"/>
        <v>Providence2003</v>
      </c>
    </row>
    <row r="965" spans="1:7" x14ac:dyDescent="0.25">
      <c r="A965" t="s">
        <v>832</v>
      </c>
      <c r="B965" t="s">
        <v>2357</v>
      </c>
      <c r="C965">
        <v>15</v>
      </c>
      <c r="D965">
        <v>16</v>
      </c>
      <c r="E965">
        <v>2003</v>
      </c>
      <c r="F965" t="s">
        <v>2367</v>
      </c>
      <c r="G965" t="str">
        <f t="shared" si="43"/>
        <v>Villanova2003</v>
      </c>
    </row>
    <row r="966" spans="1:7" x14ac:dyDescent="0.25">
      <c r="A966" t="s">
        <v>2338</v>
      </c>
      <c r="B966">
        <v>5</v>
      </c>
      <c r="C966">
        <v>21</v>
      </c>
      <c r="D966">
        <v>13</v>
      </c>
      <c r="E966">
        <v>2003</v>
      </c>
      <c r="F966" t="s">
        <v>2367</v>
      </c>
      <c r="G966" t="str">
        <f t="shared" si="43"/>
        <v>St. John's (NY)2003</v>
      </c>
    </row>
    <row r="967" spans="1:7" x14ac:dyDescent="0.25">
      <c r="A967" t="s">
        <v>2317</v>
      </c>
      <c r="B967" t="s">
        <v>2357</v>
      </c>
      <c r="C967">
        <v>11</v>
      </c>
      <c r="D967">
        <v>17</v>
      </c>
      <c r="E967">
        <v>2003</v>
      </c>
      <c r="F967" t="s">
        <v>2367</v>
      </c>
      <c r="G967" t="str">
        <f t="shared" si="43"/>
        <v>Miami (FL)2003</v>
      </c>
    </row>
    <row r="968" spans="1:7" x14ac:dyDescent="0.25">
      <c r="A968" t="s">
        <v>834</v>
      </c>
      <c r="B968" t="s">
        <v>2357</v>
      </c>
      <c r="C968">
        <v>11</v>
      </c>
      <c r="D968">
        <v>18</v>
      </c>
      <c r="E968">
        <v>2003</v>
      </c>
      <c r="F968" t="s">
        <v>2367</v>
      </c>
      <c r="G968" t="str">
        <f t="shared" si="43"/>
        <v>Virginia Tech2003</v>
      </c>
    </row>
    <row r="969" spans="1:7" x14ac:dyDescent="0.25">
      <c r="A969" t="s">
        <v>788</v>
      </c>
      <c r="B969" t="s">
        <v>2357</v>
      </c>
      <c r="C969">
        <v>30</v>
      </c>
      <c r="D969">
        <v>5</v>
      </c>
      <c r="E969">
        <v>2003</v>
      </c>
      <c r="F969" t="s">
        <v>2367</v>
      </c>
      <c r="G969" t="str">
        <f t="shared" si="43"/>
        <v>Syracuse2003</v>
      </c>
    </row>
    <row r="970" spans="1:7" x14ac:dyDescent="0.25">
      <c r="A970" t="s">
        <v>733</v>
      </c>
      <c r="B970" t="s">
        <v>2357</v>
      </c>
      <c r="C970">
        <v>28</v>
      </c>
      <c r="D970">
        <v>5</v>
      </c>
      <c r="E970">
        <v>2003</v>
      </c>
      <c r="F970" t="s">
        <v>2367</v>
      </c>
      <c r="G970" t="str">
        <f t="shared" si="43"/>
        <v>Pittsburgh2003</v>
      </c>
    </row>
    <row r="971" spans="1:7" x14ac:dyDescent="0.25">
      <c r="A971" t="s">
        <v>766</v>
      </c>
      <c r="B971" t="s">
        <v>2357</v>
      </c>
      <c r="C971">
        <v>17</v>
      </c>
      <c r="D971">
        <v>13</v>
      </c>
      <c r="E971">
        <v>2003</v>
      </c>
      <c r="F971" t="s">
        <v>2367</v>
      </c>
      <c r="G971" t="str">
        <f t="shared" si="43"/>
        <v>Seton Hall2003</v>
      </c>
    </row>
    <row r="972" spans="1:7" x14ac:dyDescent="0.25">
      <c r="A972" t="s">
        <v>718</v>
      </c>
      <c r="B972" t="s">
        <v>2357</v>
      </c>
      <c r="C972">
        <v>24</v>
      </c>
      <c r="D972">
        <v>10</v>
      </c>
      <c r="E972">
        <v>2003</v>
      </c>
      <c r="F972" t="s">
        <v>2367</v>
      </c>
      <c r="G972" t="str">
        <f t="shared" si="43"/>
        <v>Notre Dame2003</v>
      </c>
    </row>
    <row r="973" spans="1:7" x14ac:dyDescent="0.25">
      <c r="A973" t="s">
        <v>602</v>
      </c>
      <c r="B973">
        <v>15</v>
      </c>
      <c r="C973">
        <v>19</v>
      </c>
      <c r="D973">
        <v>15</v>
      </c>
      <c r="E973">
        <v>2003</v>
      </c>
      <c r="F973" t="s">
        <v>2367</v>
      </c>
      <c r="G973" t="str">
        <f t="shared" si="43"/>
        <v>Georgetown2003</v>
      </c>
    </row>
    <row r="974" spans="1:7" x14ac:dyDescent="0.25">
      <c r="A974" t="s">
        <v>847</v>
      </c>
      <c r="B974" t="s">
        <v>2357</v>
      </c>
      <c r="C974">
        <v>14</v>
      </c>
      <c r="D974">
        <v>15</v>
      </c>
      <c r="E974">
        <v>2003</v>
      </c>
      <c r="F974" t="s">
        <v>2367</v>
      </c>
      <c r="G974" t="str">
        <f t="shared" si="43"/>
        <v>West Virginia2003</v>
      </c>
    </row>
    <row r="975" spans="1:7" x14ac:dyDescent="0.25">
      <c r="A975" t="s">
        <v>748</v>
      </c>
      <c r="B975" t="s">
        <v>2357</v>
      </c>
      <c r="C975">
        <v>12</v>
      </c>
      <c r="D975">
        <v>16</v>
      </c>
      <c r="E975">
        <v>2003</v>
      </c>
      <c r="F975" t="s">
        <v>2367</v>
      </c>
      <c r="G975" t="str">
        <f t="shared" si="43"/>
        <v>Rutgers2003</v>
      </c>
    </row>
    <row r="976" spans="1:7" x14ac:dyDescent="0.25">
      <c r="A976" t="s">
        <v>733</v>
      </c>
      <c r="B976">
        <v>22</v>
      </c>
      <c r="C976">
        <v>31</v>
      </c>
      <c r="D976">
        <v>5</v>
      </c>
      <c r="E976">
        <v>2004</v>
      </c>
      <c r="F976" t="s">
        <v>2367</v>
      </c>
      <c r="G976" t="str">
        <f t="shared" si="43"/>
        <v>Pittsburgh2004</v>
      </c>
    </row>
    <row r="977" spans="1:7" x14ac:dyDescent="0.25">
      <c r="A977" t="s">
        <v>558</v>
      </c>
      <c r="B977">
        <v>1</v>
      </c>
      <c r="C977">
        <v>33</v>
      </c>
      <c r="D977">
        <v>6</v>
      </c>
      <c r="E977">
        <v>2004</v>
      </c>
      <c r="F977" t="s">
        <v>2367</v>
      </c>
      <c r="G977" t="str">
        <f t="shared" si="43"/>
        <v>Connecticut2004</v>
      </c>
    </row>
    <row r="978" spans="1:7" x14ac:dyDescent="0.25">
      <c r="A978" t="s">
        <v>739</v>
      </c>
      <c r="B978" t="s">
        <v>2357</v>
      </c>
      <c r="C978">
        <v>20</v>
      </c>
      <c r="D978">
        <v>9</v>
      </c>
      <c r="E978">
        <v>2004</v>
      </c>
      <c r="F978" t="s">
        <v>2367</v>
      </c>
      <c r="G978" t="str">
        <f t="shared" si="43"/>
        <v>Providence2004</v>
      </c>
    </row>
    <row r="979" spans="1:7" x14ac:dyDescent="0.25">
      <c r="A979" t="s">
        <v>788</v>
      </c>
      <c r="B979">
        <v>7</v>
      </c>
      <c r="C979">
        <v>23</v>
      </c>
      <c r="D979">
        <v>8</v>
      </c>
      <c r="E979">
        <v>2004</v>
      </c>
      <c r="F979" t="s">
        <v>2367</v>
      </c>
      <c r="G979" t="str">
        <f t="shared" si="43"/>
        <v>Syracuse2004</v>
      </c>
    </row>
    <row r="980" spans="1:7" x14ac:dyDescent="0.25">
      <c r="A980" t="s">
        <v>525</v>
      </c>
      <c r="B980" t="s">
        <v>2357</v>
      </c>
      <c r="C980">
        <v>24</v>
      </c>
      <c r="D980">
        <v>10</v>
      </c>
      <c r="E980">
        <v>2004</v>
      </c>
      <c r="F980" t="s">
        <v>2367</v>
      </c>
      <c r="G980" t="str">
        <f t="shared" si="43"/>
        <v>Boston College2004</v>
      </c>
    </row>
    <row r="981" spans="1:7" x14ac:dyDescent="0.25">
      <c r="A981" t="s">
        <v>766</v>
      </c>
      <c r="B981" t="s">
        <v>2357</v>
      </c>
      <c r="C981">
        <v>21</v>
      </c>
      <c r="D981">
        <v>10</v>
      </c>
      <c r="E981">
        <v>2004</v>
      </c>
      <c r="F981" t="s">
        <v>2367</v>
      </c>
      <c r="G981" t="str">
        <f t="shared" si="43"/>
        <v>Seton Hall2004</v>
      </c>
    </row>
    <row r="982" spans="1:7" x14ac:dyDescent="0.25">
      <c r="A982" t="s">
        <v>718</v>
      </c>
      <c r="B982" t="s">
        <v>2357</v>
      </c>
      <c r="C982">
        <v>19</v>
      </c>
      <c r="D982">
        <v>13</v>
      </c>
      <c r="E982">
        <v>2004</v>
      </c>
      <c r="F982" t="s">
        <v>2367</v>
      </c>
      <c r="G982" t="str">
        <f t="shared" si="43"/>
        <v>Notre Dame2004</v>
      </c>
    </row>
    <row r="983" spans="1:7" x14ac:dyDescent="0.25">
      <c r="A983" t="s">
        <v>834</v>
      </c>
      <c r="B983" t="s">
        <v>2357</v>
      </c>
      <c r="C983">
        <v>15</v>
      </c>
      <c r="D983">
        <v>14</v>
      </c>
      <c r="E983">
        <v>2004</v>
      </c>
      <c r="F983" t="s">
        <v>2367</v>
      </c>
      <c r="G983" t="str">
        <f t="shared" si="43"/>
        <v>Virginia Tech2004</v>
      </c>
    </row>
    <row r="984" spans="1:7" x14ac:dyDescent="0.25">
      <c r="A984" t="s">
        <v>748</v>
      </c>
      <c r="B984" t="s">
        <v>2357</v>
      </c>
      <c r="C984">
        <v>20</v>
      </c>
      <c r="D984">
        <v>13</v>
      </c>
      <c r="E984">
        <v>2004</v>
      </c>
      <c r="F984" t="s">
        <v>2367</v>
      </c>
      <c r="G984" t="str">
        <f t="shared" si="43"/>
        <v>Rutgers2004</v>
      </c>
    </row>
    <row r="985" spans="1:7" x14ac:dyDescent="0.25">
      <c r="A985" t="s">
        <v>847</v>
      </c>
      <c r="B985" t="s">
        <v>2357</v>
      </c>
      <c r="C985">
        <v>17</v>
      </c>
      <c r="D985">
        <v>14</v>
      </c>
      <c r="E985">
        <v>2004</v>
      </c>
      <c r="F985" t="s">
        <v>2367</v>
      </c>
      <c r="G985" t="str">
        <f t="shared" si="43"/>
        <v>West Virginia2004</v>
      </c>
    </row>
    <row r="986" spans="1:7" x14ac:dyDescent="0.25">
      <c r="A986" t="s">
        <v>832</v>
      </c>
      <c r="B986" t="s">
        <v>2357</v>
      </c>
      <c r="C986">
        <v>18</v>
      </c>
      <c r="D986">
        <v>17</v>
      </c>
      <c r="E986">
        <v>2004</v>
      </c>
      <c r="F986" t="s">
        <v>2367</v>
      </c>
      <c r="G986" t="str">
        <f t="shared" si="43"/>
        <v>Villanova2004</v>
      </c>
    </row>
    <row r="987" spans="1:7" x14ac:dyDescent="0.25">
      <c r="A987" t="s">
        <v>602</v>
      </c>
      <c r="B987" t="s">
        <v>2357</v>
      </c>
      <c r="C987">
        <v>13</v>
      </c>
      <c r="D987">
        <v>15</v>
      </c>
      <c r="E987">
        <v>2004</v>
      </c>
      <c r="F987" t="s">
        <v>2367</v>
      </c>
      <c r="G987" t="str">
        <f t="shared" si="43"/>
        <v>Georgetown2004</v>
      </c>
    </row>
    <row r="988" spans="1:7" x14ac:dyDescent="0.25">
      <c r="A988" t="s">
        <v>2317</v>
      </c>
      <c r="B988">
        <v>21</v>
      </c>
      <c r="C988">
        <v>14</v>
      </c>
      <c r="D988">
        <v>16</v>
      </c>
      <c r="E988">
        <v>2004</v>
      </c>
      <c r="F988" t="s">
        <v>2367</v>
      </c>
      <c r="G988" t="str">
        <f t="shared" si="43"/>
        <v>Miami (FL)2004</v>
      </c>
    </row>
    <row r="989" spans="1:7" x14ac:dyDescent="0.25">
      <c r="A989" t="s">
        <v>2338</v>
      </c>
      <c r="B989" t="s">
        <v>2357</v>
      </c>
      <c r="C989">
        <v>6</v>
      </c>
      <c r="D989">
        <v>21</v>
      </c>
      <c r="E989">
        <v>2004</v>
      </c>
      <c r="F989" t="s">
        <v>2367</v>
      </c>
      <c r="G989" t="str">
        <f t="shared" si="43"/>
        <v>St. John's (NY)2004</v>
      </c>
    </row>
    <row r="990" spans="1:7" x14ac:dyDescent="0.25">
      <c r="A990" t="s">
        <v>525</v>
      </c>
      <c r="B990" t="s">
        <v>2357</v>
      </c>
      <c r="C990">
        <v>25</v>
      </c>
      <c r="D990">
        <v>5</v>
      </c>
      <c r="E990">
        <v>2005</v>
      </c>
      <c r="F990" t="s">
        <v>2367</v>
      </c>
      <c r="G990" t="str">
        <f t="shared" si="43"/>
        <v>Boston College2005</v>
      </c>
    </row>
    <row r="991" spans="1:7" x14ac:dyDescent="0.25">
      <c r="A991" t="s">
        <v>558</v>
      </c>
      <c r="B991">
        <v>8</v>
      </c>
      <c r="C991">
        <v>23</v>
      </c>
      <c r="D991">
        <v>8</v>
      </c>
      <c r="E991">
        <v>2005</v>
      </c>
      <c r="F991" t="s">
        <v>2367</v>
      </c>
      <c r="G991" t="str">
        <f t="shared" si="43"/>
        <v>Connecticut2005</v>
      </c>
    </row>
    <row r="992" spans="1:7" x14ac:dyDescent="0.25">
      <c r="A992" t="s">
        <v>788</v>
      </c>
      <c r="B992">
        <v>6</v>
      </c>
      <c r="C992">
        <v>27</v>
      </c>
      <c r="D992">
        <v>7</v>
      </c>
      <c r="E992">
        <v>2005</v>
      </c>
      <c r="F992" t="s">
        <v>2367</v>
      </c>
      <c r="G992" t="str">
        <f t="shared" si="43"/>
        <v>Syracuse2005</v>
      </c>
    </row>
    <row r="993" spans="1:7" x14ac:dyDescent="0.25">
      <c r="A993" t="s">
        <v>832</v>
      </c>
      <c r="B993" t="s">
        <v>2357</v>
      </c>
      <c r="C993">
        <v>24</v>
      </c>
      <c r="D993">
        <v>8</v>
      </c>
      <c r="E993">
        <v>2005</v>
      </c>
      <c r="F993" t="s">
        <v>2367</v>
      </c>
      <c r="G993" t="str">
        <f t="shared" si="43"/>
        <v>Villanova2005</v>
      </c>
    </row>
    <row r="994" spans="1:7" x14ac:dyDescent="0.25">
      <c r="A994" t="s">
        <v>733</v>
      </c>
      <c r="B994">
        <v>17</v>
      </c>
      <c r="C994">
        <v>20</v>
      </c>
      <c r="D994">
        <v>9</v>
      </c>
      <c r="E994">
        <v>2005</v>
      </c>
      <c r="F994" t="s">
        <v>2367</v>
      </c>
      <c r="G994" t="str">
        <f t="shared" si="43"/>
        <v>Pittsburgh2005</v>
      </c>
    </row>
    <row r="995" spans="1:7" x14ac:dyDescent="0.25">
      <c r="A995" t="s">
        <v>718</v>
      </c>
      <c r="B995">
        <v>20</v>
      </c>
      <c r="C995">
        <v>17</v>
      </c>
      <c r="D995">
        <v>12</v>
      </c>
      <c r="E995">
        <v>2005</v>
      </c>
      <c r="F995" t="s">
        <v>2367</v>
      </c>
      <c r="G995" t="str">
        <f t="shared" si="43"/>
        <v>Notre Dame2005</v>
      </c>
    </row>
    <row r="996" spans="1:7" x14ac:dyDescent="0.25">
      <c r="A996" t="s">
        <v>602</v>
      </c>
      <c r="B996" t="s">
        <v>2357</v>
      </c>
      <c r="C996">
        <v>19</v>
      </c>
      <c r="D996">
        <v>13</v>
      </c>
      <c r="E996">
        <v>2005</v>
      </c>
      <c r="F996" t="s">
        <v>2367</v>
      </c>
      <c r="G996" t="str">
        <f t="shared" si="43"/>
        <v>Georgetown2005</v>
      </c>
    </row>
    <row r="997" spans="1:7" x14ac:dyDescent="0.25">
      <c r="A997" t="s">
        <v>847</v>
      </c>
      <c r="B997" t="s">
        <v>2357</v>
      </c>
      <c r="C997">
        <v>24</v>
      </c>
      <c r="D997">
        <v>11</v>
      </c>
      <c r="E997">
        <v>2005</v>
      </c>
      <c r="F997" t="s">
        <v>2367</v>
      </c>
      <c r="G997" t="str">
        <f t="shared" si="43"/>
        <v>West Virginia2005</v>
      </c>
    </row>
    <row r="998" spans="1:7" x14ac:dyDescent="0.25">
      <c r="A998" t="s">
        <v>739</v>
      </c>
      <c r="B998" t="s">
        <v>2357</v>
      </c>
      <c r="C998">
        <v>14</v>
      </c>
      <c r="D998">
        <v>17</v>
      </c>
      <c r="E998">
        <v>2005</v>
      </c>
      <c r="F998" t="s">
        <v>2367</v>
      </c>
      <c r="G998" t="str">
        <f t="shared" si="43"/>
        <v>Providence2005</v>
      </c>
    </row>
    <row r="999" spans="1:7" x14ac:dyDescent="0.25">
      <c r="A999" t="s">
        <v>766</v>
      </c>
      <c r="B999" t="s">
        <v>2357</v>
      </c>
      <c r="C999">
        <v>12</v>
      </c>
      <c r="D999">
        <v>16</v>
      </c>
      <c r="E999">
        <v>2005</v>
      </c>
      <c r="F999" t="s">
        <v>2367</v>
      </c>
      <c r="G999" t="str">
        <f t="shared" si="43"/>
        <v>Seton Hall2005</v>
      </c>
    </row>
    <row r="1000" spans="1:7" x14ac:dyDescent="0.25">
      <c r="A1000" t="s">
        <v>748</v>
      </c>
      <c r="B1000" t="s">
        <v>2357</v>
      </c>
      <c r="C1000">
        <v>10</v>
      </c>
      <c r="D1000">
        <v>19</v>
      </c>
      <c r="E1000">
        <v>2005</v>
      </c>
      <c r="F1000" t="s">
        <v>2367</v>
      </c>
      <c r="G1000" t="str">
        <f t="shared" si="43"/>
        <v>Rutgers2005</v>
      </c>
    </row>
    <row r="1001" spans="1:7" x14ac:dyDescent="0.25">
      <c r="A1001" t="s">
        <v>2338</v>
      </c>
      <c r="B1001" t="s">
        <v>2357</v>
      </c>
      <c r="C1001">
        <v>9</v>
      </c>
      <c r="D1001">
        <v>18</v>
      </c>
      <c r="E1001">
        <v>2005</v>
      </c>
      <c r="F1001" t="s">
        <v>2367</v>
      </c>
      <c r="G1001" t="str">
        <f t="shared" si="43"/>
        <v>St. John's (NY)2005</v>
      </c>
    </row>
    <row r="1002" spans="1:7" x14ac:dyDescent="0.25">
      <c r="A1002" t="s">
        <v>558</v>
      </c>
      <c r="B1002">
        <v>3</v>
      </c>
      <c r="C1002">
        <v>30</v>
      </c>
      <c r="D1002">
        <v>4</v>
      </c>
      <c r="E1002">
        <v>2006</v>
      </c>
      <c r="F1002" t="s">
        <v>2367</v>
      </c>
      <c r="G1002" t="str">
        <f t="shared" si="43"/>
        <v>Connecticut2006</v>
      </c>
    </row>
    <row r="1003" spans="1:7" x14ac:dyDescent="0.25">
      <c r="A1003" t="s">
        <v>832</v>
      </c>
      <c r="B1003">
        <v>5</v>
      </c>
      <c r="C1003">
        <v>28</v>
      </c>
      <c r="D1003">
        <v>5</v>
      </c>
      <c r="E1003">
        <v>2006</v>
      </c>
      <c r="F1003" t="s">
        <v>2367</v>
      </c>
      <c r="G1003" t="str">
        <f t="shared" si="43"/>
        <v>Villanova2006</v>
      </c>
    </row>
    <row r="1004" spans="1:7" x14ac:dyDescent="0.25">
      <c r="A1004" t="s">
        <v>847</v>
      </c>
      <c r="B1004" t="s">
        <v>2357</v>
      </c>
      <c r="C1004">
        <v>22</v>
      </c>
      <c r="D1004">
        <v>11</v>
      </c>
      <c r="E1004">
        <v>2006</v>
      </c>
      <c r="F1004" t="s">
        <v>2367</v>
      </c>
      <c r="G1004" t="str">
        <f t="shared" si="43"/>
        <v>West Virginia2006</v>
      </c>
    </row>
    <row r="1005" spans="1:7" x14ac:dyDescent="0.25">
      <c r="A1005" t="s">
        <v>661</v>
      </c>
      <c r="B1005">
        <v>7</v>
      </c>
      <c r="C1005">
        <v>20</v>
      </c>
      <c r="D1005">
        <v>11</v>
      </c>
      <c r="E1005">
        <v>2006</v>
      </c>
      <c r="F1005" t="s">
        <v>2367</v>
      </c>
      <c r="G1005" t="str">
        <f t="shared" si="43"/>
        <v>Marquette2006</v>
      </c>
    </row>
    <row r="1006" spans="1:7" x14ac:dyDescent="0.25">
      <c r="A1006" t="s">
        <v>602</v>
      </c>
      <c r="B1006" t="s">
        <v>2357</v>
      </c>
      <c r="C1006">
        <v>23</v>
      </c>
      <c r="D1006">
        <v>10</v>
      </c>
      <c r="E1006">
        <v>2006</v>
      </c>
      <c r="F1006" t="s">
        <v>2367</v>
      </c>
      <c r="G1006" t="str">
        <f t="shared" si="43"/>
        <v>Georgetown2006</v>
      </c>
    </row>
    <row r="1007" spans="1:7" x14ac:dyDescent="0.25">
      <c r="A1007" t="s">
        <v>733</v>
      </c>
      <c r="B1007">
        <v>14</v>
      </c>
      <c r="C1007">
        <v>25</v>
      </c>
      <c r="D1007">
        <v>8</v>
      </c>
      <c r="E1007">
        <v>2006</v>
      </c>
      <c r="F1007" t="s">
        <v>2367</v>
      </c>
      <c r="G1007" t="str">
        <f t="shared" si="43"/>
        <v>Pittsburgh2006</v>
      </c>
    </row>
    <row r="1008" spans="1:7" x14ac:dyDescent="0.25">
      <c r="A1008" t="s">
        <v>766</v>
      </c>
      <c r="B1008" t="s">
        <v>2357</v>
      </c>
      <c r="C1008">
        <v>18</v>
      </c>
      <c r="D1008">
        <v>12</v>
      </c>
      <c r="E1008">
        <v>2006</v>
      </c>
      <c r="F1008" t="s">
        <v>2367</v>
      </c>
      <c r="G1008" t="str">
        <f t="shared" si="43"/>
        <v>Seton Hall2006</v>
      </c>
    </row>
    <row r="1009" spans="1:7" x14ac:dyDescent="0.25">
      <c r="A1009" t="s">
        <v>548</v>
      </c>
      <c r="B1009" t="s">
        <v>2357</v>
      </c>
      <c r="C1009">
        <v>21</v>
      </c>
      <c r="D1009">
        <v>13</v>
      </c>
      <c r="E1009">
        <v>2006</v>
      </c>
      <c r="F1009" t="s">
        <v>2367</v>
      </c>
      <c r="G1009" t="str">
        <f t="shared" si="43"/>
        <v>Cincinnati2006</v>
      </c>
    </row>
    <row r="1010" spans="1:7" x14ac:dyDescent="0.25">
      <c r="A1010" t="s">
        <v>788</v>
      </c>
      <c r="B1010" t="s">
        <v>2357</v>
      </c>
      <c r="C1010">
        <v>23</v>
      </c>
      <c r="D1010">
        <v>12</v>
      </c>
      <c r="E1010">
        <v>2006</v>
      </c>
      <c r="F1010" t="s">
        <v>2367</v>
      </c>
      <c r="G1010" t="str">
        <f t="shared" si="43"/>
        <v>Syracuse2006</v>
      </c>
    </row>
    <row r="1011" spans="1:7" x14ac:dyDescent="0.25">
      <c r="A1011" t="s">
        <v>748</v>
      </c>
      <c r="B1011">
        <v>16</v>
      </c>
      <c r="C1011">
        <v>19</v>
      </c>
      <c r="D1011">
        <v>14</v>
      </c>
      <c r="E1011">
        <v>2006</v>
      </c>
      <c r="F1011" t="s">
        <v>2367</v>
      </c>
      <c r="G1011" t="str">
        <f t="shared" si="43"/>
        <v>Rutgers2006</v>
      </c>
    </row>
    <row r="1012" spans="1:7" x14ac:dyDescent="0.25">
      <c r="A1012" t="s">
        <v>652</v>
      </c>
      <c r="B1012" t="s">
        <v>2357</v>
      </c>
      <c r="C1012">
        <v>21</v>
      </c>
      <c r="D1012">
        <v>13</v>
      </c>
      <c r="E1012">
        <v>2006</v>
      </c>
      <c r="F1012" t="s">
        <v>2367</v>
      </c>
      <c r="G1012" t="str">
        <f t="shared" si="43"/>
        <v>Louisville2006</v>
      </c>
    </row>
    <row r="1013" spans="1:7" x14ac:dyDescent="0.25">
      <c r="A1013" t="s">
        <v>718</v>
      </c>
      <c r="B1013" t="s">
        <v>2357</v>
      </c>
      <c r="C1013">
        <v>16</v>
      </c>
      <c r="D1013">
        <v>14</v>
      </c>
      <c r="E1013">
        <v>2006</v>
      </c>
      <c r="F1013" t="s">
        <v>2367</v>
      </c>
      <c r="G1013" t="str">
        <f t="shared" si="43"/>
        <v>Notre Dame2006</v>
      </c>
    </row>
    <row r="1014" spans="1:7" x14ac:dyDescent="0.25">
      <c r="A1014" t="s">
        <v>572</v>
      </c>
      <c r="B1014" t="s">
        <v>2357</v>
      </c>
      <c r="C1014">
        <v>12</v>
      </c>
      <c r="D1014">
        <v>15</v>
      </c>
      <c r="E1014">
        <v>2006</v>
      </c>
      <c r="F1014" t="s">
        <v>2367</v>
      </c>
      <c r="G1014" t="str">
        <f t="shared" si="43"/>
        <v>DePaul2006</v>
      </c>
    </row>
    <row r="1015" spans="1:7" x14ac:dyDescent="0.25">
      <c r="A1015" t="s">
        <v>739</v>
      </c>
      <c r="B1015" t="s">
        <v>2357</v>
      </c>
      <c r="C1015">
        <v>12</v>
      </c>
      <c r="D1015">
        <v>15</v>
      </c>
      <c r="E1015">
        <v>2006</v>
      </c>
      <c r="F1015" t="s">
        <v>2367</v>
      </c>
      <c r="G1015" t="str">
        <f t="shared" si="43"/>
        <v>Providence2006</v>
      </c>
    </row>
    <row r="1016" spans="1:7" x14ac:dyDescent="0.25">
      <c r="A1016" t="s">
        <v>2338</v>
      </c>
      <c r="B1016" t="s">
        <v>2357</v>
      </c>
      <c r="C1016">
        <v>12</v>
      </c>
      <c r="D1016">
        <v>15</v>
      </c>
      <c r="E1016">
        <v>2006</v>
      </c>
      <c r="F1016" t="s">
        <v>2367</v>
      </c>
      <c r="G1016" t="str">
        <f t="shared" si="43"/>
        <v>St. John's (NY)2006</v>
      </c>
    </row>
    <row r="1017" spans="1:7" x14ac:dyDescent="0.25">
      <c r="A1017" t="s">
        <v>773</v>
      </c>
      <c r="B1017" t="s">
        <v>2357</v>
      </c>
      <c r="C1017">
        <v>7</v>
      </c>
      <c r="D1017">
        <v>22</v>
      </c>
      <c r="E1017">
        <v>2006</v>
      </c>
      <c r="F1017" t="s">
        <v>2367</v>
      </c>
      <c r="G1017" t="str">
        <f t="shared" si="43"/>
        <v>South Florida2006</v>
      </c>
    </row>
    <row r="1018" spans="1:7" x14ac:dyDescent="0.25">
      <c r="A1018" t="s">
        <v>602</v>
      </c>
      <c r="B1018">
        <v>8</v>
      </c>
      <c r="C1018">
        <v>30</v>
      </c>
      <c r="D1018">
        <v>7</v>
      </c>
      <c r="E1018">
        <v>2007</v>
      </c>
      <c r="F1018" t="s">
        <v>2367</v>
      </c>
      <c r="G1018" t="str">
        <f t="shared" si="43"/>
        <v>Georgetown2007</v>
      </c>
    </row>
    <row r="1019" spans="1:7" x14ac:dyDescent="0.25">
      <c r="A1019" t="s">
        <v>652</v>
      </c>
      <c r="B1019" t="s">
        <v>2357</v>
      </c>
      <c r="C1019">
        <v>24</v>
      </c>
      <c r="D1019">
        <v>10</v>
      </c>
      <c r="E1019">
        <v>2007</v>
      </c>
      <c r="F1019" t="s">
        <v>2367</v>
      </c>
      <c r="G1019" t="str">
        <f t="shared" si="43"/>
        <v>Louisville2007</v>
      </c>
    </row>
    <row r="1020" spans="1:7" x14ac:dyDescent="0.25">
      <c r="A1020" t="s">
        <v>733</v>
      </c>
      <c r="B1020">
        <v>4</v>
      </c>
      <c r="C1020">
        <v>29</v>
      </c>
      <c r="D1020">
        <v>8</v>
      </c>
      <c r="E1020">
        <v>2007</v>
      </c>
      <c r="F1020" t="s">
        <v>2367</v>
      </c>
      <c r="G1020" t="str">
        <f t="shared" si="43"/>
        <v>Pittsburgh2007</v>
      </c>
    </row>
    <row r="1021" spans="1:7" x14ac:dyDescent="0.25">
      <c r="A1021" t="s">
        <v>718</v>
      </c>
      <c r="B1021" t="s">
        <v>2357</v>
      </c>
      <c r="C1021">
        <v>24</v>
      </c>
      <c r="D1021">
        <v>8</v>
      </c>
      <c r="E1021">
        <v>2007</v>
      </c>
      <c r="F1021" t="s">
        <v>2367</v>
      </c>
      <c r="G1021" t="str">
        <f t="shared" si="43"/>
        <v>Notre Dame2007</v>
      </c>
    </row>
    <row r="1022" spans="1:7" x14ac:dyDescent="0.25">
      <c r="A1022" t="s">
        <v>788</v>
      </c>
      <c r="B1022" t="s">
        <v>2357</v>
      </c>
      <c r="C1022">
        <v>24</v>
      </c>
      <c r="D1022">
        <v>11</v>
      </c>
      <c r="E1022">
        <v>2007</v>
      </c>
      <c r="F1022" t="s">
        <v>2367</v>
      </c>
      <c r="G1022" t="str">
        <f t="shared" si="43"/>
        <v>Syracuse2007</v>
      </c>
    </row>
    <row r="1023" spans="1:7" x14ac:dyDescent="0.25">
      <c r="A1023" t="s">
        <v>661</v>
      </c>
      <c r="B1023" t="s">
        <v>2357</v>
      </c>
      <c r="C1023">
        <v>24</v>
      </c>
      <c r="D1023">
        <v>10</v>
      </c>
      <c r="E1023">
        <v>2007</v>
      </c>
      <c r="F1023" t="s">
        <v>2367</v>
      </c>
      <c r="G1023" t="str">
        <f t="shared" si="43"/>
        <v>Marquette2007</v>
      </c>
    </row>
    <row r="1024" spans="1:7" x14ac:dyDescent="0.25">
      <c r="A1024" t="s">
        <v>847</v>
      </c>
      <c r="B1024" t="s">
        <v>2357</v>
      </c>
      <c r="C1024">
        <v>27</v>
      </c>
      <c r="D1024">
        <v>9</v>
      </c>
      <c r="E1024">
        <v>2007</v>
      </c>
      <c r="F1024" t="s">
        <v>2367</v>
      </c>
      <c r="G1024" t="str">
        <f t="shared" si="43"/>
        <v>West Virginia2007</v>
      </c>
    </row>
    <row r="1025" spans="1:7" x14ac:dyDescent="0.25">
      <c r="A1025" t="s">
        <v>572</v>
      </c>
      <c r="B1025" t="s">
        <v>2357</v>
      </c>
      <c r="C1025">
        <v>20</v>
      </c>
      <c r="D1025">
        <v>14</v>
      </c>
      <c r="E1025">
        <v>2007</v>
      </c>
      <c r="F1025" t="s">
        <v>2367</v>
      </c>
      <c r="G1025" t="str">
        <f t="shared" si="43"/>
        <v>DePaul2007</v>
      </c>
    </row>
    <row r="1026" spans="1:7" x14ac:dyDescent="0.25">
      <c r="A1026" t="s">
        <v>832</v>
      </c>
      <c r="B1026" t="s">
        <v>2357</v>
      </c>
      <c r="C1026">
        <v>22</v>
      </c>
      <c r="D1026">
        <v>11</v>
      </c>
      <c r="E1026">
        <v>2007</v>
      </c>
      <c r="F1026" t="s">
        <v>2367</v>
      </c>
      <c r="G1026" t="str">
        <f t="shared" si="43"/>
        <v>Villanova2007</v>
      </c>
    </row>
    <row r="1027" spans="1:7" x14ac:dyDescent="0.25">
      <c r="A1027" t="s">
        <v>739</v>
      </c>
      <c r="B1027" t="s">
        <v>2357</v>
      </c>
      <c r="C1027">
        <v>18</v>
      </c>
      <c r="D1027">
        <v>13</v>
      </c>
      <c r="E1027">
        <v>2007</v>
      </c>
      <c r="F1027" t="s">
        <v>2367</v>
      </c>
      <c r="G1027" t="str">
        <f t="shared" ref="G1027:G1090" si="44">A1027&amp;E1027</f>
        <v>Providence2007</v>
      </c>
    </row>
    <row r="1028" spans="1:7" x14ac:dyDescent="0.25">
      <c r="A1028" t="s">
        <v>2338</v>
      </c>
      <c r="B1028" t="s">
        <v>2357</v>
      </c>
      <c r="C1028">
        <v>16</v>
      </c>
      <c r="D1028">
        <v>15</v>
      </c>
      <c r="E1028">
        <v>2007</v>
      </c>
      <c r="F1028" t="s">
        <v>2367</v>
      </c>
      <c r="G1028" t="str">
        <f t="shared" si="44"/>
        <v>St. John's (NY)2007</v>
      </c>
    </row>
    <row r="1029" spans="1:7" x14ac:dyDescent="0.25">
      <c r="A1029" t="s">
        <v>558</v>
      </c>
      <c r="B1029">
        <v>20</v>
      </c>
      <c r="C1029">
        <v>17</v>
      </c>
      <c r="D1029">
        <v>14</v>
      </c>
      <c r="E1029">
        <v>2007</v>
      </c>
      <c r="F1029" t="s">
        <v>2367</v>
      </c>
      <c r="G1029" t="str">
        <f t="shared" si="44"/>
        <v>Connecticut2007</v>
      </c>
    </row>
    <row r="1030" spans="1:7" x14ac:dyDescent="0.25">
      <c r="A1030" t="s">
        <v>766</v>
      </c>
      <c r="B1030" t="s">
        <v>2357</v>
      </c>
      <c r="C1030">
        <v>13</v>
      </c>
      <c r="D1030">
        <v>16</v>
      </c>
      <c r="E1030">
        <v>2007</v>
      </c>
      <c r="F1030" t="s">
        <v>2367</v>
      </c>
      <c r="G1030" t="str">
        <f t="shared" si="44"/>
        <v>Seton Hall2007</v>
      </c>
    </row>
    <row r="1031" spans="1:7" x14ac:dyDescent="0.25">
      <c r="A1031" t="s">
        <v>773</v>
      </c>
      <c r="B1031">
        <v>16</v>
      </c>
      <c r="C1031">
        <v>12</v>
      </c>
      <c r="D1031">
        <v>18</v>
      </c>
      <c r="E1031">
        <v>2007</v>
      </c>
      <c r="F1031" t="s">
        <v>2367</v>
      </c>
      <c r="G1031" t="str">
        <f t="shared" si="44"/>
        <v>South Florida2007</v>
      </c>
    </row>
    <row r="1032" spans="1:7" x14ac:dyDescent="0.25">
      <c r="A1032" t="s">
        <v>748</v>
      </c>
      <c r="B1032" t="s">
        <v>2357</v>
      </c>
      <c r="C1032">
        <v>10</v>
      </c>
      <c r="D1032">
        <v>19</v>
      </c>
      <c r="E1032">
        <v>2007</v>
      </c>
      <c r="F1032" t="s">
        <v>2367</v>
      </c>
      <c r="G1032" t="str">
        <f t="shared" si="44"/>
        <v>Rutgers2007</v>
      </c>
    </row>
    <row r="1033" spans="1:7" x14ac:dyDescent="0.25">
      <c r="A1033" t="s">
        <v>548</v>
      </c>
      <c r="B1033">
        <v>18</v>
      </c>
      <c r="C1033">
        <v>11</v>
      </c>
      <c r="D1033">
        <v>19</v>
      </c>
      <c r="E1033">
        <v>2007</v>
      </c>
      <c r="F1033" t="s">
        <v>2367</v>
      </c>
      <c r="G1033" t="str">
        <f t="shared" si="44"/>
        <v>Cincinnati2007</v>
      </c>
    </row>
    <row r="1034" spans="1:7" x14ac:dyDescent="0.25">
      <c r="A1034" t="s">
        <v>602</v>
      </c>
      <c r="B1034">
        <v>5</v>
      </c>
      <c r="C1034">
        <v>28</v>
      </c>
      <c r="D1034">
        <v>6</v>
      </c>
      <c r="E1034">
        <v>2008</v>
      </c>
      <c r="F1034" t="s">
        <v>2367</v>
      </c>
      <c r="G1034" t="str">
        <f t="shared" si="44"/>
        <v>Georgetown2008</v>
      </c>
    </row>
    <row r="1035" spans="1:7" x14ac:dyDescent="0.25">
      <c r="A1035" t="s">
        <v>652</v>
      </c>
      <c r="B1035">
        <v>6</v>
      </c>
      <c r="C1035">
        <v>27</v>
      </c>
      <c r="D1035">
        <v>9</v>
      </c>
      <c r="E1035">
        <v>2008</v>
      </c>
      <c r="F1035" t="s">
        <v>2367</v>
      </c>
      <c r="G1035" t="str">
        <f t="shared" si="44"/>
        <v>Louisville2008</v>
      </c>
    </row>
    <row r="1036" spans="1:7" x14ac:dyDescent="0.25">
      <c r="A1036" t="s">
        <v>718</v>
      </c>
      <c r="B1036" t="s">
        <v>2357</v>
      </c>
      <c r="C1036">
        <v>25</v>
      </c>
      <c r="D1036">
        <v>8</v>
      </c>
      <c r="E1036">
        <v>2008</v>
      </c>
      <c r="F1036" t="s">
        <v>2367</v>
      </c>
      <c r="G1036" t="str">
        <f t="shared" si="44"/>
        <v>Notre Dame2008</v>
      </c>
    </row>
    <row r="1037" spans="1:7" x14ac:dyDescent="0.25">
      <c r="A1037" t="s">
        <v>558</v>
      </c>
      <c r="B1037" t="s">
        <v>2357</v>
      </c>
      <c r="C1037">
        <v>24</v>
      </c>
      <c r="D1037">
        <v>9</v>
      </c>
      <c r="E1037">
        <v>2008</v>
      </c>
      <c r="F1037" t="s">
        <v>2367</v>
      </c>
      <c r="G1037" t="str">
        <f t="shared" si="44"/>
        <v>Connecticut2008</v>
      </c>
    </row>
    <row r="1038" spans="1:7" x14ac:dyDescent="0.25">
      <c r="A1038" t="s">
        <v>847</v>
      </c>
      <c r="B1038" t="s">
        <v>2357</v>
      </c>
      <c r="C1038">
        <v>26</v>
      </c>
      <c r="D1038">
        <v>11</v>
      </c>
      <c r="E1038">
        <v>2008</v>
      </c>
      <c r="F1038" t="s">
        <v>2367</v>
      </c>
      <c r="G1038" t="str">
        <f t="shared" si="44"/>
        <v>West Virginia2008</v>
      </c>
    </row>
    <row r="1039" spans="1:7" x14ac:dyDescent="0.25">
      <c r="A1039" t="s">
        <v>661</v>
      </c>
      <c r="B1039">
        <v>11</v>
      </c>
      <c r="C1039">
        <v>25</v>
      </c>
      <c r="D1039">
        <v>10</v>
      </c>
      <c r="E1039">
        <v>2008</v>
      </c>
      <c r="F1039" t="s">
        <v>2367</v>
      </c>
      <c r="G1039" t="str">
        <f t="shared" si="44"/>
        <v>Marquette2008</v>
      </c>
    </row>
    <row r="1040" spans="1:7" x14ac:dyDescent="0.25">
      <c r="A1040" t="s">
        <v>733</v>
      </c>
      <c r="B1040" t="s">
        <v>2357</v>
      </c>
      <c r="C1040">
        <v>27</v>
      </c>
      <c r="D1040">
        <v>10</v>
      </c>
      <c r="E1040">
        <v>2008</v>
      </c>
      <c r="F1040" t="s">
        <v>2367</v>
      </c>
      <c r="G1040" t="str">
        <f t="shared" si="44"/>
        <v>Pittsburgh2008</v>
      </c>
    </row>
    <row r="1041" spans="1:7" x14ac:dyDescent="0.25">
      <c r="A1041" t="s">
        <v>832</v>
      </c>
      <c r="B1041" t="s">
        <v>2357</v>
      </c>
      <c r="C1041">
        <v>22</v>
      </c>
      <c r="D1041">
        <v>13</v>
      </c>
      <c r="E1041">
        <v>2008</v>
      </c>
      <c r="F1041" t="s">
        <v>2367</v>
      </c>
      <c r="G1041" t="str">
        <f t="shared" si="44"/>
        <v>Villanova2008</v>
      </c>
    </row>
    <row r="1042" spans="1:7" x14ac:dyDescent="0.25">
      <c r="A1042" t="s">
        <v>788</v>
      </c>
      <c r="B1042" t="s">
        <v>2357</v>
      </c>
      <c r="C1042">
        <v>21</v>
      </c>
      <c r="D1042">
        <v>14</v>
      </c>
      <c r="E1042">
        <v>2008</v>
      </c>
      <c r="F1042" t="s">
        <v>2367</v>
      </c>
      <c r="G1042" t="str">
        <f t="shared" si="44"/>
        <v>Syracuse2008</v>
      </c>
    </row>
    <row r="1043" spans="1:7" x14ac:dyDescent="0.25">
      <c r="A1043" t="s">
        <v>548</v>
      </c>
      <c r="B1043" t="s">
        <v>2357</v>
      </c>
      <c r="C1043">
        <v>13</v>
      </c>
      <c r="D1043">
        <v>19</v>
      </c>
      <c r="E1043">
        <v>2008</v>
      </c>
      <c r="F1043" t="s">
        <v>2367</v>
      </c>
      <c r="G1043" t="str">
        <f t="shared" si="44"/>
        <v>Cincinnati2008</v>
      </c>
    </row>
    <row r="1044" spans="1:7" x14ac:dyDescent="0.25">
      <c r="A1044" t="s">
        <v>766</v>
      </c>
      <c r="B1044" t="s">
        <v>2357</v>
      </c>
      <c r="C1044">
        <v>17</v>
      </c>
      <c r="D1044">
        <v>15</v>
      </c>
      <c r="E1044">
        <v>2008</v>
      </c>
      <c r="F1044" t="s">
        <v>2367</v>
      </c>
      <c r="G1044" t="str">
        <f t="shared" si="44"/>
        <v>Seton Hall2008</v>
      </c>
    </row>
    <row r="1045" spans="1:7" x14ac:dyDescent="0.25">
      <c r="A1045" t="s">
        <v>739</v>
      </c>
      <c r="B1045" t="s">
        <v>2357</v>
      </c>
      <c r="C1045">
        <v>15</v>
      </c>
      <c r="D1045">
        <v>16</v>
      </c>
      <c r="E1045">
        <v>2008</v>
      </c>
      <c r="F1045" t="s">
        <v>2367</v>
      </c>
      <c r="G1045" t="str">
        <f t="shared" si="44"/>
        <v>Providence2008</v>
      </c>
    </row>
    <row r="1046" spans="1:7" x14ac:dyDescent="0.25">
      <c r="A1046" t="s">
        <v>572</v>
      </c>
      <c r="B1046" t="s">
        <v>2357</v>
      </c>
      <c r="C1046">
        <v>11</v>
      </c>
      <c r="D1046">
        <v>19</v>
      </c>
      <c r="E1046">
        <v>2008</v>
      </c>
      <c r="F1046" t="s">
        <v>2367</v>
      </c>
      <c r="G1046" t="str">
        <f t="shared" si="44"/>
        <v>DePaul2008</v>
      </c>
    </row>
    <row r="1047" spans="1:7" x14ac:dyDescent="0.25">
      <c r="A1047" t="s">
        <v>2338</v>
      </c>
      <c r="B1047" t="s">
        <v>2357</v>
      </c>
      <c r="C1047">
        <v>11</v>
      </c>
      <c r="D1047">
        <v>19</v>
      </c>
      <c r="E1047">
        <v>2008</v>
      </c>
      <c r="F1047" t="s">
        <v>2367</v>
      </c>
      <c r="G1047" t="str">
        <f t="shared" si="44"/>
        <v>St. John's (NY)2008</v>
      </c>
    </row>
    <row r="1048" spans="1:7" x14ac:dyDescent="0.25">
      <c r="A1048" t="s">
        <v>773</v>
      </c>
      <c r="B1048" t="s">
        <v>2357</v>
      </c>
      <c r="C1048">
        <v>12</v>
      </c>
      <c r="D1048">
        <v>19</v>
      </c>
      <c r="E1048">
        <v>2008</v>
      </c>
      <c r="F1048" t="s">
        <v>2367</v>
      </c>
      <c r="G1048" t="str">
        <f t="shared" si="44"/>
        <v>South Florida2008</v>
      </c>
    </row>
    <row r="1049" spans="1:7" x14ac:dyDescent="0.25">
      <c r="A1049" t="s">
        <v>748</v>
      </c>
      <c r="B1049">
        <v>22</v>
      </c>
      <c r="C1049">
        <v>11</v>
      </c>
      <c r="D1049">
        <v>20</v>
      </c>
      <c r="E1049">
        <v>2008</v>
      </c>
      <c r="F1049" t="s">
        <v>2367</v>
      </c>
      <c r="G1049" t="str">
        <f t="shared" si="44"/>
        <v>Rutgers2008</v>
      </c>
    </row>
    <row r="1050" spans="1:7" x14ac:dyDescent="0.25">
      <c r="A1050" t="s">
        <v>652</v>
      </c>
      <c r="B1050">
        <v>3</v>
      </c>
      <c r="C1050">
        <v>31</v>
      </c>
      <c r="D1050">
        <v>6</v>
      </c>
      <c r="E1050">
        <v>2009</v>
      </c>
      <c r="F1050" t="s">
        <v>2367</v>
      </c>
      <c r="G1050" t="str">
        <f t="shared" si="44"/>
        <v>Louisville2009</v>
      </c>
    </row>
    <row r="1051" spans="1:7" x14ac:dyDescent="0.25">
      <c r="A1051" t="s">
        <v>733</v>
      </c>
      <c r="B1051">
        <v>5</v>
      </c>
      <c r="C1051">
        <v>31</v>
      </c>
      <c r="D1051">
        <v>5</v>
      </c>
      <c r="E1051">
        <v>2009</v>
      </c>
      <c r="F1051" t="s">
        <v>2367</v>
      </c>
      <c r="G1051" t="str">
        <f t="shared" si="44"/>
        <v>Pittsburgh2009</v>
      </c>
    </row>
    <row r="1052" spans="1:7" x14ac:dyDescent="0.25">
      <c r="A1052" t="s">
        <v>558</v>
      </c>
      <c r="B1052">
        <v>2</v>
      </c>
      <c r="C1052">
        <v>31</v>
      </c>
      <c r="D1052">
        <v>5</v>
      </c>
      <c r="E1052">
        <v>2009</v>
      </c>
      <c r="F1052" t="s">
        <v>2367</v>
      </c>
      <c r="G1052" t="str">
        <f t="shared" si="44"/>
        <v>Connecticut2009</v>
      </c>
    </row>
    <row r="1053" spans="1:7" x14ac:dyDescent="0.25">
      <c r="A1053" t="s">
        <v>832</v>
      </c>
      <c r="B1053">
        <v>23</v>
      </c>
      <c r="C1053">
        <v>30</v>
      </c>
      <c r="D1053">
        <v>8</v>
      </c>
      <c r="E1053">
        <v>2009</v>
      </c>
      <c r="F1053" t="s">
        <v>2367</v>
      </c>
      <c r="G1053" t="str">
        <f t="shared" si="44"/>
        <v>Villanova2009</v>
      </c>
    </row>
    <row r="1054" spans="1:7" x14ac:dyDescent="0.25">
      <c r="A1054" t="s">
        <v>661</v>
      </c>
      <c r="B1054">
        <v>16</v>
      </c>
      <c r="C1054">
        <v>25</v>
      </c>
      <c r="D1054">
        <v>10</v>
      </c>
      <c r="E1054">
        <v>2009</v>
      </c>
      <c r="F1054" t="s">
        <v>2367</v>
      </c>
      <c r="G1054" t="str">
        <f t="shared" si="44"/>
        <v>Marquette2009</v>
      </c>
    </row>
    <row r="1055" spans="1:7" x14ac:dyDescent="0.25">
      <c r="A1055" t="s">
        <v>788</v>
      </c>
      <c r="B1055" t="s">
        <v>2357</v>
      </c>
      <c r="C1055">
        <v>28</v>
      </c>
      <c r="D1055">
        <v>10</v>
      </c>
      <c r="E1055">
        <v>2009</v>
      </c>
      <c r="F1055" t="s">
        <v>2367</v>
      </c>
      <c r="G1055" t="str">
        <f t="shared" si="44"/>
        <v>Syracuse2009</v>
      </c>
    </row>
    <row r="1056" spans="1:7" x14ac:dyDescent="0.25">
      <c r="A1056" t="s">
        <v>847</v>
      </c>
      <c r="B1056">
        <v>22</v>
      </c>
      <c r="C1056">
        <v>23</v>
      </c>
      <c r="D1056">
        <v>12</v>
      </c>
      <c r="E1056">
        <v>2009</v>
      </c>
      <c r="F1056" t="s">
        <v>2367</v>
      </c>
      <c r="G1056" t="str">
        <f t="shared" si="44"/>
        <v>West Virginia2009</v>
      </c>
    </row>
    <row r="1057" spans="1:7" x14ac:dyDescent="0.25">
      <c r="A1057" t="s">
        <v>739</v>
      </c>
      <c r="B1057" t="s">
        <v>2357</v>
      </c>
      <c r="C1057">
        <v>19</v>
      </c>
      <c r="D1057">
        <v>14</v>
      </c>
      <c r="E1057">
        <v>2009</v>
      </c>
      <c r="F1057" t="s">
        <v>2367</v>
      </c>
      <c r="G1057" t="str">
        <f t="shared" si="44"/>
        <v>Providence2009</v>
      </c>
    </row>
    <row r="1058" spans="1:7" x14ac:dyDescent="0.25">
      <c r="A1058" t="s">
        <v>548</v>
      </c>
      <c r="B1058" t="s">
        <v>2357</v>
      </c>
      <c r="C1058">
        <v>18</v>
      </c>
      <c r="D1058">
        <v>14</v>
      </c>
      <c r="E1058">
        <v>2009</v>
      </c>
      <c r="F1058" t="s">
        <v>2367</v>
      </c>
      <c r="G1058" t="str">
        <f t="shared" si="44"/>
        <v>Cincinnati2009</v>
      </c>
    </row>
    <row r="1059" spans="1:7" x14ac:dyDescent="0.25">
      <c r="A1059" t="s">
        <v>718</v>
      </c>
      <c r="B1059">
        <v>9</v>
      </c>
      <c r="C1059">
        <v>21</v>
      </c>
      <c r="D1059">
        <v>15</v>
      </c>
      <c r="E1059">
        <v>2009</v>
      </c>
      <c r="F1059" t="s">
        <v>2367</v>
      </c>
      <c r="G1059" t="str">
        <f t="shared" si="44"/>
        <v>Notre Dame2009</v>
      </c>
    </row>
    <row r="1060" spans="1:7" x14ac:dyDescent="0.25">
      <c r="A1060" t="s">
        <v>766</v>
      </c>
      <c r="B1060" t="s">
        <v>2357</v>
      </c>
      <c r="C1060">
        <v>17</v>
      </c>
      <c r="D1060">
        <v>15</v>
      </c>
      <c r="E1060">
        <v>2009</v>
      </c>
      <c r="F1060" t="s">
        <v>2367</v>
      </c>
      <c r="G1060" t="str">
        <f t="shared" si="44"/>
        <v>Seton Hall2009</v>
      </c>
    </row>
    <row r="1061" spans="1:7" x14ac:dyDescent="0.25">
      <c r="A1061" t="s">
        <v>602</v>
      </c>
      <c r="B1061" t="s">
        <v>2357</v>
      </c>
      <c r="C1061">
        <v>16</v>
      </c>
      <c r="D1061">
        <v>15</v>
      </c>
      <c r="E1061">
        <v>2009</v>
      </c>
      <c r="F1061" t="s">
        <v>2367</v>
      </c>
      <c r="G1061" t="str">
        <f t="shared" si="44"/>
        <v>Georgetown2009</v>
      </c>
    </row>
    <row r="1062" spans="1:7" x14ac:dyDescent="0.25">
      <c r="A1062" t="s">
        <v>2338</v>
      </c>
      <c r="B1062" t="s">
        <v>2357</v>
      </c>
      <c r="C1062">
        <v>16</v>
      </c>
      <c r="D1062">
        <v>18</v>
      </c>
      <c r="E1062">
        <v>2009</v>
      </c>
      <c r="F1062" t="s">
        <v>2367</v>
      </c>
      <c r="G1062" t="str">
        <f t="shared" si="44"/>
        <v>St. John's (NY)2009</v>
      </c>
    </row>
    <row r="1063" spans="1:7" x14ac:dyDescent="0.25">
      <c r="A1063" t="s">
        <v>773</v>
      </c>
      <c r="B1063" t="s">
        <v>2357</v>
      </c>
      <c r="C1063">
        <v>9</v>
      </c>
      <c r="D1063">
        <v>22</v>
      </c>
      <c r="E1063">
        <v>2009</v>
      </c>
      <c r="F1063" t="s">
        <v>2367</v>
      </c>
      <c r="G1063" t="str">
        <f t="shared" si="44"/>
        <v>South Florida2009</v>
      </c>
    </row>
    <row r="1064" spans="1:7" x14ac:dyDescent="0.25">
      <c r="A1064" t="s">
        <v>748</v>
      </c>
      <c r="B1064" t="s">
        <v>2357</v>
      </c>
      <c r="C1064">
        <v>11</v>
      </c>
      <c r="D1064">
        <v>21</v>
      </c>
      <c r="E1064">
        <v>2009</v>
      </c>
      <c r="F1064" t="s">
        <v>2367</v>
      </c>
      <c r="G1064" t="str">
        <f t="shared" si="44"/>
        <v>Rutgers2009</v>
      </c>
    </row>
    <row r="1065" spans="1:7" x14ac:dyDescent="0.25">
      <c r="A1065" t="s">
        <v>572</v>
      </c>
      <c r="B1065" t="s">
        <v>2357</v>
      </c>
      <c r="C1065">
        <v>9</v>
      </c>
      <c r="D1065">
        <v>24</v>
      </c>
      <c r="E1065">
        <v>2009</v>
      </c>
      <c r="F1065" t="s">
        <v>2367</v>
      </c>
      <c r="G1065" t="str">
        <f t="shared" si="44"/>
        <v>DePaul2009</v>
      </c>
    </row>
    <row r="1066" spans="1:7" x14ac:dyDescent="0.25">
      <c r="A1066" t="s">
        <v>788</v>
      </c>
      <c r="B1066" t="s">
        <v>2357</v>
      </c>
      <c r="C1066">
        <v>30</v>
      </c>
      <c r="D1066">
        <v>5</v>
      </c>
      <c r="E1066">
        <v>2010</v>
      </c>
      <c r="F1066" t="s">
        <v>2367</v>
      </c>
      <c r="G1066" t="str">
        <f t="shared" si="44"/>
        <v>Syracuse2010</v>
      </c>
    </row>
    <row r="1067" spans="1:7" x14ac:dyDescent="0.25">
      <c r="A1067" t="s">
        <v>733</v>
      </c>
      <c r="B1067">
        <v>5</v>
      </c>
      <c r="C1067">
        <v>25</v>
      </c>
      <c r="D1067">
        <v>9</v>
      </c>
      <c r="E1067">
        <v>2010</v>
      </c>
      <c r="F1067" t="s">
        <v>2367</v>
      </c>
      <c r="G1067" t="str">
        <f t="shared" si="44"/>
        <v>Pittsburgh2010</v>
      </c>
    </row>
    <row r="1068" spans="1:7" x14ac:dyDescent="0.25">
      <c r="A1068" t="s">
        <v>847</v>
      </c>
      <c r="B1068">
        <v>20</v>
      </c>
      <c r="C1068">
        <v>31</v>
      </c>
      <c r="D1068">
        <v>7</v>
      </c>
      <c r="E1068">
        <v>2010</v>
      </c>
      <c r="F1068" t="s">
        <v>2367</v>
      </c>
      <c r="G1068" t="str">
        <f t="shared" si="44"/>
        <v>West Virginia2010</v>
      </c>
    </row>
    <row r="1069" spans="1:7" x14ac:dyDescent="0.25">
      <c r="A1069" t="s">
        <v>832</v>
      </c>
      <c r="B1069" t="s">
        <v>2357</v>
      </c>
      <c r="C1069">
        <v>25</v>
      </c>
      <c r="D1069">
        <v>8</v>
      </c>
      <c r="E1069">
        <v>2010</v>
      </c>
      <c r="F1069" t="s">
        <v>2367</v>
      </c>
      <c r="G1069" t="str">
        <f t="shared" si="44"/>
        <v>Villanova2010</v>
      </c>
    </row>
    <row r="1070" spans="1:7" x14ac:dyDescent="0.25">
      <c r="A1070" t="s">
        <v>661</v>
      </c>
      <c r="B1070">
        <v>8</v>
      </c>
      <c r="C1070">
        <v>22</v>
      </c>
      <c r="D1070">
        <v>12</v>
      </c>
      <c r="E1070">
        <v>2010</v>
      </c>
      <c r="F1070" t="s">
        <v>2367</v>
      </c>
      <c r="G1070" t="str">
        <f t="shared" si="44"/>
        <v>Marquette2010</v>
      </c>
    </row>
    <row r="1071" spans="1:7" x14ac:dyDescent="0.25">
      <c r="A1071" t="s">
        <v>652</v>
      </c>
      <c r="B1071" t="s">
        <v>2357</v>
      </c>
      <c r="C1071">
        <v>20</v>
      </c>
      <c r="D1071">
        <v>13</v>
      </c>
      <c r="E1071">
        <v>2010</v>
      </c>
      <c r="F1071" t="s">
        <v>2367</v>
      </c>
      <c r="G1071" t="str">
        <f t="shared" si="44"/>
        <v>Louisville2010</v>
      </c>
    </row>
    <row r="1072" spans="1:7" x14ac:dyDescent="0.25">
      <c r="A1072" t="s">
        <v>718</v>
      </c>
      <c r="B1072" t="s">
        <v>2357</v>
      </c>
      <c r="C1072">
        <v>23</v>
      </c>
      <c r="D1072">
        <v>12</v>
      </c>
      <c r="E1072">
        <v>2010</v>
      </c>
      <c r="F1072" t="s">
        <v>2367</v>
      </c>
      <c r="G1072" t="str">
        <f t="shared" si="44"/>
        <v>Notre Dame2010</v>
      </c>
    </row>
    <row r="1073" spans="1:7" x14ac:dyDescent="0.25">
      <c r="A1073" t="s">
        <v>602</v>
      </c>
      <c r="B1073" t="s">
        <v>2357</v>
      </c>
      <c r="C1073">
        <v>23</v>
      </c>
      <c r="D1073">
        <v>11</v>
      </c>
      <c r="E1073">
        <v>2010</v>
      </c>
      <c r="F1073" t="s">
        <v>2367</v>
      </c>
      <c r="G1073" t="str">
        <f t="shared" si="44"/>
        <v>Georgetown2010</v>
      </c>
    </row>
    <row r="1074" spans="1:7" x14ac:dyDescent="0.25">
      <c r="A1074" t="s">
        <v>773</v>
      </c>
      <c r="B1074" t="s">
        <v>2357</v>
      </c>
      <c r="C1074">
        <v>20</v>
      </c>
      <c r="D1074">
        <v>13</v>
      </c>
      <c r="E1074">
        <v>2010</v>
      </c>
      <c r="F1074" t="s">
        <v>2367</v>
      </c>
      <c r="G1074" t="str">
        <f t="shared" si="44"/>
        <v>South Florida2010</v>
      </c>
    </row>
    <row r="1075" spans="1:7" x14ac:dyDescent="0.25">
      <c r="A1075" t="s">
        <v>766</v>
      </c>
      <c r="B1075" t="s">
        <v>2357</v>
      </c>
      <c r="C1075">
        <v>19</v>
      </c>
      <c r="D1075">
        <v>13</v>
      </c>
      <c r="E1075">
        <v>2010</v>
      </c>
      <c r="F1075" t="s">
        <v>2367</v>
      </c>
      <c r="G1075" t="str">
        <f t="shared" si="44"/>
        <v>Seton Hall2010</v>
      </c>
    </row>
    <row r="1076" spans="1:7" x14ac:dyDescent="0.25">
      <c r="A1076" t="s">
        <v>548</v>
      </c>
      <c r="B1076">
        <v>12</v>
      </c>
      <c r="C1076">
        <v>19</v>
      </c>
      <c r="D1076">
        <v>16</v>
      </c>
      <c r="E1076">
        <v>2010</v>
      </c>
      <c r="F1076" t="s">
        <v>2367</v>
      </c>
      <c r="G1076" t="str">
        <f t="shared" si="44"/>
        <v>Cincinnati2010</v>
      </c>
    </row>
    <row r="1077" spans="1:7" x14ac:dyDescent="0.25">
      <c r="A1077" t="s">
        <v>558</v>
      </c>
      <c r="B1077" t="s">
        <v>2357</v>
      </c>
      <c r="C1077">
        <v>18</v>
      </c>
      <c r="D1077">
        <v>16</v>
      </c>
      <c r="E1077">
        <v>2010</v>
      </c>
      <c r="F1077" t="s">
        <v>2367</v>
      </c>
      <c r="G1077" t="str">
        <f t="shared" si="44"/>
        <v>Connecticut2010</v>
      </c>
    </row>
    <row r="1078" spans="1:7" x14ac:dyDescent="0.25">
      <c r="A1078" t="s">
        <v>2338</v>
      </c>
      <c r="B1078" t="s">
        <v>2357</v>
      </c>
      <c r="C1078">
        <v>17</v>
      </c>
      <c r="D1078">
        <v>16</v>
      </c>
      <c r="E1078">
        <v>2010</v>
      </c>
      <c r="F1078" t="s">
        <v>2367</v>
      </c>
      <c r="G1078" t="str">
        <f t="shared" si="44"/>
        <v>St. John's (NY)2010</v>
      </c>
    </row>
    <row r="1079" spans="1:7" x14ac:dyDescent="0.25">
      <c r="A1079" t="s">
        <v>748</v>
      </c>
      <c r="B1079" t="s">
        <v>2357</v>
      </c>
      <c r="C1079">
        <v>15</v>
      </c>
      <c r="D1079">
        <v>17</v>
      </c>
      <c r="E1079">
        <v>2010</v>
      </c>
      <c r="F1079" t="s">
        <v>2367</v>
      </c>
      <c r="G1079" t="str">
        <f t="shared" si="44"/>
        <v>Rutgers2010</v>
      </c>
    </row>
    <row r="1080" spans="1:7" x14ac:dyDescent="0.25">
      <c r="A1080" t="s">
        <v>739</v>
      </c>
      <c r="B1080">
        <v>19</v>
      </c>
      <c r="C1080">
        <v>12</v>
      </c>
      <c r="D1080">
        <v>19</v>
      </c>
      <c r="E1080">
        <v>2010</v>
      </c>
      <c r="F1080" t="s">
        <v>2367</v>
      </c>
      <c r="G1080" t="str">
        <f t="shared" si="44"/>
        <v>Providence2010</v>
      </c>
    </row>
    <row r="1081" spans="1:7" x14ac:dyDescent="0.25">
      <c r="A1081" t="s">
        <v>572</v>
      </c>
      <c r="B1081" t="s">
        <v>2357</v>
      </c>
      <c r="C1081">
        <v>8</v>
      </c>
      <c r="D1081">
        <v>23</v>
      </c>
      <c r="E1081">
        <v>2010</v>
      </c>
      <c r="F1081" t="s">
        <v>2367</v>
      </c>
      <c r="G1081" t="str">
        <f t="shared" si="44"/>
        <v>DePaul2010</v>
      </c>
    </row>
    <row r="1082" spans="1:7" x14ac:dyDescent="0.25">
      <c r="A1082" t="s">
        <v>733</v>
      </c>
      <c r="B1082">
        <v>5</v>
      </c>
      <c r="C1082">
        <v>28</v>
      </c>
      <c r="D1082">
        <v>6</v>
      </c>
      <c r="E1082">
        <v>2011</v>
      </c>
      <c r="F1082" t="s">
        <v>2367</v>
      </c>
      <c r="G1082" t="str">
        <f t="shared" si="44"/>
        <v>Pittsburgh2011</v>
      </c>
    </row>
    <row r="1083" spans="1:7" x14ac:dyDescent="0.25">
      <c r="A1083" t="s">
        <v>718</v>
      </c>
      <c r="B1083" t="s">
        <v>2357</v>
      </c>
      <c r="C1083">
        <v>27</v>
      </c>
      <c r="D1083">
        <v>7</v>
      </c>
      <c r="E1083">
        <v>2011</v>
      </c>
      <c r="F1083" t="s">
        <v>2367</v>
      </c>
      <c r="G1083" t="str">
        <f t="shared" si="44"/>
        <v>Notre Dame2011</v>
      </c>
    </row>
    <row r="1084" spans="1:7" x14ac:dyDescent="0.25">
      <c r="A1084" t="s">
        <v>788</v>
      </c>
      <c r="B1084" t="s">
        <v>2357</v>
      </c>
      <c r="C1084">
        <v>27</v>
      </c>
      <c r="D1084">
        <v>8</v>
      </c>
      <c r="E1084">
        <v>2011</v>
      </c>
      <c r="F1084" t="s">
        <v>2367</v>
      </c>
      <c r="G1084" t="str">
        <f t="shared" si="44"/>
        <v>Syracuse2011</v>
      </c>
    </row>
    <row r="1085" spans="1:7" x14ac:dyDescent="0.25">
      <c r="A1085" t="s">
        <v>652</v>
      </c>
      <c r="B1085" t="s">
        <v>2357</v>
      </c>
      <c r="C1085">
        <v>25</v>
      </c>
      <c r="D1085">
        <v>10</v>
      </c>
      <c r="E1085">
        <v>2011</v>
      </c>
      <c r="F1085" t="s">
        <v>2367</v>
      </c>
      <c r="G1085" t="str">
        <f t="shared" si="44"/>
        <v>Louisville2011</v>
      </c>
    </row>
    <row r="1086" spans="1:7" x14ac:dyDescent="0.25">
      <c r="A1086" t="s">
        <v>2338</v>
      </c>
      <c r="B1086">
        <v>10</v>
      </c>
      <c r="C1086">
        <v>21</v>
      </c>
      <c r="D1086">
        <v>12</v>
      </c>
      <c r="E1086">
        <v>2011</v>
      </c>
      <c r="F1086" t="s">
        <v>2367</v>
      </c>
      <c r="G1086" t="str">
        <f t="shared" si="44"/>
        <v>St. John's (NY)2011</v>
      </c>
    </row>
    <row r="1087" spans="1:7" x14ac:dyDescent="0.25">
      <c r="A1087" t="s">
        <v>548</v>
      </c>
      <c r="B1087" t="s">
        <v>2357</v>
      </c>
      <c r="C1087">
        <v>26</v>
      </c>
      <c r="D1087">
        <v>9</v>
      </c>
      <c r="E1087">
        <v>2011</v>
      </c>
      <c r="F1087" t="s">
        <v>2367</v>
      </c>
      <c r="G1087" t="str">
        <f t="shared" si="44"/>
        <v>Cincinnati2011</v>
      </c>
    </row>
    <row r="1088" spans="1:7" x14ac:dyDescent="0.25">
      <c r="A1088" t="s">
        <v>847</v>
      </c>
      <c r="B1088" t="s">
        <v>2357</v>
      </c>
      <c r="C1088">
        <v>21</v>
      </c>
      <c r="D1088">
        <v>12</v>
      </c>
      <c r="E1088">
        <v>2011</v>
      </c>
      <c r="F1088" t="s">
        <v>2367</v>
      </c>
      <c r="G1088" t="str">
        <f t="shared" si="44"/>
        <v>West Virginia2011</v>
      </c>
    </row>
    <row r="1089" spans="1:7" x14ac:dyDescent="0.25">
      <c r="A1089" t="s">
        <v>602</v>
      </c>
      <c r="B1089" t="s">
        <v>2357</v>
      </c>
      <c r="C1089">
        <v>21</v>
      </c>
      <c r="D1089">
        <v>11</v>
      </c>
      <c r="E1089">
        <v>2011</v>
      </c>
      <c r="F1089" t="s">
        <v>2367</v>
      </c>
      <c r="G1089" t="str">
        <f t="shared" si="44"/>
        <v>Georgetown2011</v>
      </c>
    </row>
    <row r="1090" spans="1:7" x14ac:dyDescent="0.25">
      <c r="A1090" t="s">
        <v>558</v>
      </c>
      <c r="B1090">
        <v>6</v>
      </c>
      <c r="C1090">
        <v>32</v>
      </c>
      <c r="D1090">
        <v>9</v>
      </c>
      <c r="E1090">
        <v>2011</v>
      </c>
      <c r="F1090" t="s">
        <v>2367</v>
      </c>
      <c r="G1090" t="str">
        <f t="shared" si="44"/>
        <v>Connecticut2011</v>
      </c>
    </row>
    <row r="1091" spans="1:7" x14ac:dyDescent="0.25">
      <c r="A1091" t="s">
        <v>832</v>
      </c>
      <c r="B1091" t="s">
        <v>2357</v>
      </c>
      <c r="C1091">
        <v>21</v>
      </c>
      <c r="D1091">
        <v>12</v>
      </c>
      <c r="E1091">
        <v>2011</v>
      </c>
      <c r="F1091" t="s">
        <v>2367</v>
      </c>
      <c r="G1091" t="str">
        <f t="shared" ref="G1091:G1154" si="45">A1091&amp;E1091</f>
        <v>Villanova2011</v>
      </c>
    </row>
    <row r="1092" spans="1:7" x14ac:dyDescent="0.25">
      <c r="A1092" t="s">
        <v>661</v>
      </c>
      <c r="B1092" t="s">
        <v>2357</v>
      </c>
      <c r="C1092">
        <v>22</v>
      </c>
      <c r="D1092">
        <v>15</v>
      </c>
      <c r="E1092">
        <v>2011</v>
      </c>
      <c r="F1092" t="s">
        <v>2367</v>
      </c>
      <c r="G1092" t="str">
        <f t="shared" si="45"/>
        <v>Marquette2011</v>
      </c>
    </row>
    <row r="1093" spans="1:7" x14ac:dyDescent="0.25">
      <c r="A1093" t="s">
        <v>766</v>
      </c>
      <c r="B1093" t="s">
        <v>2357</v>
      </c>
      <c r="C1093">
        <v>13</v>
      </c>
      <c r="D1093">
        <v>18</v>
      </c>
      <c r="E1093">
        <v>2011</v>
      </c>
      <c r="F1093" t="s">
        <v>2367</v>
      </c>
      <c r="G1093" t="str">
        <f t="shared" si="45"/>
        <v>Seton Hall2011</v>
      </c>
    </row>
    <row r="1094" spans="1:7" x14ac:dyDescent="0.25">
      <c r="A1094" t="s">
        <v>748</v>
      </c>
      <c r="B1094" t="s">
        <v>2357</v>
      </c>
      <c r="C1094">
        <v>15</v>
      </c>
      <c r="D1094">
        <v>17</v>
      </c>
      <c r="E1094">
        <v>2011</v>
      </c>
      <c r="F1094" t="s">
        <v>2367</v>
      </c>
      <c r="G1094" t="str">
        <f t="shared" si="45"/>
        <v>Rutgers2011</v>
      </c>
    </row>
    <row r="1095" spans="1:7" x14ac:dyDescent="0.25">
      <c r="A1095" t="s">
        <v>739</v>
      </c>
      <c r="B1095" t="s">
        <v>2357</v>
      </c>
      <c r="C1095">
        <v>15</v>
      </c>
      <c r="D1095">
        <v>17</v>
      </c>
      <c r="E1095">
        <v>2011</v>
      </c>
      <c r="F1095" t="s">
        <v>2367</v>
      </c>
      <c r="G1095" t="str">
        <f t="shared" si="45"/>
        <v>Providence2011</v>
      </c>
    </row>
    <row r="1096" spans="1:7" x14ac:dyDescent="0.25">
      <c r="A1096" t="s">
        <v>773</v>
      </c>
      <c r="B1096" t="s">
        <v>2357</v>
      </c>
      <c r="C1096">
        <v>10</v>
      </c>
      <c r="D1096">
        <v>23</v>
      </c>
      <c r="E1096">
        <v>2011</v>
      </c>
      <c r="F1096" t="s">
        <v>2367</v>
      </c>
      <c r="G1096" t="str">
        <f t="shared" si="45"/>
        <v>South Florida2011</v>
      </c>
    </row>
    <row r="1097" spans="1:7" x14ac:dyDescent="0.25">
      <c r="A1097" t="s">
        <v>572</v>
      </c>
      <c r="B1097">
        <v>20</v>
      </c>
      <c r="C1097">
        <v>7</v>
      </c>
      <c r="D1097">
        <v>24</v>
      </c>
      <c r="E1097">
        <v>2011</v>
      </c>
      <c r="F1097" t="s">
        <v>2367</v>
      </c>
      <c r="G1097" t="str">
        <f t="shared" si="45"/>
        <v>DePaul2011</v>
      </c>
    </row>
    <row r="1098" spans="1:7" x14ac:dyDescent="0.25">
      <c r="A1098" t="s">
        <v>788</v>
      </c>
      <c r="B1098">
        <v>5</v>
      </c>
      <c r="C1098">
        <v>34</v>
      </c>
      <c r="D1098">
        <v>3</v>
      </c>
      <c r="E1098">
        <v>2012</v>
      </c>
      <c r="F1098" t="s">
        <v>2367</v>
      </c>
      <c r="G1098" t="str">
        <f t="shared" si="45"/>
        <v>Syracuse2012</v>
      </c>
    </row>
    <row r="1099" spans="1:7" x14ac:dyDescent="0.25">
      <c r="A1099" t="s">
        <v>661</v>
      </c>
      <c r="B1099">
        <v>22</v>
      </c>
      <c r="C1099">
        <v>27</v>
      </c>
      <c r="D1099">
        <v>8</v>
      </c>
      <c r="E1099">
        <v>2012</v>
      </c>
      <c r="F1099" t="s">
        <v>2367</v>
      </c>
      <c r="G1099" t="str">
        <f t="shared" si="45"/>
        <v>Marquette2012</v>
      </c>
    </row>
    <row r="1100" spans="1:7" x14ac:dyDescent="0.25">
      <c r="A1100" t="s">
        <v>718</v>
      </c>
      <c r="B1100">
        <v>9</v>
      </c>
      <c r="C1100">
        <v>22</v>
      </c>
      <c r="D1100">
        <v>12</v>
      </c>
      <c r="E1100">
        <v>2012</v>
      </c>
      <c r="F1100" t="s">
        <v>2367</v>
      </c>
      <c r="G1100" t="str">
        <f t="shared" si="45"/>
        <v>Notre Dame2012</v>
      </c>
    </row>
    <row r="1101" spans="1:7" x14ac:dyDescent="0.25">
      <c r="A1101" t="s">
        <v>602</v>
      </c>
      <c r="B1101" t="s">
        <v>2357</v>
      </c>
      <c r="C1101">
        <v>24</v>
      </c>
      <c r="D1101">
        <v>9</v>
      </c>
      <c r="E1101">
        <v>2012</v>
      </c>
      <c r="F1101" t="s">
        <v>2367</v>
      </c>
      <c r="G1101" t="str">
        <f t="shared" si="45"/>
        <v>Georgetown2012</v>
      </c>
    </row>
    <row r="1102" spans="1:7" x14ac:dyDescent="0.25">
      <c r="A1102" t="s">
        <v>548</v>
      </c>
      <c r="B1102">
        <v>21</v>
      </c>
      <c r="C1102">
        <v>26</v>
      </c>
      <c r="D1102">
        <v>11</v>
      </c>
      <c r="E1102">
        <v>2012</v>
      </c>
      <c r="F1102" t="s">
        <v>2367</v>
      </c>
      <c r="G1102" t="str">
        <f t="shared" si="45"/>
        <v>Cincinnati2012</v>
      </c>
    </row>
    <row r="1103" spans="1:7" x14ac:dyDescent="0.25">
      <c r="A1103" t="s">
        <v>773</v>
      </c>
      <c r="B1103" t="s">
        <v>2357</v>
      </c>
      <c r="C1103">
        <v>22</v>
      </c>
      <c r="D1103">
        <v>14</v>
      </c>
      <c r="E1103">
        <v>2012</v>
      </c>
      <c r="F1103" t="s">
        <v>2367</v>
      </c>
      <c r="G1103" t="str">
        <f t="shared" si="45"/>
        <v>South Florida2012</v>
      </c>
    </row>
    <row r="1104" spans="1:7" x14ac:dyDescent="0.25">
      <c r="A1104" t="s">
        <v>652</v>
      </c>
      <c r="B1104" t="s">
        <v>2357</v>
      </c>
      <c r="C1104">
        <v>30</v>
      </c>
      <c r="D1104">
        <v>10</v>
      </c>
      <c r="E1104">
        <v>2012</v>
      </c>
      <c r="F1104" t="s">
        <v>2367</v>
      </c>
      <c r="G1104" t="str">
        <f t="shared" si="45"/>
        <v>Louisville2012</v>
      </c>
    </row>
    <row r="1105" spans="1:7" x14ac:dyDescent="0.25">
      <c r="A1105" t="s">
        <v>847</v>
      </c>
      <c r="B1105" t="s">
        <v>2357</v>
      </c>
      <c r="C1105">
        <v>19</v>
      </c>
      <c r="D1105">
        <v>14</v>
      </c>
      <c r="E1105">
        <v>2012</v>
      </c>
      <c r="F1105" t="s">
        <v>2367</v>
      </c>
      <c r="G1105" t="str">
        <f t="shared" si="45"/>
        <v>West Virginia2012</v>
      </c>
    </row>
    <row r="1106" spans="1:7" x14ac:dyDescent="0.25">
      <c r="A1106" t="s">
        <v>766</v>
      </c>
      <c r="B1106" t="s">
        <v>2357</v>
      </c>
      <c r="C1106">
        <v>21</v>
      </c>
      <c r="D1106">
        <v>13</v>
      </c>
      <c r="E1106">
        <v>2012</v>
      </c>
      <c r="F1106" t="s">
        <v>2367</v>
      </c>
      <c r="G1106" t="str">
        <f t="shared" si="45"/>
        <v>Seton Hall2012</v>
      </c>
    </row>
    <row r="1107" spans="1:7" x14ac:dyDescent="0.25">
      <c r="A1107" t="s">
        <v>558</v>
      </c>
      <c r="B1107" t="s">
        <v>2357</v>
      </c>
      <c r="C1107">
        <v>20</v>
      </c>
      <c r="D1107">
        <v>14</v>
      </c>
      <c r="E1107">
        <v>2012</v>
      </c>
      <c r="F1107" t="s">
        <v>2367</v>
      </c>
      <c r="G1107" t="str">
        <f t="shared" si="45"/>
        <v>Connecticut2012</v>
      </c>
    </row>
    <row r="1108" spans="1:7" x14ac:dyDescent="0.25">
      <c r="A1108" t="s">
        <v>748</v>
      </c>
      <c r="B1108" t="s">
        <v>2357</v>
      </c>
      <c r="C1108">
        <v>14</v>
      </c>
      <c r="D1108">
        <v>18</v>
      </c>
      <c r="E1108">
        <v>2012</v>
      </c>
      <c r="F1108" t="s">
        <v>2367</v>
      </c>
      <c r="G1108" t="str">
        <f t="shared" si="45"/>
        <v>Rutgers2012</v>
      </c>
    </row>
    <row r="1109" spans="1:7" x14ac:dyDescent="0.25">
      <c r="A1109" t="s">
        <v>2338</v>
      </c>
      <c r="B1109">
        <v>10</v>
      </c>
      <c r="C1109">
        <v>13</v>
      </c>
      <c r="D1109">
        <v>19</v>
      </c>
      <c r="E1109">
        <v>2012</v>
      </c>
      <c r="F1109" t="s">
        <v>2367</v>
      </c>
      <c r="G1109" t="str">
        <f t="shared" si="45"/>
        <v>St. John's (NY)2012</v>
      </c>
    </row>
    <row r="1110" spans="1:7" x14ac:dyDescent="0.25">
      <c r="A1110" t="s">
        <v>733</v>
      </c>
      <c r="B1110">
        <v>4</v>
      </c>
      <c r="C1110">
        <v>22</v>
      </c>
      <c r="D1110">
        <v>17</v>
      </c>
      <c r="E1110">
        <v>2012</v>
      </c>
      <c r="F1110" t="s">
        <v>2367</v>
      </c>
      <c r="G1110" t="str">
        <f t="shared" si="45"/>
        <v>Pittsburgh2012</v>
      </c>
    </row>
    <row r="1111" spans="1:7" x14ac:dyDescent="0.25">
      <c r="A1111" t="s">
        <v>832</v>
      </c>
      <c r="B1111" t="s">
        <v>2357</v>
      </c>
      <c r="C1111">
        <v>13</v>
      </c>
      <c r="D1111">
        <v>19</v>
      </c>
      <c r="E1111">
        <v>2012</v>
      </c>
      <c r="F1111" t="s">
        <v>2367</v>
      </c>
      <c r="G1111" t="str">
        <f t="shared" si="45"/>
        <v>Villanova2012</v>
      </c>
    </row>
    <row r="1112" spans="1:7" x14ac:dyDescent="0.25">
      <c r="A1112" t="s">
        <v>739</v>
      </c>
      <c r="B1112" t="s">
        <v>2357</v>
      </c>
      <c r="C1112">
        <v>15</v>
      </c>
      <c r="D1112">
        <v>17</v>
      </c>
      <c r="E1112">
        <v>2012</v>
      </c>
      <c r="F1112" t="s">
        <v>2367</v>
      </c>
      <c r="G1112" t="str">
        <f t="shared" si="45"/>
        <v>Providence2012</v>
      </c>
    </row>
    <row r="1113" spans="1:7" x14ac:dyDescent="0.25">
      <c r="A1113" t="s">
        <v>572</v>
      </c>
      <c r="B1113" t="s">
        <v>2357</v>
      </c>
      <c r="C1113">
        <v>12</v>
      </c>
      <c r="D1113">
        <v>19</v>
      </c>
      <c r="E1113">
        <v>2012</v>
      </c>
      <c r="F1113" t="s">
        <v>2367</v>
      </c>
      <c r="G1113" t="str">
        <f t="shared" si="45"/>
        <v>DePaul2012</v>
      </c>
    </row>
    <row r="1114" spans="1:7" x14ac:dyDescent="0.25">
      <c r="A1114" t="s">
        <v>652</v>
      </c>
      <c r="B1114">
        <v>2</v>
      </c>
      <c r="C1114">
        <v>35</v>
      </c>
      <c r="D1114">
        <v>5</v>
      </c>
      <c r="E1114">
        <v>2013</v>
      </c>
      <c r="F1114" t="s">
        <v>2367</v>
      </c>
      <c r="G1114" t="str">
        <f t="shared" si="45"/>
        <v>Louisville2013</v>
      </c>
    </row>
    <row r="1115" spans="1:7" x14ac:dyDescent="0.25">
      <c r="A1115" t="s">
        <v>602</v>
      </c>
      <c r="B1115" t="s">
        <v>2357</v>
      </c>
      <c r="C1115">
        <v>25</v>
      </c>
      <c r="D1115">
        <v>7</v>
      </c>
      <c r="E1115">
        <v>2013</v>
      </c>
      <c r="F1115" t="s">
        <v>2367</v>
      </c>
      <c r="G1115" t="str">
        <f t="shared" si="45"/>
        <v>Georgetown2013</v>
      </c>
    </row>
    <row r="1116" spans="1:7" x14ac:dyDescent="0.25">
      <c r="A1116" t="s">
        <v>661</v>
      </c>
      <c r="B1116" t="s">
        <v>2357</v>
      </c>
      <c r="C1116">
        <v>26</v>
      </c>
      <c r="D1116">
        <v>9</v>
      </c>
      <c r="E1116">
        <v>2013</v>
      </c>
      <c r="F1116" t="s">
        <v>2367</v>
      </c>
      <c r="G1116" t="str">
        <f t="shared" si="45"/>
        <v>Marquette2013</v>
      </c>
    </row>
    <row r="1117" spans="1:7" x14ac:dyDescent="0.25">
      <c r="A1117" t="s">
        <v>733</v>
      </c>
      <c r="B1117" t="s">
        <v>2357</v>
      </c>
      <c r="C1117">
        <v>24</v>
      </c>
      <c r="D1117">
        <v>9</v>
      </c>
      <c r="E1117">
        <v>2013</v>
      </c>
      <c r="F1117" t="s">
        <v>2367</v>
      </c>
      <c r="G1117" t="str">
        <f t="shared" si="45"/>
        <v>Pittsburgh2013</v>
      </c>
    </row>
    <row r="1118" spans="1:7" x14ac:dyDescent="0.25">
      <c r="A1118" t="s">
        <v>788</v>
      </c>
      <c r="B1118">
        <v>9</v>
      </c>
      <c r="C1118">
        <v>30</v>
      </c>
      <c r="D1118">
        <v>10</v>
      </c>
      <c r="E1118">
        <v>2013</v>
      </c>
      <c r="F1118" t="s">
        <v>2367</v>
      </c>
      <c r="G1118" t="str">
        <f t="shared" si="45"/>
        <v>Syracuse2013</v>
      </c>
    </row>
    <row r="1119" spans="1:7" x14ac:dyDescent="0.25">
      <c r="A1119" t="s">
        <v>718</v>
      </c>
      <c r="B1119">
        <v>22</v>
      </c>
      <c r="C1119">
        <v>25</v>
      </c>
      <c r="D1119">
        <v>10</v>
      </c>
      <c r="E1119">
        <v>2013</v>
      </c>
      <c r="F1119" t="s">
        <v>2367</v>
      </c>
      <c r="G1119" t="str">
        <f t="shared" si="45"/>
        <v>Notre Dame2013</v>
      </c>
    </row>
    <row r="1120" spans="1:7" x14ac:dyDescent="0.25">
      <c r="A1120" t="s">
        <v>558</v>
      </c>
      <c r="B1120" t="s">
        <v>2357</v>
      </c>
      <c r="C1120">
        <v>20</v>
      </c>
      <c r="D1120">
        <v>10</v>
      </c>
      <c r="E1120">
        <v>2013</v>
      </c>
      <c r="F1120" t="s">
        <v>2367</v>
      </c>
      <c r="G1120" t="str">
        <f t="shared" si="45"/>
        <v>Connecticut2013</v>
      </c>
    </row>
    <row r="1121" spans="1:7" x14ac:dyDescent="0.25">
      <c r="A1121" t="s">
        <v>832</v>
      </c>
      <c r="B1121">
        <v>24</v>
      </c>
      <c r="C1121">
        <v>20</v>
      </c>
      <c r="D1121">
        <v>14</v>
      </c>
      <c r="E1121">
        <v>2013</v>
      </c>
      <c r="F1121" t="s">
        <v>2367</v>
      </c>
      <c r="G1121" t="str">
        <f t="shared" si="45"/>
        <v>Villanova2013</v>
      </c>
    </row>
    <row r="1122" spans="1:7" x14ac:dyDescent="0.25">
      <c r="A1122" t="s">
        <v>548</v>
      </c>
      <c r="B1122" t="s">
        <v>2357</v>
      </c>
      <c r="C1122">
        <v>22</v>
      </c>
      <c r="D1122">
        <v>12</v>
      </c>
      <c r="E1122">
        <v>2013</v>
      </c>
      <c r="F1122" t="s">
        <v>2367</v>
      </c>
      <c r="G1122" t="str">
        <f t="shared" si="45"/>
        <v>Cincinnati2013</v>
      </c>
    </row>
    <row r="1123" spans="1:7" x14ac:dyDescent="0.25">
      <c r="A1123" t="s">
        <v>739</v>
      </c>
      <c r="B1123" t="s">
        <v>2357</v>
      </c>
      <c r="C1123">
        <v>19</v>
      </c>
      <c r="D1123">
        <v>15</v>
      </c>
      <c r="E1123">
        <v>2013</v>
      </c>
      <c r="F1123" t="s">
        <v>2367</v>
      </c>
      <c r="G1123" t="str">
        <f t="shared" si="45"/>
        <v>Providence2013</v>
      </c>
    </row>
    <row r="1124" spans="1:7" x14ac:dyDescent="0.25">
      <c r="A1124" t="s">
        <v>2338</v>
      </c>
      <c r="B1124" t="s">
        <v>2357</v>
      </c>
      <c r="C1124">
        <v>17</v>
      </c>
      <c r="D1124">
        <v>16</v>
      </c>
      <c r="E1124">
        <v>2013</v>
      </c>
      <c r="F1124" t="s">
        <v>2367</v>
      </c>
      <c r="G1124" t="str">
        <f t="shared" si="45"/>
        <v>St. John's (NY)2013</v>
      </c>
    </row>
    <row r="1125" spans="1:7" x14ac:dyDescent="0.25">
      <c r="A1125" t="s">
        <v>748</v>
      </c>
      <c r="B1125" t="s">
        <v>2357</v>
      </c>
      <c r="C1125">
        <v>15</v>
      </c>
      <c r="D1125">
        <v>16</v>
      </c>
      <c r="E1125">
        <v>2013</v>
      </c>
      <c r="F1125" t="s">
        <v>2367</v>
      </c>
      <c r="G1125" t="str">
        <f t="shared" si="45"/>
        <v>Rutgers2013</v>
      </c>
    </row>
    <row r="1126" spans="1:7" x14ac:dyDescent="0.25">
      <c r="A1126" t="s">
        <v>766</v>
      </c>
      <c r="B1126" t="s">
        <v>2357</v>
      </c>
      <c r="C1126">
        <v>15</v>
      </c>
      <c r="D1126">
        <v>18</v>
      </c>
      <c r="E1126">
        <v>2013</v>
      </c>
      <c r="F1126" t="s">
        <v>2367</v>
      </c>
      <c r="G1126" t="str">
        <f t="shared" si="45"/>
        <v>Seton Hall2013</v>
      </c>
    </row>
    <row r="1127" spans="1:7" x14ac:dyDescent="0.25">
      <c r="A1127" t="s">
        <v>773</v>
      </c>
      <c r="B1127" t="s">
        <v>2357</v>
      </c>
      <c r="C1127">
        <v>12</v>
      </c>
      <c r="D1127">
        <v>19</v>
      </c>
      <c r="E1127">
        <v>2013</v>
      </c>
      <c r="F1127" t="s">
        <v>2367</v>
      </c>
      <c r="G1127" t="str">
        <f t="shared" si="45"/>
        <v>South Florida2013</v>
      </c>
    </row>
    <row r="1128" spans="1:7" x14ac:dyDescent="0.25">
      <c r="A1128" t="s">
        <v>572</v>
      </c>
      <c r="B1128" t="s">
        <v>2357</v>
      </c>
      <c r="C1128">
        <v>11</v>
      </c>
      <c r="D1128">
        <v>21</v>
      </c>
      <c r="E1128">
        <v>2013</v>
      </c>
      <c r="F1128" t="s">
        <v>2367</v>
      </c>
      <c r="G1128" t="str">
        <f t="shared" si="45"/>
        <v>DePaul2013</v>
      </c>
    </row>
    <row r="1129" spans="1:7" x14ac:dyDescent="0.25">
      <c r="A1129" t="s">
        <v>832</v>
      </c>
      <c r="B1129" t="s">
        <v>2357</v>
      </c>
      <c r="C1129">
        <v>29</v>
      </c>
      <c r="D1129">
        <v>5</v>
      </c>
      <c r="E1129">
        <v>2014</v>
      </c>
      <c r="F1129" t="s">
        <v>2367</v>
      </c>
      <c r="G1129" t="str">
        <f t="shared" si="45"/>
        <v>Villanova2014</v>
      </c>
    </row>
    <row r="1130" spans="1:7" x14ac:dyDescent="0.25">
      <c r="A1130" t="s">
        <v>561</v>
      </c>
      <c r="B1130" t="s">
        <v>2357</v>
      </c>
      <c r="C1130">
        <v>27</v>
      </c>
      <c r="D1130">
        <v>8</v>
      </c>
      <c r="E1130">
        <v>2014</v>
      </c>
      <c r="F1130" t="s">
        <v>2367</v>
      </c>
      <c r="G1130" t="str">
        <f t="shared" si="45"/>
        <v>Creighton2014</v>
      </c>
    </row>
    <row r="1131" spans="1:7" x14ac:dyDescent="0.25">
      <c r="A1131" t="s">
        <v>739</v>
      </c>
      <c r="B1131" t="s">
        <v>2357</v>
      </c>
      <c r="C1131">
        <v>23</v>
      </c>
      <c r="D1131">
        <v>12</v>
      </c>
      <c r="E1131">
        <v>2014</v>
      </c>
      <c r="F1131" t="s">
        <v>2367</v>
      </c>
      <c r="G1131" t="str">
        <f t="shared" si="45"/>
        <v>Providence2014</v>
      </c>
    </row>
    <row r="1132" spans="1:7" x14ac:dyDescent="0.25">
      <c r="A1132" t="s">
        <v>857</v>
      </c>
      <c r="B1132" t="s">
        <v>2357</v>
      </c>
      <c r="C1132">
        <v>21</v>
      </c>
      <c r="D1132">
        <v>13</v>
      </c>
      <c r="E1132">
        <v>2014</v>
      </c>
      <c r="F1132" t="s">
        <v>2367</v>
      </c>
      <c r="G1132" t="str">
        <f t="shared" si="45"/>
        <v>Xavier2014</v>
      </c>
    </row>
    <row r="1133" spans="1:7" x14ac:dyDescent="0.25">
      <c r="A1133" t="s">
        <v>2338</v>
      </c>
      <c r="B1133" t="s">
        <v>2357</v>
      </c>
      <c r="C1133">
        <v>20</v>
      </c>
      <c r="D1133">
        <v>13</v>
      </c>
      <c r="E1133">
        <v>2014</v>
      </c>
      <c r="F1133" t="s">
        <v>2367</v>
      </c>
      <c r="G1133" t="str">
        <f t="shared" si="45"/>
        <v>St. John's (NY)2014</v>
      </c>
    </row>
    <row r="1134" spans="1:7" x14ac:dyDescent="0.25">
      <c r="A1134" t="s">
        <v>661</v>
      </c>
      <c r="B1134">
        <v>17</v>
      </c>
      <c r="C1134">
        <v>17</v>
      </c>
      <c r="D1134">
        <v>15</v>
      </c>
      <c r="E1134">
        <v>2014</v>
      </c>
      <c r="F1134" t="s">
        <v>2367</v>
      </c>
      <c r="G1134" t="str">
        <f t="shared" si="45"/>
        <v>Marquette2014</v>
      </c>
    </row>
    <row r="1135" spans="1:7" x14ac:dyDescent="0.25">
      <c r="A1135" t="s">
        <v>602</v>
      </c>
      <c r="B1135" t="s">
        <v>2357</v>
      </c>
      <c r="C1135">
        <v>18</v>
      </c>
      <c r="D1135">
        <v>15</v>
      </c>
      <c r="E1135">
        <v>2014</v>
      </c>
      <c r="F1135" t="s">
        <v>2367</v>
      </c>
      <c r="G1135" t="str">
        <f t="shared" si="45"/>
        <v>Georgetown2014</v>
      </c>
    </row>
    <row r="1136" spans="1:7" x14ac:dyDescent="0.25">
      <c r="A1136" t="s">
        <v>766</v>
      </c>
      <c r="B1136" t="s">
        <v>2357</v>
      </c>
      <c r="C1136">
        <v>17</v>
      </c>
      <c r="D1136">
        <v>17</v>
      </c>
      <c r="E1136">
        <v>2014</v>
      </c>
      <c r="F1136" t="s">
        <v>2367</v>
      </c>
      <c r="G1136" t="str">
        <f t="shared" si="45"/>
        <v>Seton Hall2014</v>
      </c>
    </row>
    <row r="1137" spans="1:7" x14ac:dyDescent="0.25">
      <c r="A1137" t="s">
        <v>534</v>
      </c>
      <c r="B1137" t="s">
        <v>2357</v>
      </c>
      <c r="C1137">
        <v>14</v>
      </c>
      <c r="D1137">
        <v>17</v>
      </c>
      <c r="E1137">
        <v>2014</v>
      </c>
      <c r="F1137" t="s">
        <v>2367</v>
      </c>
      <c r="G1137" t="str">
        <f t="shared" si="45"/>
        <v>Butler2014</v>
      </c>
    </row>
    <row r="1138" spans="1:7" x14ac:dyDescent="0.25">
      <c r="A1138" t="s">
        <v>572</v>
      </c>
      <c r="B1138" t="s">
        <v>2357</v>
      </c>
      <c r="C1138">
        <v>12</v>
      </c>
      <c r="D1138">
        <v>21</v>
      </c>
      <c r="E1138">
        <v>2014</v>
      </c>
      <c r="F1138" t="s">
        <v>2367</v>
      </c>
      <c r="G1138" t="str">
        <f t="shared" si="45"/>
        <v>DePaul2014</v>
      </c>
    </row>
    <row r="1139" spans="1:7" x14ac:dyDescent="0.25">
      <c r="A1139" t="s">
        <v>832</v>
      </c>
      <c r="B1139">
        <v>12</v>
      </c>
      <c r="C1139">
        <v>33</v>
      </c>
      <c r="D1139">
        <v>3</v>
      </c>
      <c r="E1139">
        <v>2015</v>
      </c>
      <c r="F1139" t="s">
        <v>2367</v>
      </c>
      <c r="G1139" t="str">
        <f t="shared" si="45"/>
        <v>Villanova2015</v>
      </c>
    </row>
    <row r="1140" spans="1:7" x14ac:dyDescent="0.25">
      <c r="A1140" t="s">
        <v>534</v>
      </c>
      <c r="B1140" t="s">
        <v>2357</v>
      </c>
      <c r="C1140">
        <v>23</v>
      </c>
      <c r="D1140">
        <v>11</v>
      </c>
      <c r="E1140">
        <v>2015</v>
      </c>
      <c r="F1140" t="s">
        <v>2367</v>
      </c>
      <c r="G1140" t="str">
        <f t="shared" si="45"/>
        <v>Butler2015</v>
      </c>
    </row>
    <row r="1141" spans="1:7" x14ac:dyDescent="0.25">
      <c r="A1141" t="s">
        <v>602</v>
      </c>
      <c r="B1141" t="s">
        <v>2357</v>
      </c>
      <c r="C1141">
        <v>22</v>
      </c>
      <c r="D1141">
        <v>11</v>
      </c>
      <c r="E1141">
        <v>2015</v>
      </c>
      <c r="F1141" t="s">
        <v>2367</v>
      </c>
      <c r="G1141" t="str">
        <f t="shared" si="45"/>
        <v>Georgetown2015</v>
      </c>
    </row>
    <row r="1142" spans="1:7" x14ac:dyDescent="0.25">
      <c r="A1142" t="s">
        <v>739</v>
      </c>
      <c r="B1142" t="s">
        <v>2357</v>
      </c>
      <c r="C1142">
        <v>22</v>
      </c>
      <c r="D1142">
        <v>12</v>
      </c>
      <c r="E1142">
        <v>2015</v>
      </c>
      <c r="F1142" t="s">
        <v>2367</v>
      </c>
      <c r="G1142" t="str">
        <f t="shared" si="45"/>
        <v>Providence2015</v>
      </c>
    </row>
    <row r="1143" spans="1:7" x14ac:dyDescent="0.25">
      <c r="A1143" t="s">
        <v>2338</v>
      </c>
      <c r="B1143" t="s">
        <v>2357</v>
      </c>
      <c r="C1143">
        <v>21</v>
      </c>
      <c r="D1143">
        <v>12</v>
      </c>
      <c r="E1143">
        <v>2015</v>
      </c>
      <c r="F1143" t="s">
        <v>2367</v>
      </c>
      <c r="G1143" t="str">
        <f t="shared" si="45"/>
        <v>St. John's (NY)2015</v>
      </c>
    </row>
    <row r="1144" spans="1:7" x14ac:dyDescent="0.25">
      <c r="A1144" t="s">
        <v>857</v>
      </c>
      <c r="B1144" t="s">
        <v>2357</v>
      </c>
      <c r="C1144">
        <v>23</v>
      </c>
      <c r="D1144">
        <v>14</v>
      </c>
      <c r="E1144">
        <v>2015</v>
      </c>
      <c r="F1144" t="s">
        <v>2367</v>
      </c>
      <c r="G1144" t="str">
        <f t="shared" si="45"/>
        <v>Xavier2015</v>
      </c>
    </row>
    <row r="1145" spans="1:7" x14ac:dyDescent="0.25">
      <c r="A1145" t="s">
        <v>766</v>
      </c>
      <c r="B1145" t="s">
        <v>2357</v>
      </c>
      <c r="C1145">
        <v>16</v>
      </c>
      <c r="D1145">
        <v>15</v>
      </c>
      <c r="E1145">
        <v>2015</v>
      </c>
      <c r="F1145" t="s">
        <v>2367</v>
      </c>
      <c r="G1145" t="str">
        <f t="shared" si="45"/>
        <v>Seton Hall2015</v>
      </c>
    </row>
    <row r="1146" spans="1:7" x14ac:dyDescent="0.25">
      <c r="A1146" t="s">
        <v>572</v>
      </c>
      <c r="B1146" t="s">
        <v>2357</v>
      </c>
      <c r="C1146">
        <v>12</v>
      </c>
      <c r="D1146">
        <v>20</v>
      </c>
      <c r="E1146">
        <v>2015</v>
      </c>
      <c r="F1146" t="s">
        <v>2367</v>
      </c>
      <c r="G1146" t="str">
        <f t="shared" si="45"/>
        <v>DePaul2015</v>
      </c>
    </row>
    <row r="1147" spans="1:7" x14ac:dyDescent="0.25">
      <c r="A1147" t="s">
        <v>561</v>
      </c>
      <c r="B1147" t="s">
        <v>2357</v>
      </c>
      <c r="C1147">
        <v>14</v>
      </c>
      <c r="D1147">
        <v>19</v>
      </c>
      <c r="E1147">
        <v>2015</v>
      </c>
      <c r="F1147" t="s">
        <v>2367</v>
      </c>
      <c r="G1147" t="str">
        <f t="shared" si="45"/>
        <v>Creighton2015</v>
      </c>
    </row>
    <row r="1148" spans="1:7" x14ac:dyDescent="0.25">
      <c r="A1148" t="s">
        <v>661</v>
      </c>
      <c r="B1148" t="s">
        <v>2357</v>
      </c>
      <c r="C1148">
        <v>13</v>
      </c>
      <c r="D1148">
        <v>19</v>
      </c>
      <c r="E1148">
        <v>2015</v>
      </c>
      <c r="F1148" t="s">
        <v>2367</v>
      </c>
      <c r="G1148" t="str">
        <f t="shared" si="45"/>
        <v>Marquette2015</v>
      </c>
    </row>
    <row r="1149" spans="1:7" x14ac:dyDescent="0.25">
      <c r="A1149" t="s">
        <v>832</v>
      </c>
      <c r="B1149">
        <v>11</v>
      </c>
      <c r="C1149">
        <v>35</v>
      </c>
      <c r="D1149">
        <v>5</v>
      </c>
      <c r="E1149">
        <v>2016</v>
      </c>
      <c r="F1149" t="s">
        <v>2367</v>
      </c>
      <c r="G1149" t="str">
        <f t="shared" si="45"/>
        <v>Villanova2016</v>
      </c>
    </row>
    <row r="1150" spans="1:7" x14ac:dyDescent="0.25">
      <c r="A1150" t="s">
        <v>857</v>
      </c>
      <c r="B1150" t="s">
        <v>2357</v>
      </c>
      <c r="C1150">
        <v>28</v>
      </c>
      <c r="D1150">
        <v>6</v>
      </c>
      <c r="E1150">
        <v>2016</v>
      </c>
      <c r="F1150" t="s">
        <v>2367</v>
      </c>
      <c r="G1150" t="str">
        <f t="shared" si="45"/>
        <v>Xavier2016</v>
      </c>
    </row>
    <row r="1151" spans="1:7" x14ac:dyDescent="0.25">
      <c r="A1151" t="s">
        <v>766</v>
      </c>
      <c r="B1151" t="s">
        <v>2357</v>
      </c>
      <c r="C1151">
        <v>25</v>
      </c>
      <c r="D1151">
        <v>9</v>
      </c>
      <c r="E1151">
        <v>2016</v>
      </c>
      <c r="F1151" t="s">
        <v>2367</v>
      </c>
      <c r="G1151" t="str">
        <f t="shared" si="45"/>
        <v>Seton Hall2016</v>
      </c>
    </row>
    <row r="1152" spans="1:7" x14ac:dyDescent="0.25">
      <c r="A1152" t="s">
        <v>739</v>
      </c>
      <c r="B1152" t="s">
        <v>2357</v>
      </c>
      <c r="C1152">
        <v>24</v>
      </c>
      <c r="D1152">
        <v>11</v>
      </c>
      <c r="E1152">
        <v>2016</v>
      </c>
      <c r="F1152" t="s">
        <v>2367</v>
      </c>
      <c r="G1152" t="str">
        <f t="shared" si="45"/>
        <v>Providence2016</v>
      </c>
    </row>
    <row r="1153" spans="1:7" x14ac:dyDescent="0.25">
      <c r="A1153" t="s">
        <v>534</v>
      </c>
      <c r="B1153" t="s">
        <v>2357</v>
      </c>
      <c r="C1153">
        <v>22</v>
      </c>
      <c r="D1153">
        <v>11</v>
      </c>
      <c r="E1153">
        <v>2016</v>
      </c>
      <c r="F1153" t="s">
        <v>2367</v>
      </c>
      <c r="G1153" t="str">
        <f t="shared" si="45"/>
        <v>Butler2016</v>
      </c>
    </row>
    <row r="1154" spans="1:7" x14ac:dyDescent="0.25">
      <c r="A1154" t="s">
        <v>561</v>
      </c>
      <c r="B1154" t="s">
        <v>2357</v>
      </c>
      <c r="C1154">
        <v>20</v>
      </c>
      <c r="D1154">
        <v>15</v>
      </c>
      <c r="E1154">
        <v>2016</v>
      </c>
      <c r="F1154" t="s">
        <v>2367</v>
      </c>
      <c r="G1154" t="str">
        <f t="shared" si="45"/>
        <v>Creighton2016</v>
      </c>
    </row>
    <row r="1155" spans="1:7" x14ac:dyDescent="0.25">
      <c r="A1155" t="s">
        <v>661</v>
      </c>
      <c r="B1155" t="s">
        <v>2357</v>
      </c>
      <c r="C1155">
        <v>20</v>
      </c>
      <c r="D1155">
        <v>13</v>
      </c>
      <c r="E1155">
        <v>2016</v>
      </c>
      <c r="F1155" t="s">
        <v>2367</v>
      </c>
      <c r="G1155" t="str">
        <f t="shared" ref="G1155:G1218" si="46">A1155&amp;E1155</f>
        <v>Marquette2016</v>
      </c>
    </row>
    <row r="1156" spans="1:7" x14ac:dyDescent="0.25">
      <c r="A1156" t="s">
        <v>602</v>
      </c>
      <c r="B1156" t="s">
        <v>2357</v>
      </c>
      <c r="C1156">
        <v>15</v>
      </c>
      <c r="D1156">
        <v>18</v>
      </c>
      <c r="E1156">
        <v>2016</v>
      </c>
      <c r="F1156" t="s">
        <v>2367</v>
      </c>
      <c r="G1156" t="str">
        <f t="shared" si="46"/>
        <v>Georgetown2016</v>
      </c>
    </row>
    <row r="1157" spans="1:7" x14ac:dyDescent="0.25">
      <c r="A1157" t="s">
        <v>572</v>
      </c>
      <c r="B1157">
        <v>24</v>
      </c>
      <c r="C1157">
        <v>9</v>
      </c>
      <c r="D1157">
        <v>22</v>
      </c>
      <c r="E1157">
        <v>2016</v>
      </c>
      <c r="F1157" t="s">
        <v>2367</v>
      </c>
      <c r="G1157" t="str">
        <f t="shared" si="46"/>
        <v>DePaul2016</v>
      </c>
    </row>
    <row r="1158" spans="1:7" x14ac:dyDescent="0.25">
      <c r="A1158" t="s">
        <v>2338</v>
      </c>
      <c r="B1158" t="s">
        <v>2357</v>
      </c>
      <c r="C1158">
        <v>8</v>
      </c>
      <c r="D1158">
        <v>24</v>
      </c>
      <c r="E1158">
        <v>2016</v>
      </c>
      <c r="F1158" t="s">
        <v>2367</v>
      </c>
      <c r="G1158" t="str">
        <f t="shared" si="46"/>
        <v>St. John's (NY)2016</v>
      </c>
    </row>
    <row r="1159" spans="1:7" x14ac:dyDescent="0.25">
      <c r="A1159" t="s">
        <v>832</v>
      </c>
      <c r="B1159">
        <v>4</v>
      </c>
      <c r="C1159">
        <v>32</v>
      </c>
      <c r="D1159">
        <v>4</v>
      </c>
      <c r="E1159">
        <v>2017</v>
      </c>
      <c r="F1159" t="s">
        <v>2367</v>
      </c>
      <c r="G1159" t="str">
        <f t="shared" si="46"/>
        <v>Villanova2017</v>
      </c>
    </row>
    <row r="1160" spans="1:7" x14ac:dyDescent="0.25">
      <c r="A1160" t="s">
        <v>534</v>
      </c>
      <c r="B1160" t="s">
        <v>2357</v>
      </c>
      <c r="C1160">
        <v>25</v>
      </c>
      <c r="D1160">
        <v>9</v>
      </c>
      <c r="E1160">
        <v>2017</v>
      </c>
      <c r="F1160" t="s">
        <v>2367</v>
      </c>
      <c r="G1160" t="str">
        <f t="shared" si="46"/>
        <v>Butler2017</v>
      </c>
    </row>
    <row r="1161" spans="1:7" x14ac:dyDescent="0.25">
      <c r="A1161" t="s">
        <v>561</v>
      </c>
      <c r="B1161">
        <v>22</v>
      </c>
      <c r="C1161">
        <v>25</v>
      </c>
      <c r="D1161">
        <v>10</v>
      </c>
      <c r="E1161">
        <v>2017</v>
      </c>
      <c r="F1161" t="s">
        <v>2367</v>
      </c>
      <c r="G1161" t="str">
        <f t="shared" si="46"/>
        <v>Creighton2017</v>
      </c>
    </row>
    <row r="1162" spans="1:7" x14ac:dyDescent="0.25">
      <c r="A1162" t="s">
        <v>766</v>
      </c>
      <c r="B1162">
        <v>7</v>
      </c>
      <c r="C1162">
        <v>21</v>
      </c>
      <c r="D1162">
        <v>12</v>
      </c>
      <c r="E1162">
        <v>2017</v>
      </c>
      <c r="F1162" t="s">
        <v>2367</v>
      </c>
      <c r="G1162" t="str">
        <f t="shared" si="46"/>
        <v>Seton Hall2017</v>
      </c>
    </row>
    <row r="1163" spans="1:7" x14ac:dyDescent="0.25">
      <c r="A1163" t="s">
        <v>739</v>
      </c>
      <c r="B1163" t="s">
        <v>2357</v>
      </c>
      <c r="C1163">
        <v>20</v>
      </c>
      <c r="D1163">
        <v>13</v>
      </c>
      <c r="E1163">
        <v>2017</v>
      </c>
      <c r="F1163" t="s">
        <v>2367</v>
      </c>
      <c r="G1163" t="str">
        <f t="shared" si="46"/>
        <v>Providence2017</v>
      </c>
    </row>
    <row r="1164" spans="1:7" x14ac:dyDescent="0.25">
      <c r="A1164" t="s">
        <v>661</v>
      </c>
      <c r="B1164" t="s">
        <v>2357</v>
      </c>
      <c r="C1164">
        <v>19</v>
      </c>
      <c r="D1164">
        <v>13</v>
      </c>
      <c r="E1164">
        <v>2017</v>
      </c>
      <c r="F1164" t="s">
        <v>2367</v>
      </c>
      <c r="G1164" t="str">
        <f t="shared" si="46"/>
        <v>Marquette2017</v>
      </c>
    </row>
    <row r="1165" spans="1:7" x14ac:dyDescent="0.25">
      <c r="A1165" t="s">
        <v>857</v>
      </c>
      <c r="B1165" t="s">
        <v>2357</v>
      </c>
      <c r="C1165">
        <v>24</v>
      </c>
      <c r="D1165">
        <v>14</v>
      </c>
      <c r="E1165">
        <v>2017</v>
      </c>
      <c r="F1165" t="s">
        <v>2367</v>
      </c>
      <c r="G1165" t="str">
        <f t="shared" si="46"/>
        <v>Xavier2017</v>
      </c>
    </row>
    <row r="1166" spans="1:7" x14ac:dyDescent="0.25">
      <c r="A1166" t="s">
        <v>2338</v>
      </c>
      <c r="B1166" t="s">
        <v>2357</v>
      </c>
      <c r="C1166">
        <v>14</v>
      </c>
      <c r="D1166">
        <v>19</v>
      </c>
      <c r="E1166">
        <v>2017</v>
      </c>
      <c r="F1166" t="s">
        <v>2367</v>
      </c>
      <c r="G1166" t="str">
        <f t="shared" si="46"/>
        <v>St. John's (NY)2017</v>
      </c>
    </row>
    <row r="1167" spans="1:7" x14ac:dyDescent="0.25">
      <c r="A1167" t="s">
        <v>602</v>
      </c>
      <c r="B1167" t="s">
        <v>2357</v>
      </c>
      <c r="C1167">
        <v>14</v>
      </c>
      <c r="D1167">
        <v>18</v>
      </c>
      <c r="E1167">
        <v>2017</v>
      </c>
      <c r="F1167" t="s">
        <v>2367</v>
      </c>
      <c r="G1167" t="str">
        <f t="shared" si="46"/>
        <v>Georgetown2017</v>
      </c>
    </row>
    <row r="1168" spans="1:7" x14ac:dyDescent="0.25">
      <c r="A1168" t="s">
        <v>572</v>
      </c>
      <c r="B1168" t="s">
        <v>2357</v>
      </c>
      <c r="C1168">
        <v>9</v>
      </c>
      <c r="D1168">
        <v>23</v>
      </c>
      <c r="E1168">
        <v>2017</v>
      </c>
      <c r="F1168" t="s">
        <v>2367</v>
      </c>
      <c r="G1168" t="str">
        <f t="shared" si="46"/>
        <v>DePaul2017</v>
      </c>
    </row>
    <row r="1169" spans="1:7" x14ac:dyDescent="0.25">
      <c r="A1169" t="s">
        <v>857</v>
      </c>
      <c r="B1169">
        <v>17</v>
      </c>
      <c r="C1169">
        <v>23</v>
      </c>
      <c r="D1169">
        <v>3</v>
      </c>
      <c r="E1169">
        <v>2018</v>
      </c>
      <c r="F1169" t="s">
        <v>2367</v>
      </c>
      <c r="G1169" t="str">
        <f t="shared" si="46"/>
        <v>Xavier2018</v>
      </c>
    </row>
    <row r="1170" spans="1:7" x14ac:dyDescent="0.25">
      <c r="A1170" t="s">
        <v>832</v>
      </c>
      <c r="B1170">
        <v>6</v>
      </c>
      <c r="C1170">
        <v>23</v>
      </c>
      <c r="D1170">
        <v>2</v>
      </c>
      <c r="E1170">
        <v>2018</v>
      </c>
      <c r="F1170" t="s">
        <v>2367</v>
      </c>
      <c r="G1170" t="str">
        <f t="shared" si="46"/>
        <v>Villanova2018</v>
      </c>
    </row>
    <row r="1171" spans="1:7" x14ac:dyDescent="0.25">
      <c r="A1171" t="s">
        <v>561</v>
      </c>
      <c r="B1171" t="s">
        <v>2357</v>
      </c>
      <c r="C1171">
        <v>18</v>
      </c>
      <c r="D1171">
        <v>7</v>
      </c>
      <c r="E1171">
        <v>2018</v>
      </c>
      <c r="F1171" t="s">
        <v>2367</v>
      </c>
      <c r="G1171" t="str">
        <f t="shared" si="46"/>
        <v>Creighton2018</v>
      </c>
    </row>
    <row r="1172" spans="1:7" x14ac:dyDescent="0.25">
      <c r="A1172" t="s">
        <v>739</v>
      </c>
      <c r="B1172" t="s">
        <v>2357</v>
      </c>
      <c r="C1172">
        <v>16</v>
      </c>
      <c r="D1172">
        <v>9</v>
      </c>
      <c r="E1172">
        <v>2018</v>
      </c>
      <c r="F1172" t="s">
        <v>2367</v>
      </c>
      <c r="G1172" t="str">
        <f t="shared" si="46"/>
        <v>Providence2018</v>
      </c>
    </row>
    <row r="1173" spans="1:7" x14ac:dyDescent="0.25">
      <c r="A1173" t="s">
        <v>534</v>
      </c>
      <c r="B1173">
        <v>23</v>
      </c>
      <c r="C1173">
        <v>17</v>
      </c>
      <c r="D1173">
        <v>9</v>
      </c>
      <c r="E1173">
        <v>2018</v>
      </c>
      <c r="F1173" t="s">
        <v>2367</v>
      </c>
      <c r="G1173" t="str">
        <f t="shared" si="46"/>
        <v>Butler2018</v>
      </c>
    </row>
    <row r="1174" spans="1:7" x14ac:dyDescent="0.25">
      <c r="A1174" t="s">
        <v>766</v>
      </c>
      <c r="B1174" t="s">
        <v>2357</v>
      </c>
      <c r="C1174">
        <v>17</v>
      </c>
      <c r="D1174">
        <v>8</v>
      </c>
      <c r="E1174">
        <v>2018</v>
      </c>
      <c r="F1174" t="s">
        <v>2367</v>
      </c>
      <c r="G1174" t="str">
        <f t="shared" si="46"/>
        <v>Seton Hall2018</v>
      </c>
    </row>
    <row r="1175" spans="1:7" x14ac:dyDescent="0.25">
      <c r="A1175" t="s">
        <v>661</v>
      </c>
      <c r="B1175" t="s">
        <v>2357</v>
      </c>
      <c r="C1175">
        <v>14</v>
      </c>
      <c r="D1175">
        <v>11</v>
      </c>
      <c r="E1175">
        <v>2018</v>
      </c>
      <c r="F1175" t="s">
        <v>2367</v>
      </c>
      <c r="G1175" t="str">
        <f t="shared" si="46"/>
        <v>Marquette2018</v>
      </c>
    </row>
    <row r="1176" spans="1:7" x14ac:dyDescent="0.25">
      <c r="A1176" t="s">
        <v>602</v>
      </c>
      <c r="B1176" t="s">
        <v>2357</v>
      </c>
      <c r="C1176">
        <v>14</v>
      </c>
      <c r="D1176">
        <v>10</v>
      </c>
      <c r="E1176">
        <v>2018</v>
      </c>
      <c r="F1176" t="s">
        <v>2367</v>
      </c>
      <c r="G1176" t="str">
        <f t="shared" si="46"/>
        <v>Georgetown2018</v>
      </c>
    </row>
    <row r="1177" spans="1:7" x14ac:dyDescent="0.25">
      <c r="A1177" t="s">
        <v>572</v>
      </c>
      <c r="B1177" t="s">
        <v>2357</v>
      </c>
      <c r="C1177">
        <v>10</v>
      </c>
      <c r="D1177">
        <v>14</v>
      </c>
      <c r="E1177">
        <v>2018</v>
      </c>
      <c r="F1177" t="s">
        <v>2367</v>
      </c>
      <c r="G1177" t="str">
        <f t="shared" si="46"/>
        <v>DePaul2018</v>
      </c>
    </row>
    <row r="1178" spans="1:7" x14ac:dyDescent="0.25">
      <c r="A1178" t="s">
        <v>2338</v>
      </c>
      <c r="B1178" t="s">
        <v>2357</v>
      </c>
      <c r="C1178">
        <v>13</v>
      </c>
      <c r="D1178">
        <v>13</v>
      </c>
      <c r="E1178">
        <v>2018</v>
      </c>
      <c r="F1178" t="s">
        <v>2367</v>
      </c>
      <c r="G1178" t="str">
        <f t="shared" si="46"/>
        <v>St. John's (NY)2018</v>
      </c>
    </row>
    <row r="1179" spans="1:7" x14ac:dyDescent="0.25">
      <c r="A1179" t="s">
        <v>2245</v>
      </c>
      <c r="B1179" t="s">
        <v>2357</v>
      </c>
      <c r="C1179">
        <v>26</v>
      </c>
      <c r="D1179">
        <v>6</v>
      </c>
      <c r="E1179">
        <v>2003</v>
      </c>
      <c r="F1179" t="s">
        <v>2368</v>
      </c>
      <c r="G1179" t="str">
        <f t="shared" si="46"/>
        <v>Weber State2003</v>
      </c>
    </row>
    <row r="1180" spans="1:7" x14ac:dyDescent="0.25">
      <c r="A1180" t="s">
        <v>2297</v>
      </c>
      <c r="B1180" t="s">
        <v>2357</v>
      </c>
      <c r="C1180">
        <v>18</v>
      </c>
      <c r="D1180">
        <v>13</v>
      </c>
      <c r="E1180">
        <v>2003</v>
      </c>
      <c r="F1180" t="s">
        <v>2368</v>
      </c>
      <c r="G1180" t="str">
        <f t="shared" si="46"/>
        <v>Eastern Washington2003</v>
      </c>
    </row>
    <row r="1181" spans="1:7" x14ac:dyDescent="0.25">
      <c r="A1181" t="s">
        <v>2214</v>
      </c>
      <c r="B1181" t="s">
        <v>2357</v>
      </c>
      <c r="C1181">
        <v>15</v>
      </c>
      <c r="D1181">
        <v>14</v>
      </c>
      <c r="E1181">
        <v>2003</v>
      </c>
      <c r="F1181" t="s">
        <v>2368</v>
      </c>
      <c r="G1181" t="str">
        <f t="shared" si="46"/>
        <v>Idaho State2003</v>
      </c>
    </row>
    <row r="1182" spans="1:7" x14ac:dyDescent="0.25">
      <c r="A1182" t="s">
        <v>680</v>
      </c>
      <c r="B1182" t="s">
        <v>2357</v>
      </c>
      <c r="C1182">
        <v>13</v>
      </c>
      <c r="D1182">
        <v>17</v>
      </c>
      <c r="E1182">
        <v>2003</v>
      </c>
      <c r="F1182" t="s">
        <v>2368</v>
      </c>
      <c r="G1182" t="str">
        <f t="shared" si="46"/>
        <v>Montana2003</v>
      </c>
    </row>
    <row r="1183" spans="1:7" x14ac:dyDescent="0.25">
      <c r="A1183" t="s">
        <v>714</v>
      </c>
      <c r="B1183" t="s">
        <v>2357</v>
      </c>
      <c r="C1183">
        <v>15</v>
      </c>
      <c r="D1183">
        <v>13</v>
      </c>
      <c r="E1183">
        <v>2003</v>
      </c>
      <c r="F1183" t="s">
        <v>2368</v>
      </c>
      <c r="G1183" t="str">
        <f t="shared" si="46"/>
        <v>Northern Arizona2003</v>
      </c>
    </row>
    <row r="1184" spans="1:7" x14ac:dyDescent="0.25">
      <c r="A1184" t="s">
        <v>2322</v>
      </c>
      <c r="B1184" t="s">
        <v>2357</v>
      </c>
      <c r="C1184">
        <v>12</v>
      </c>
      <c r="D1184">
        <v>17</v>
      </c>
      <c r="E1184">
        <v>2003</v>
      </c>
      <c r="F1184" t="s">
        <v>2368</v>
      </c>
      <c r="G1184" t="str">
        <f t="shared" si="46"/>
        <v>Sacramento State2003</v>
      </c>
    </row>
    <row r="1185" spans="1:7" x14ac:dyDescent="0.25">
      <c r="A1185" t="s">
        <v>2225</v>
      </c>
      <c r="B1185" t="s">
        <v>2357</v>
      </c>
      <c r="C1185">
        <v>11</v>
      </c>
      <c r="D1185">
        <v>16</v>
      </c>
      <c r="E1185">
        <v>2003</v>
      </c>
      <c r="F1185" t="s">
        <v>2368</v>
      </c>
      <c r="G1185" t="str">
        <f t="shared" si="46"/>
        <v>Montana State2003</v>
      </c>
    </row>
    <row r="1186" spans="1:7" x14ac:dyDescent="0.25">
      <c r="A1186" t="s">
        <v>2236</v>
      </c>
      <c r="B1186" t="s">
        <v>2357</v>
      </c>
      <c r="C1186">
        <v>5</v>
      </c>
      <c r="D1186">
        <v>22</v>
      </c>
      <c r="E1186">
        <v>2003</v>
      </c>
      <c r="F1186" t="s">
        <v>2368</v>
      </c>
      <c r="G1186" t="str">
        <f t="shared" si="46"/>
        <v>Portland State2003</v>
      </c>
    </row>
    <row r="1187" spans="1:7" x14ac:dyDescent="0.25">
      <c r="A1187" t="s">
        <v>2297</v>
      </c>
      <c r="B1187" t="s">
        <v>2357</v>
      </c>
      <c r="C1187">
        <v>17</v>
      </c>
      <c r="D1187">
        <v>13</v>
      </c>
      <c r="E1187">
        <v>2004</v>
      </c>
      <c r="F1187" t="s">
        <v>2368</v>
      </c>
      <c r="G1187" t="str">
        <f t="shared" si="46"/>
        <v>Eastern Washington2004</v>
      </c>
    </row>
    <row r="1188" spans="1:7" x14ac:dyDescent="0.25">
      <c r="A1188" t="s">
        <v>714</v>
      </c>
      <c r="B1188" t="s">
        <v>2357</v>
      </c>
      <c r="C1188">
        <v>15</v>
      </c>
      <c r="D1188">
        <v>14</v>
      </c>
      <c r="E1188">
        <v>2004</v>
      </c>
      <c r="F1188" t="s">
        <v>2368</v>
      </c>
      <c r="G1188" t="str">
        <f t="shared" si="46"/>
        <v>Northern Arizona2004</v>
      </c>
    </row>
    <row r="1189" spans="1:7" x14ac:dyDescent="0.25">
      <c r="A1189" t="s">
        <v>2245</v>
      </c>
      <c r="B1189" t="s">
        <v>2357</v>
      </c>
      <c r="C1189">
        <v>15</v>
      </c>
      <c r="D1189">
        <v>14</v>
      </c>
      <c r="E1189">
        <v>2004</v>
      </c>
      <c r="F1189" t="s">
        <v>2368</v>
      </c>
      <c r="G1189" t="str">
        <f t="shared" si="46"/>
        <v>Weber State2004</v>
      </c>
    </row>
    <row r="1190" spans="1:7" x14ac:dyDescent="0.25">
      <c r="A1190" t="s">
        <v>2322</v>
      </c>
      <c r="B1190" t="s">
        <v>2357</v>
      </c>
      <c r="C1190">
        <v>13</v>
      </c>
      <c r="D1190">
        <v>15</v>
      </c>
      <c r="E1190">
        <v>2004</v>
      </c>
      <c r="F1190" t="s">
        <v>2368</v>
      </c>
      <c r="G1190" t="str">
        <f t="shared" si="46"/>
        <v>Sacramento State2004</v>
      </c>
    </row>
    <row r="1191" spans="1:7" x14ac:dyDescent="0.25">
      <c r="A1191" t="s">
        <v>2214</v>
      </c>
      <c r="B1191" t="s">
        <v>2357</v>
      </c>
      <c r="C1191">
        <v>13</v>
      </c>
      <c r="D1191">
        <v>18</v>
      </c>
      <c r="E1191">
        <v>2004</v>
      </c>
      <c r="F1191" t="s">
        <v>2368</v>
      </c>
      <c r="G1191" t="str">
        <f t="shared" si="46"/>
        <v>Idaho State2004</v>
      </c>
    </row>
    <row r="1192" spans="1:7" x14ac:dyDescent="0.25">
      <c r="A1192" t="s">
        <v>2225</v>
      </c>
      <c r="B1192" t="s">
        <v>2357</v>
      </c>
      <c r="C1192">
        <v>14</v>
      </c>
      <c r="D1192">
        <v>13</v>
      </c>
      <c r="E1192">
        <v>2004</v>
      </c>
      <c r="F1192" t="s">
        <v>2368</v>
      </c>
      <c r="G1192" t="str">
        <f t="shared" si="46"/>
        <v>Montana State2004</v>
      </c>
    </row>
    <row r="1193" spans="1:7" x14ac:dyDescent="0.25">
      <c r="A1193" t="s">
        <v>680</v>
      </c>
      <c r="B1193" t="s">
        <v>2357</v>
      </c>
      <c r="C1193">
        <v>10</v>
      </c>
      <c r="D1193">
        <v>18</v>
      </c>
      <c r="E1193">
        <v>2004</v>
      </c>
      <c r="F1193" t="s">
        <v>2368</v>
      </c>
      <c r="G1193" t="str">
        <f t="shared" si="46"/>
        <v>Montana2004</v>
      </c>
    </row>
    <row r="1194" spans="1:7" x14ac:dyDescent="0.25">
      <c r="A1194" t="s">
        <v>2236</v>
      </c>
      <c r="B1194" t="s">
        <v>2357</v>
      </c>
      <c r="C1194">
        <v>11</v>
      </c>
      <c r="D1194">
        <v>16</v>
      </c>
      <c r="E1194">
        <v>2004</v>
      </c>
      <c r="F1194" t="s">
        <v>2368</v>
      </c>
      <c r="G1194" t="str">
        <f t="shared" si="46"/>
        <v>Portland State2004</v>
      </c>
    </row>
    <row r="1195" spans="1:7" x14ac:dyDescent="0.25">
      <c r="A1195" t="s">
        <v>2236</v>
      </c>
      <c r="B1195" t="s">
        <v>2357</v>
      </c>
      <c r="C1195">
        <v>19</v>
      </c>
      <c r="D1195">
        <v>9</v>
      </c>
      <c r="E1195">
        <v>2005</v>
      </c>
      <c r="F1195" t="s">
        <v>2368</v>
      </c>
      <c r="G1195" t="str">
        <f t="shared" si="46"/>
        <v>Portland State2005</v>
      </c>
    </row>
    <row r="1196" spans="1:7" x14ac:dyDescent="0.25">
      <c r="A1196" t="s">
        <v>680</v>
      </c>
      <c r="B1196" t="s">
        <v>2357</v>
      </c>
      <c r="C1196">
        <v>18</v>
      </c>
      <c r="D1196">
        <v>13</v>
      </c>
      <c r="E1196">
        <v>2005</v>
      </c>
      <c r="F1196" t="s">
        <v>2368</v>
      </c>
      <c r="G1196" t="str">
        <f t="shared" si="46"/>
        <v>Montana2005</v>
      </c>
    </row>
    <row r="1197" spans="1:7" x14ac:dyDescent="0.25">
      <c r="A1197" t="s">
        <v>2225</v>
      </c>
      <c r="B1197" t="s">
        <v>2357</v>
      </c>
      <c r="C1197">
        <v>14</v>
      </c>
      <c r="D1197">
        <v>14</v>
      </c>
      <c r="E1197">
        <v>2005</v>
      </c>
      <c r="F1197" t="s">
        <v>2368</v>
      </c>
      <c r="G1197" t="str">
        <f t="shared" si="46"/>
        <v>Montana State2005</v>
      </c>
    </row>
    <row r="1198" spans="1:7" x14ac:dyDescent="0.25">
      <c r="A1198" t="s">
        <v>2322</v>
      </c>
      <c r="B1198" t="s">
        <v>2357</v>
      </c>
      <c r="C1198">
        <v>12</v>
      </c>
      <c r="D1198">
        <v>16</v>
      </c>
      <c r="E1198">
        <v>2005</v>
      </c>
      <c r="F1198" t="s">
        <v>2368</v>
      </c>
      <c r="G1198" t="str">
        <f t="shared" si="46"/>
        <v>Sacramento State2005</v>
      </c>
    </row>
    <row r="1199" spans="1:7" x14ac:dyDescent="0.25">
      <c r="A1199" t="s">
        <v>2245</v>
      </c>
      <c r="B1199" t="s">
        <v>2357</v>
      </c>
      <c r="C1199">
        <v>14</v>
      </c>
      <c r="D1199">
        <v>16</v>
      </c>
      <c r="E1199">
        <v>2005</v>
      </c>
      <c r="F1199" t="s">
        <v>2368</v>
      </c>
      <c r="G1199" t="str">
        <f t="shared" si="46"/>
        <v>Weber State2005</v>
      </c>
    </row>
    <row r="1200" spans="1:7" x14ac:dyDescent="0.25">
      <c r="A1200" t="s">
        <v>2297</v>
      </c>
      <c r="B1200" t="s">
        <v>2357</v>
      </c>
      <c r="C1200">
        <v>8</v>
      </c>
      <c r="D1200">
        <v>20</v>
      </c>
      <c r="E1200">
        <v>2005</v>
      </c>
      <c r="F1200" t="s">
        <v>2368</v>
      </c>
      <c r="G1200" t="str">
        <f t="shared" si="46"/>
        <v>Eastern Washington2005</v>
      </c>
    </row>
    <row r="1201" spans="1:7" x14ac:dyDescent="0.25">
      <c r="A1201" t="s">
        <v>714</v>
      </c>
      <c r="B1201" t="s">
        <v>2357</v>
      </c>
      <c r="C1201">
        <v>11</v>
      </c>
      <c r="D1201">
        <v>17</v>
      </c>
      <c r="E1201">
        <v>2005</v>
      </c>
      <c r="F1201" t="s">
        <v>2368</v>
      </c>
      <c r="G1201" t="str">
        <f t="shared" si="46"/>
        <v>Northern Arizona2005</v>
      </c>
    </row>
    <row r="1202" spans="1:7" x14ac:dyDescent="0.25">
      <c r="A1202" t="s">
        <v>2214</v>
      </c>
      <c r="B1202" t="s">
        <v>2357</v>
      </c>
      <c r="C1202">
        <v>9</v>
      </c>
      <c r="D1202">
        <v>18</v>
      </c>
      <c r="E1202">
        <v>2005</v>
      </c>
      <c r="F1202" t="s">
        <v>2368</v>
      </c>
      <c r="G1202" t="str">
        <f t="shared" si="46"/>
        <v>Idaho State2005</v>
      </c>
    </row>
    <row r="1203" spans="1:7" x14ac:dyDescent="0.25">
      <c r="A1203" t="s">
        <v>714</v>
      </c>
      <c r="B1203" t="s">
        <v>2357</v>
      </c>
      <c r="C1203">
        <v>21</v>
      </c>
      <c r="D1203">
        <v>11</v>
      </c>
      <c r="E1203">
        <v>2006</v>
      </c>
      <c r="F1203" t="s">
        <v>2368</v>
      </c>
      <c r="G1203" t="str">
        <f t="shared" si="46"/>
        <v>Northern Arizona2006</v>
      </c>
    </row>
    <row r="1204" spans="1:7" x14ac:dyDescent="0.25">
      <c r="A1204" t="s">
        <v>680</v>
      </c>
      <c r="B1204" t="s">
        <v>2357</v>
      </c>
      <c r="C1204">
        <v>24</v>
      </c>
      <c r="D1204">
        <v>7</v>
      </c>
      <c r="E1204">
        <v>2006</v>
      </c>
      <c r="F1204" t="s">
        <v>2368</v>
      </c>
      <c r="G1204" t="str">
        <f t="shared" si="46"/>
        <v>Montana2006</v>
      </c>
    </row>
    <row r="1205" spans="1:7" x14ac:dyDescent="0.25">
      <c r="A1205" t="s">
        <v>2297</v>
      </c>
      <c r="B1205" t="s">
        <v>2357</v>
      </c>
      <c r="C1205">
        <v>15</v>
      </c>
      <c r="D1205">
        <v>15</v>
      </c>
      <c r="E1205">
        <v>2006</v>
      </c>
      <c r="F1205" t="s">
        <v>2368</v>
      </c>
      <c r="G1205" t="str">
        <f t="shared" si="46"/>
        <v>Eastern Washington2006</v>
      </c>
    </row>
    <row r="1206" spans="1:7" x14ac:dyDescent="0.25">
      <c r="A1206" t="s">
        <v>2225</v>
      </c>
      <c r="B1206" t="s">
        <v>2357</v>
      </c>
      <c r="C1206">
        <v>15</v>
      </c>
      <c r="D1206">
        <v>15</v>
      </c>
      <c r="E1206">
        <v>2006</v>
      </c>
      <c r="F1206" t="s">
        <v>2368</v>
      </c>
      <c r="G1206" t="str">
        <f t="shared" si="46"/>
        <v>Montana State2006</v>
      </c>
    </row>
    <row r="1207" spans="1:7" x14ac:dyDescent="0.25">
      <c r="A1207" t="s">
        <v>2322</v>
      </c>
      <c r="B1207" t="s">
        <v>2357</v>
      </c>
      <c r="C1207">
        <v>15</v>
      </c>
      <c r="D1207">
        <v>15</v>
      </c>
      <c r="E1207">
        <v>2006</v>
      </c>
      <c r="F1207" t="s">
        <v>2368</v>
      </c>
      <c r="G1207" t="str">
        <f t="shared" si="46"/>
        <v>Sacramento State2006</v>
      </c>
    </row>
    <row r="1208" spans="1:7" x14ac:dyDescent="0.25">
      <c r="A1208" t="s">
        <v>2236</v>
      </c>
      <c r="B1208" t="s">
        <v>2357</v>
      </c>
      <c r="C1208">
        <v>12</v>
      </c>
      <c r="D1208">
        <v>16</v>
      </c>
      <c r="E1208">
        <v>2006</v>
      </c>
      <c r="F1208" t="s">
        <v>2368</v>
      </c>
      <c r="G1208" t="str">
        <f t="shared" si="46"/>
        <v>Portland State2006</v>
      </c>
    </row>
    <row r="1209" spans="1:7" x14ac:dyDescent="0.25">
      <c r="A1209" t="s">
        <v>2214</v>
      </c>
      <c r="B1209" t="s">
        <v>2357</v>
      </c>
      <c r="C1209">
        <v>13</v>
      </c>
      <c r="D1209">
        <v>14</v>
      </c>
      <c r="E1209">
        <v>2006</v>
      </c>
      <c r="F1209" t="s">
        <v>2368</v>
      </c>
      <c r="G1209" t="str">
        <f t="shared" si="46"/>
        <v>Idaho State2006</v>
      </c>
    </row>
    <row r="1210" spans="1:7" x14ac:dyDescent="0.25">
      <c r="A1210" t="s">
        <v>2245</v>
      </c>
      <c r="B1210" t="s">
        <v>2357</v>
      </c>
      <c r="C1210">
        <v>10</v>
      </c>
      <c r="D1210">
        <v>17</v>
      </c>
      <c r="E1210">
        <v>2006</v>
      </c>
      <c r="F1210" t="s">
        <v>2368</v>
      </c>
      <c r="G1210" t="str">
        <f t="shared" si="46"/>
        <v>Weber State2006</v>
      </c>
    </row>
    <row r="1211" spans="1:7" x14ac:dyDescent="0.25">
      <c r="A1211" t="s">
        <v>2245</v>
      </c>
      <c r="B1211" t="s">
        <v>2357</v>
      </c>
      <c r="C1211">
        <v>20</v>
      </c>
      <c r="D1211">
        <v>12</v>
      </c>
      <c r="E1211">
        <v>2007</v>
      </c>
      <c r="F1211" t="s">
        <v>2368</v>
      </c>
      <c r="G1211" t="str">
        <f t="shared" si="46"/>
        <v>Weber State2007</v>
      </c>
    </row>
    <row r="1212" spans="1:7" x14ac:dyDescent="0.25">
      <c r="A1212" t="s">
        <v>714</v>
      </c>
      <c r="B1212" t="s">
        <v>2357</v>
      </c>
      <c r="C1212">
        <v>18</v>
      </c>
      <c r="D1212">
        <v>12</v>
      </c>
      <c r="E1212">
        <v>2007</v>
      </c>
      <c r="F1212" t="s">
        <v>2368</v>
      </c>
      <c r="G1212" t="str">
        <f t="shared" si="46"/>
        <v>Northern Arizona2007</v>
      </c>
    </row>
    <row r="1213" spans="1:7" x14ac:dyDescent="0.25">
      <c r="A1213" t="s">
        <v>680</v>
      </c>
      <c r="B1213" t="s">
        <v>2357</v>
      </c>
      <c r="C1213">
        <v>17</v>
      </c>
      <c r="D1213">
        <v>15</v>
      </c>
      <c r="E1213">
        <v>2007</v>
      </c>
      <c r="F1213" t="s">
        <v>2368</v>
      </c>
      <c r="G1213" t="str">
        <f t="shared" si="46"/>
        <v>Montana2007</v>
      </c>
    </row>
    <row r="1214" spans="1:7" x14ac:dyDescent="0.25">
      <c r="A1214" t="s">
        <v>2236</v>
      </c>
      <c r="B1214" t="s">
        <v>2357</v>
      </c>
      <c r="C1214">
        <v>19</v>
      </c>
      <c r="D1214">
        <v>13</v>
      </c>
      <c r="E1214">
        <v>2007</v>
      </c>
      <c r="F1214" t="s">
        <v>2368</v>
      </c>
      <c r="G1214" t="str">
        <f t="shared" si="46"/>
        <v>Portland State2007</v>
      </c>
    </row>
    <row r="1215" spans="1:7" x14ac:dyDescent="0.25">
      <c r="A1215" t="s">
        <v>2297</v>
      </c>
      <c r="B1215" t="s">
        <v>2357</v>
      </c>
      <c r="C1215">
        <v>15</v>
      </c>
      <c r="D1215">
        <v>14</v>
      </c>
      <c r="E1215">
        <v>2007</v>
      </c>
      <c r="F1215" t="s">
        <v>2368</v>
      </c>
      <c r="G1215" t="str">
        <f t="shared" si="46"/>
        <v>Eastern Washington2007</v>
      </c>
    </row>
    <row r="1216" spans="1:7" x14ac:dyDescent="0.25">
      <c r="A1216" t="s">
        <v>2214</v>
      </c>
      <c r="B1216" t="s">
        <v>2357</v>
      </c>
      <c r="C1216">
        <v>13</v>
      </c>
      <c r="D1216">
        <v>17</v>
      </c>
      <c r="E1216">
        <v>2007</v>
      </c>
      <c r="F1216" t="s">
        <v>2368</v>
      </c>
      <c r="G1216" t="str">
        <f t="shared" si="46"/>
        <v>Idaho State2007</v>
      </c>
    </row>
    <row r="1217" spans="1:7" x14ac:dyDescent="0.25">
      <c r="A1217" t="s">
        <v>2225</v>
      </c>
      <c r="B1217" t="s">
        <v>2357</v>
      </c>
      <c r="C1217">
        <v>11</v>
      </c>
      <c r="D1217">
        <v>19</v>
      </c>
      <c r="E1217">
        <v>2007</v>
      </c>
      <c r="F1217" t="s">
        <v>2368</v>
      </c>
      <c r="G1217" t="str">
        <f t="shared" si="46"/>
        <v>Montana State2007</v>
      </c>
    </row>
    <row r="1218" spans="1:7" x14ac:dyDescent="0.25">
      <c r="A1218" t="s">
        <v>2322</v>
      </c>
      <c r="B1218" t="s">
        <v>2357</v>
      </c>
      <c r="C1218">
        <v>10</v>
      </c>
      <c r="D1218">
        <v>19</v>
      </c>
      <c r="E1218">
        <v>2007</v>
      </c>
      <c r="F1218" t="s">
        <v>2368</v>
      </c>
      <c r="G1218" t="str">
        <f t="shared" si="46"/>
        <v>Sacramento State2007</v>
      </c>
    </row>
    <row r="1219" spans="1:7" x14ac:dyDescent="0.25">
      <c r="A1219" t="s">
        <v>2369</v>
      </c>
      <c r="B1219" t="s">
        <v>2357</v>
      </c>
      <c r="C1219">
        <v>4</v>
      </c>
      <c r="D1219">
        <v>24</v>
      </c>
      <c r="E1219">
        <v>2007</v>
      </c>
      <c r="F1219" t="s">
        <v>2368</v>
      </c>
      <c r="G1219" t="str">
        <f t="shared" ref="G1219:G1282" si="47">A1219&amp;E1219</f>
        <v>Northern Colorado-nm2007</v>
      </c>
    </row>
    <row r="1220" spans="1:7" x14ac:dyDescent="0.25">
      <c r="A1220" t="s">
        <v>2236</v>
      </c>
      <c r="B1220" t="s">
        <v>2357</v>
      </c>
      <c r="C1220">
        <v>23</v>
      </c>
      <c r="D1220">
        <v>10</v>
      </c>
      <c r="E1220">
        <v>2008</v>
      </c>
      <c r="F1220" t="s">
        <v>2368</v>
      </c>
      <c r="G1220" t="str">
        <f t="shared" si="47"/>
        <v>Portland State2008</v>
      </c>
    </row>
    <row r="1221" spans="1:7" x14ac:dyDescent="0.25">
      <c r="A1221" t="s">
        <v>714</v>
      </c>
      <c r="B1221" t="s">
        <v>2357</v>
      </c>
      <c r="C1221">
        <v>21</v>
      </c>
      <c r="D1221">
        <v>11</v>
      </c>
      <c r="E1221">
        <v>2008</v>
      </c>
      <c r="F1221" t="s">
        <v>2368</v>
      </c>
      <c r="G1221" t="str">
        <f t="shared" si="47"/>
        <v>Northern Arizona2008</v>
      </c>
    </row>
    <row r="1222" spans="1:7" x14ac:dyDescent="0.25">
      <c r="A1222" t="s">
        <v>2245</v>
      </c>
      <c r="B1222" t="s">
        <v>2357</v>
      </c>
      <c r="C1222">
        <v>16</v>
      </c>
      <c r="D1222">
        <v>14</v>
      </c>
      <c r="E1222">
        <v>2008</v>
      </c>
      <c r="F1222" t="s">
        <v>2368</v>
      </c>
      <c r="G1222" t="str">
        <f t="shared" si="47"/>
        <v>Weber State2008</v>
      </c>
    </row>
    <row r="1223" spans="1:7" x14ac:dyDescent="0.25">
      <c r="A1223" t="s">
        <v>680</v>
      </c>
      <c r="B1223" t="s">
        <v>2357</v>
      </c>
      <c r="C1223">
        <v>14</v>
      </c>
      <c r="D1223">
        <v>16</v>
      </c>
      <c r="E1223">
        <v>2008</v>
      </c>
      <c r="F1223" t="s">
        <v>2368</v>
      </c>
      <c r="G1223" t="str">
        <f t="shared" si="47"/>
        <v>Montana2008</v>
      </c>
    </row>
    <row r="1224" spans="1:7" x14ac:dyDescent="0.25">
      <c r="A1224" t="s">
        <v>2214</v>
      </c>
      <c r="B1224" t="s">
        <v>2357</v>
      </c>
      <c r="C1224">
        <v>12</v>
      </c>
      <c r="D1224">
        <v>19</v>
      </c>
      <c r="E1224">
        <v>2008</v>
      </c>
      <c r="F1224" t="s">
        <v>2368</v>
      </c>
      <c r="G1224" t="str">
        <f t="shared" si="47"/>
        <v>Idaho State2008</v>
      </c>
    </row>
    <row r="1225" spans="1:7" x14ac:dyDescent="0.25">
      <c r="A1225" t="s">
        <v>2225</v>
      </c>
      <c r="B1225" t="s">
        <v>2357</v>
      </c>
      <c r="C1225">
        <v>15</v>
      </c>
      <c r="D1225">
        <v>15</v>
      </c>
      <c r="E1225">
        <v>2008</v>
      </c>
      <c r="F1225" t="s">
        <v>2368</v>
      </c>
      <c r="G1225" t="str">
        <f t="shared" si="47"/>
        <v>Montana State2008</v>
      </c>
    </row>
    <row r="1226" spans="1:7" x14ac:dyDescent="0.25">
      <c r="A1226" t="s">
        <v>2278</v>
      </c>
      <c r="B1226" t="s">
        <v>2357</v>
      </c>
      <c r="C1226">
        <v>13</v>
      </c>
      <c r="D1226">
        <v>16</v>
      </c>
      <c r="E1226">
        <v>2008</v>
      </c>
      <c r="F1226" t="s">
        <v>2368</v>
      </c>
      <c r="G1226" t="str">
        <f t="shared" si="47"/>
        <v>Northern Colorado2008</v>
      </c>
    </row>
    <row r="1227" spans="1:7" x14ac:dyDescent="0.25">
      <c r="A1227" t="s">
        <v>2297</v>
      </c>
      <c r="B1227" t="s">
        <v>2357</v>
      </c>
      <c r="C1227">
        <v>11</v>
      </c>
      <c r="D1227">
        <v>19</v>
      </c>
      <c r="E1227">
        <v>2008</v>
      </c>
      <c r="F1227" t="s">
        <v>2368</v>
      </c>
      <c r="G1227" t="str">
        <f t="shared" si="47"/>
        <v>Eastern Washington2008</v>
      </c>
    </row>
    <row r="1228" spans="1:7" x14ac:dyDescent="0.25">
      <c r="A1228" t="s">
        <v>2322</v>
      </c>
      <c r="B1228" t="s">
        <v>2357</v>
      </c>
      <c r="C1228">
        <v>4</v>
      </c>
      <c r="D1228">
        <v>24</v>
      </c>
      <c r="E1228">
        <v>2008</v>
      </c>
      <c r="F1228" t="s">
        <v>2368</v>
      </c>
      <c r="G1228" t="str">
        <f t="shared" si="47"/>
        <v>Sacramento State2008</v>
      </c>
    </row>
    <row r="1229" spans="1:7" x14ac:dyDescent="0.25">
      <c r="A1229" t="s">
        <v>2245</v>
      </c>
      <c r="B1229" t="s">
        <v>2357</v>
      </c>
      <c r="C1229">
        <v>21</v>
      </c>
      <c r="D1229">
        <v>10</v>
      </c>
      <c r="E1229">
        <v>2009</v>
      </c>
      <c r="F1229" t="s">
        <v>2368</v>
      </c>
      <c r="G1229" t="str">
        <f t="shared" si="47"/>
        <v>Weber State2009</v>
      </c>
    </row>
    <row r="1230" spans="1:7" x14ac:dyDescent="0.25">
      <c r="A1230" t="s">
        <v>2236</v>
      </c>
      <c r="B1230" t="s">
        <v>2357</v>
      </c>
      <c r="C1230">
        <v>23</v>
      </c>
      <c r="D1230">
        <v>10</v>
      </c>
      <c r="E1230">
        <v>2009</v>
      </c>
      <c r="F1230" t="s">
        <v>2368</v>
      </c>
      <c r="G1230" t="str">
        <f t="shared" si="47"/>
        <v>Portland State2009</v>
      </c>
    </row>
    <row r="1231" spans="1:7" x14ac:dyDescent="0.25">
      <c r="A1231" t="s">
        <v>680</v>
      </c>
      <c r="B1231" t="s">
        <v>2357</v>
      </c>
      <c r="C1231">
        <v>17</v>
      </c>
      <c r="D1231">
        <v>12</v>
      </c>
      <c r="E1231">
        <v>2009</v>
      </c>
      <c r="F1231" t="s">
        <v>2368</v>
      </c>
      <c r="G1231" t="str">
        <f t="shared" si="47"/>
        <v>Montana2009</v>
      </c>
    </row>
    <row r="1232" spans="1:7" x14ac:dyDescent="0.25">
      <c r="A1232" t="s">
        <v>2214</v>
      </c>
      <c r="B1232" t="s">
        <v>2357</v>
      </c>
      <c r="C1232">
        <v>13</v>
      </c>
      <c r="D1232">
        <v>19</v>
      </c>
      <c r="E1232">
        <v>2009</v>
      </c>
      <c r="F1232" t="s">
        <v>2368</v>
      </c>
      <c r="G1232" t="str">
        <f t="shared" si="47"/>
        <v>Idaho State2009</v>
      </c>
    </row>
    <row r="1233" spans="1:7" x14ac:dyDescent="0.25">
      <c r="A1233" t="s">
        <v>2278</v>
      </c>
      <c r="B1233" t="s">
        <v>2357</v>
      </c>
      <c r="C1233">
        <v>14</v>
      </c>
      <c r="D1233">
        <v>18</v>
      </c>
      <c r="E1233">
        <v>2009</v>
      </c>
      <c r="F1233" t="s">
        <v>2368</v>
      </c>
      <c r="G1233" t="str">
        <f t="shared" si="47"/>
        <v>Northern Colorado2009</v>
      </c>
    </row>
    <row r="1234" spans="1:7" x14ac:dyDescent="0.25">
      <c r="A1234" t="s">
        <v>2225</v>
      </c>
      <c r="B1234" t="s">
        <v>2357</v>
      </c>
      <c r="C1234">
        <v>14</v>
      </c>
      <c r="D1234">
        <v>17</v>
      </c>
      <c r="E1234">
        <v>2009</v>
      </c>
      <c r="F1234" t="s">
        <v>2368</v>
      </c>
      <c r="G1234" t="str">
        <f t="shared" si="47"/>
        <v>Montana State2009</v>
      </c>
    </row>
    <row r="1235" spans="1:7" x14ac:dyDescent="0.25">
      <c r="A1235" t="s">
        <v>2297</v>
      </c>
      <c r="B1235" t="s">
        <v>2357</v>
      </c>
      <c r="C1235">
        <v>12</v>
      </c>
      <c r="D1235">
        <v>18</v>
      </c>
      <c r="E1235">
        <v>2009</v>
      </c>
      <c r="F1235" t="s">
        <v>2368</v>
      </c>
      <c r="G1235" t="str">
        <f t="shared" si="47"/>
        <v>Eastern Washington2009</v>
      </c>
    </row>
    <row r="1236" spans="1:7" x14ac:dyDescent="0.25">
      <c r="A1236" t="s">
        <v>714</v>
      </c>
      <c r="B1236" t="s">
        <v>2357</v>
      </c>
      <c r="C1236">
        <v>8</v>
      </c>
      <c r="D1236">
        <v>19</v>
      </c>
      <c r="E1236">
        <v>2009</v>
      </c>
      <c r="F1236" t="s">
        <v>2368</v>
      </c>
      <c r="G1236" t="str">
        <f t="shared" si="47"/>
        <v>Northern Arizona2009</v>
      </c>
    </row>
    <row r="1237" spans="1:7" x14ac:dyDescent="0.25">
      <c r="A1237" t="s">
        <v>2322</v>
      </c>
      <c r="B1237" t="s">
        <v>2357</v>
      </c>
      <c r="C1237">
        <v>2</v>
      </c>
      <c r="D1237">
        <v>27</v>
      </c>
      <c r="E1237">
        <v>2009</v>
      </c>
      <c r="F1237" t="s">
        <v>2368</v>
      </c>
      <c r="G1237" t="str">
        <f t="shared" si="47"/>
        <v>Sacramento State2009</v>
      </c>
    </row>
    <row r="1238" spans="1:7" x14ac:dyDescent="0.25">
      <c r="A1238" t="s">
        <v>2245</v>
      </c>
      <c r="B1238" t="s">
        <v>2357</v>
      </c>
      <c r="C1238">
        <v>20</v>
      </c>
      <c r="D1238">
        <v>11</v>
      </c>
      <c r="E1238">
        <v>2010</v>
      </c>
      <c r="F1238" t="s">
        <v>2368</v>
      </c>
      <c r="G1238" t="str">
        <f t="shared" si="47"/>
        <v>Weber State2010</v>
      </c>
    </row>
    <row r="1239" spans="1:7" x14ac:dyDescent="0.25">
      <c r="A1239" t="s">
        <v>2278</v>
      </c>
      <c r="B1239" t="s">
        <v>2357</v>
      </c>
      <c r="C1239">
        <v>25</v>
      </c>
      <c r="D1239">
        <v>8</v>
      </c>
      <c r="E1239">
        <v>2010</v>
      </c>
      <c r="F1239" t="s">
        <v>2368</v>
      </c>
      <c r="G1239" t="str">
        <f t="shared" si="47"/>
        <v>Northern Colorado2010</v>
      </c>
    </row>
    <row r="1240" spans="1:7" x14ac:dyDescent="0.25">
      <c r="A1240" t="s">
        <v>2225</v>
      </c>
      <c r="B1240" t="s">
        <v>2357</v>
      </c>
      <c r="C1240">
        <v>15</v>
      </c>
      <c r="D1240">
        <v>14</v>
      </c>
      <c r="E1240">
        <v>2010</v>
      </c>
      <c r="F1240" t="s">
        <v>2368</v>
      </c>
      <c r="G1240" t="str">
        <f t="shared" si="47"/>
        <v>Montana State2010</v>
      </c>
    </row>
    <row r="1241" spans="1:7" x14ac:dyDescent="0.25">
      <c r="A1241" t="s">
        <v>680</v>
      </c>
      <c r="B1241" t="s">
        <v>2357</v>
      </c>
      <c r="C1241">
        <v>22</v>
      </c>
      <c r="D1241">
        <v>10</v>
      </c>
      <c r="E1241">
        <v>2010</v>
      </c>
      <c r="F1241" t="s">
        <v>2368</v>
      </c>
      <c r="G1241" t="str">
        <f t="shared" si="47"/>
        <v>Montana2010</v>
      </c>
    </row>
    <row r="1242" spans="1:7" x14ac:dyDescent="0.25">
      <c r="A1242" t="s">
        <v>714</v>
      </c>
      <c r="B1242" t="s">
        <v>2357</v>
      </c>
      <c r="C1242">
        <v>14</v>
      </c>
      <c r="D1242">
        <v>14</v>
      </c>
      <c r="E1242">
        <v>2010</v>
      </c>
      <c r="F1242" t="s">
        <v>2368</v>
      </c>
      <c r="G1242" t="str">
        <f t="shared" si="47"/>
        <v>Northern Arizona2010</v>
      </c>
    </row>
    <row r="1243" spans="1:7" x14ac:dyDescent="0.25">
      <c r="A1243" t="s">
        <v>2236</v>
      </c>
      <c r="B1243" t="s">
        <v>2357</v>
      </c>
      <c r="C1243">
        <v>13</v>
      </c>
      <c r="D1243">
        <v>19</v>
      </c>
      <c r="E1243">
        <v>2010</v>
      </c>
      <c r="F1243" t="s">
        <v>2368</v>
      </c>
      <c r="G1243" t="str">
        <f t="shared" si="47"/>
        <v>Portland State2010</v>
      </c>
    </row>
    <row r="1244" spans="1:7" x14ac:dyDescent="0.25">
      <c r="A1244" t="s">
        <v>2297</v>
      </c>
      <c r="B1244" t="s">
        <v>2357</v>
      </c>
      <c r="C1244">
        <v>9</v>
      </c>
      <c r="D1244">
        <v>21</v>
      </c>
      <c r="E1244">
        <v>2010</v>
      </c>
      <c r="F1244" t="s">
        <v>2368</v>
      </c>
      <c r="G1244" t="str">
        <f t="shared" si="47"/>
        <v>Eastern Washington2010</v>
      </c>
    </row>
    <row r="1245" spans="1:7" x14ac:dyDescent="0.25">
      <c r="A1245" t="s">
        <v>2214</v>
      </c>
      <c r="B1245" t="s">
        <v>2357</v>
      </c>
      <c r="C1245">
        <v>7</v>
      </c>
      <c r="D1245">
        <v>22</v>
      </c>
      <c r="E1245">
        <v>2010</v>
      </c>
      <c r="F1245" t="s">
        <v>2368</v>
      </c>
      <c r="G1245" t="str">
        <f t="shared" si="47"/>
        <v>Idaho State2010</v>
      </c>
    </row>
    <row r="1246" spans="1:7" x14ac:dyDescent="0.25">
      <c r="A1246" t="s">
        <v>2322</v>
      </c>
      <c r="B1246" t="s">
        <v>2357</v>
      </c>
      <c r="C1246">
        <v>9</v>
      </c>
      <c r="D1246">
        <v>21</v>
      </c>
      <c r="E1246">
        <v>2010</v>
      </c>
      <c r="F1246" t="s">
        <v>2368</v>
      </c>
      <c r="G1246" t="str">
        <f t="shared" si="47"/>
        <v>Sacramento State2010</v>
      </c>
    </row>
    <row r="1247" spans="1:7" x14ac:dyDescent="0.25">
      <c r="A1247" t="s">
        <v>2278</v>
      </c>
      <c r="B1247" t="s">
        <v>2357</v>
      </c>
      <c r="C1247">
        <v>21</v>
      </c>
      <c r="D1247">
        <v>11</v>
      </c>
      <c r="E1247">
        <v>2011</v>
      </c>
      <c r="F1247" t="s">
        <v>2368</v>
      </c>
      <c r="G1247" t="str">
        <f t="shared" si="47"/>
        <v>Northern Colorado2011</v>
      </c>
    </row>
    <row r="1248" spans="1:7" x14ac:dyDescent="0.25">
      <c r="A1248" t="s">
        <v>680</v>
      </c>
      <c r="B1248" t="s">
        <v>2357</v>
      </c>
      <c r="C1248">
        <v>21</v>
      </c>
      <c r="D1248">
        <v>11</v>
      </c>
      <c r="E1248">
        <v>2011</v>
      </c>
      <c r="F1248" t="s">
        <v>2368</v>
      </c>
      <c r="G1248" t="str">
        <f t="shared" si="47"/>
        <v>Montana2011</v>
      </c>
    </row>
    <row r="1249" spans="1:7" x14ac:dyDescent="0.25">
      <c r="A1249" t="s">
        <v>2245</v>
      </c>
      <c r="B1249" t="s">
        <v>2357</v>
      </c>
      <c r="C1249">
        <v>18</v>
      </c>
      <c r="D1249">
        <v>14</v>
      </c>
      <c r="E1249">
        <v>2011</v>
      </c>
      <c r="F1249" t="s">
        <v>2368</v>
      </c>
      <c r="G1249" t="str">
        <f t="shared" si="47"/>
        <v>Weber State2011</v>
      </c>
    </row>
    <row r="1250" spans="1:7" x14ac:dyDescent="0.25">
      <c r="A1250" t="s">
        <v>714</v>
      </c>
      <c r="B1250" t="s">
        <v>2357</v>
      </c>
      <c r="C1250">
        <v>19</v>
      </c>
      <c r="D1250">
        <v>13</v>
      </c>
      <c r="E1250">
        <v>2011</v>
      </c>
      <c r="F1250" t="s">
        <v>2368</v>
      </c>
      <c r="G1250" t="str">
        <f t="shared" si="47"/>
        <v>Northern Arizona2011</v>
      </c>
    </row>
    <row r="1251" spans="1:7" x14ac:dyDescent="0.25">
      <c r="A1251" t="s">
        <v>2225</v>
      </c>
      <c r="B1251" t="s">
        <v>2357</v>
      </c>
      <c r="C1251">
        <v>13</v>
      </c>
      <c r="D1251">
        <v>18</v>
      </c>
      <c r="E1251">
        <v>2011</v>
      </c>
      <c r="F1251" t="s">
        <v>2368</v>
      </c>
      <c r="G1251" t="str">
        <f t="shared" si="47"/>
        <v>Montana State2011</v>
      </c>
    </row>
    <row r="1252" spans="1:7" x14ac:dyDescent="0.25">
      <c r="A1252" t="s">
        <v>2297</v>
      </c>
      <c r="B1252" t="s">
        <v>2357</v>
      </c>
      <c r="C1252">
        <v>10</v>
      </c>
      <c r="D1252">
        <v>20</v>
      </c>
      <c r="E1252">
        <v>2011</v>
      </c>
      <c r="F1252" t="s">
        <v>2368</v>
      </c>
      <c r="G1252" t="str">
        <f t="shared" si="47"/>
        <v>Eastern Washington2011</v>
      </c>
    </row>
    <row r="1253" spans="1:7" x14ac:dyDescent="0.25">
      <c r="A1253" t="s">
        <v>2236</v>
      </c>
      <c r="B1253" t="s">
        <v>2357</v>
      </c>
      <c r="C1253">
        <v>14</v>
      </c>
      <c r="D1253">
        <v>16</v>
      </c>
      <c r="E1253">
        <v>2011</v>
      </c>
      <c r="F1253" t="s">
        <v>2368</v>
      </c>
      <c r="G1253" t="str">
        <f t="shared" si="47"/>
        <v>Portland State2011</v>
      </c>
    </row>
    <row r="1254" spans="1:7" x14ac:dyDescent="0.25">
      <c r="A1254" t="s">
        <v>2214</v>
      </c>
      <c r="B1254" t="s">
        <v>2357</v>
      </c>
      <c r="C1254">
        <v>9</v>
      </c>
      <c r="D1254">
        <v>20</v>
      </c>
      <c r="E1254">
        <v>2011</v>
      </c>
      <c r="F1254" t="s">
        <v>2368</v>
      </c>
      <c r="G1254" t="str">
        <f t="shared" si="47"/>
        <v>Idaho State2011</v>
      </c>
    </row>
    <row r="1255" spans="1:7" x14ac:dyDescent="0.25">
      <c r="A1255" t="s">
        <v>2322</v>
      </c>
      <c r="B1255" t="s">
        <v>2357</v>
      </c>
      <c r="C1255">
        <v>7</v>
      </c>
      <c r="D1255">
        <v>21</v>
      </c>
      <c r="E1255">
        <v>2011</v>
      </c>
      <c r="F1255" t="s">
        <v>2368</v>
      </c>
      <c r="G1255" t="str">
        <f t="shared" si="47"/>
        <v>Sacramento State2011</v>
      </c>
    </row>
    <row r="1256" spans="1:7" x14ac:dyDescent="0.25">
      <c r="A1256" t="s">
        <v>680</v>
      </c>
      <c r="B1256" t="s">
        <v>2357</v>
      </c>
      <c r="C1256">
        <v>25</v>
      </c>
      <c r="D1256">
        <v>7</v>
      </c>
      <c r="E1256">
        <v>2012</v>
      </c>
      <c r="F1256" t="s">
        <v>2368</v>
      </c>
      <c r="G1256" t="str">
        <f t="shared" si="47"/>
        <v>Montana2012</v>
      </c>
    </row>
    <row r="1257" spans="1:7" x14ac:dyDescent="0.25">
      <c r="A1257" t="s">
        <v>2245</v>
      </c>
      <c r="B1257" t="s">
        <v>2357</v>
      </c>
      <c r="C1257">
        <v>25</v>
      </c>
      <c r="D1257">
        <v>7</v>
      </c>
      <c r="E1257">
        <v>2012</v>
      </c>
      <c r="F1257" t="s">
        <v>2368</v>
      </c>
      <c r="G1257" t="str">
        <f t="shared" si="47"/>
        <v>Weber State2012</v>
      </c>
    </row>
    <row r="1258" spans="1:7" x14ac:dyDescent="0.25">
      <c r="A1258" t="s">
        <v>2236</v>
      </c>
      <c r="B1258" t="s">
        <v>2357</v>
      </c>
      <c r="C1258">
        <v>17</v>
      </c>
      <c r="D1258">
        <v>15</v>
      </c>
      <c r="E1258">
        <v>2012</v>
      </c>
      <c r="F1258" t="s">
        <v>2368</v>
      </c>
      <c r="G1258" t="str">
        <f t="shared" si="47"/>
        <v>Portland State2012</v>
      </c>
    </row>
    <row r="1259" spans="1:7" x14ac:dyDescent="0.25">
      <c r="A1259" t="s">
        <v>2297</v>
      </c>
      <c r="B1259" t="s">
        <v>2357</v>
      </c>
      <c r="C1259">
        <v>15</v>
      </c>
      <c r="D1259">
        <v>17</v>
      </c>
      <c r="E1259">
        <v>2012</v>
      </c>
      <c r="F1259" t="s">
        <v>2368</v>
      </c>
      <c r="G1259" t="str">
        <f t="shared" si="47"/>
        <v>Eastern Washington2012</v>
      </c>
    </row>
    <row r="1260" spans="1:7" x14ac:dyDescent="0.25">
      <c r="A1260" t="s">
        <v>2225</v>
      </c>
      <c r="B1260" t="s">
        <v>2357</v>
      </c>
      <c r="C1260">
        <v>12</v>
      </c>
      <c r="D1260">
        <v>17</v>
      </c>
      <c r="E1260">
        <v>2012</v>
      </c>
      <c r="F1260" t="s">
        <v>2368</v>
      </c>
      <c r="G1260" t="str">
        <f t="shared" si="47"/>
        <v>Montana State2012</v>
      </c>
    </row>
    <row r="1261" spans="1:7" x14ac:dyDescent="0.25">
      <c r="A1261" t="s">
        <v>2214</v>
      </c>
      <c r="B1261" t="s">
        <v>2357</v>
      </c>
      <c r="C1261">
        <v>9</v>
      </c>
      <c r="D1261">
        <v>21</v>
      </c>
      <c r="E1261">
        <v>2012</v>
      </c>
      <c r="F1261" t="s">
        <v>2368</v>
      </c>
      <c r="G1261" t="str">
        <f t="shared" si="47"/>
        <v>Idaho State2012</v>
      </c>
    </row>
    <row r="1262" spans="1:7" x14ac:dyDescent="0.25">
      <c r="A1262" t="s">
        <v>2322</v>
      </c>
      <c r="B1262" t="s">
        <v>2357</v>
      </c>
      <c r="C1262">
        <v>10</v>
      </c>
      <c r="D1262">
        <v>18</v>
      </c>
      <c r="E1262">
        <v>2012</v>
      </c>
      <c r="F1262" t="s">
        <v>2368</v>
      </c>
      <c r="G1262" t="str">
        <f t="shared" si="47"/>
        <v>Sacramento State2012</v>
      </c>
    </row>
    <row r="1263" spans="1:7" x14ac:dyDescent="0.25">
      <c r="A1263" t="s">
        <v>2278</v>
      </c>
      <c r="B1263" t="s">
        <v>2357</v>
      </c>
      <c r="C1263">
        <v>9</v>
      </c>
      <c r="D1263">
        <v>19</v>
      </c>
      <c r="E1263">
        <v>2012</v>
      </c>
      <c r="F1263" t="s">
        <v>2368</v>
      </c>
      <c r="G1263" t="str">
        <f t="shared" si="47"/>
        <v>Northern Colorado2012</v>
      </c>
    </row>
    <row r="1264" spans="1:7" x14ac:dyDescent="0.25">
      <c r="A1264" t="s">
        <v>714</v>
      </c>
      <c r="B1264" t="s">
        <v>2357</v>
      </c>
      <c r="C1264">
        <v>5</v>
      </c>
      <c r="D1264">
        <v>24</v>
      </c>
      <c r="E1264">
        <v>2012</v>
      </c>
      <c r="F1264" t="s">
        <v>2368</v>
      </c>
      <c r="G1264" t="str">
        <f t="shared" si="47"/>
        <v>Northern Arizona2012</v>
      </c>
    </row>
    <row r="1265" spans="1:7" x14ac:dyDescent="0.25">
      <c r="A1265" t="s">
        <v>680</v>
      </c>
      <c r="B1265" t="s">
        <v>2357</v>
      </c>
      <c r="C1265">
        <v>25</v>
      </c>
      <c r="D1265">
        <v>7</v>
      </c>
      <c r="E1265">
        <v>2013</v>
      </c>
      <c r="F1265" t="s">
        <v>2368</v>
      </c>
      <c r="G1265" t="str">
        <f t="shared" si="47"/>
        <v>Montana2013</v>
      </c>
    </row>
    <row r="1266" spans="1:7" x14ac:dyDescent="0.25">
      <c r="A1266" t="s">
        <v>2245</v>
      </c>
      <c r="B1266" t="s">
        <v>2357</v>
      </c>
      <c r="C1266">
        <v>30</v>
      </c>
      <c r="D1266">
        <v>7</v>
      </c>
      <c r="E1266">
        <v>2013</v>
      </c>
      <c r="F1266" t="s">
        <v>2368</v>
      </c>
      <c r="G1266" t="str">
        <f t="shared" si="47"/>
        <v>Weber State2013</v>
      </c>
    </row>
    <row r="1267" spans="1:7" x14ac:dyDescent="0.25">
      <c r="A1267" t="s">
        <v>710</v>
      </c>
      <c r="B1267" t="s">
        <v>2357</v>
      </c>
      <c r="C1267">
        <v>16</v>
      </c>
      <c r="D1267">
        <v>17</v>
      </c>
      <c r="E1267">
        <v>2013</v>
      </c>
      <c r="F1267" t="s">
        <v>2368</v>
      </c>
      <c r="G1267" t="str">
        <f t="shared" si="47"/>
        <v>North Dakota2013</v>
      </c>
    </row>
    <row r="1268" spans="1:7" x14ac:dyDescent="0.25">
      <c r="A1268" t="s">
        <v>2225</v>
      </c>
      <c r="B1268" t="s">
        <v>2357</v>
      </c>
      <c r="C1268">
        <v>13</v>
      </c>
      <c r="D1268">
        <v>17</v>
      </c>
      <c r="E1268">
        <v>2013</v>
      </c>
      <c r="F1268" t="s">
        <v>2368</v>
      </c>
      <c r="G1268" t="str">
        <f t="shared" si="47"/>
        <v>Montana State2013</v>
      </c>
    </row>
    <row r="1269" spans="1:7" x14ac:dyDescent="0.25">
      <c r="A1269" t="s">
        <v>2278</v>
      </c>
      <c r="B1269" t="s">
        <v>2357</v>
      </c>
      <c r="C1269">
        <v>13</v>
      </c>
      <c r="D1269">
        <v>18</v>
      </c>
      <c r="E1269">
        <v>2013</v>
      </c>
      <c r="F1269" t="s">
        <v>2368</v>
      </c>
      <c r="G1269" t="str">
        <f t="shared" si="47"/>
        <v>Northern Colorado2013</v>
      </c>
    </row>
    <row r="1270" spans="1:7" x14ac:dyDescent="0.25">
      <c r="A1270" t="s">
        <v>2322</v>
      </c>
      <c r="B1270" t="s">
        <v>2357</v>
      </c>
      <c r="C1270">
        <v>14</v>
      </c>
      <c r="D1270">
        <v>15</v>
      </c>
      <c r="E1270">
        <v>2013</v>
      </c>
      <c r="F1270" t="s">
        <v>2368</v>
      </c>
      <c r="G1270" t="str">
        <f t="shared" si="47"/>
        <v>Sacramento State2013</v>
      </c>
    </row>
    <row r="1271" spans="1:7" x14ac:dyDescent="0.25">
      <c r="A1271" t="s">
        <v>776</v>
      </c>
      <c r="B1271" t="s">
        <v>2357</v>
      </c>
      <c r="C1271">
        <v>11</v>
      </c>
      <c r="D1271">
        <v>20</v>
      </c>
      <c r="E1271">
        <v>2013</v>
      </c>
      <c r="F1271" t="s">
        <v>2368</v>
      </c>
      <c r="G1271" t="str">
        <f t="shared" si="47"/>
        <v>Southern Utah2013</v>
      </c>
    </row>
    <row r="1272" spans="1:7" x14ac:dyDescent="0.25">
      <c r="A1272" t="s">
        <v>714</v>
      </c>
      <c r="B1272" t="s">
        <v>2357</v>
      </c>
      <c r="C1272">
        <v>11</v>
      </c>
      <c r="D1272">
        <v>21</v>
      </c>
      <c r="E1272">
        <v>2013</v>
      </c>
      <c r="F1272" t="s">
        <v>2368</v>
      </c>
      <c r="G1272" t="str">
        <f t="shared" si="47"/>
        <v>Northern Arizona2013</v>
      </c>
    </row>
    <row r="1273" spans="1:7" x14ac:dyDescent="0.25">
      <c r="A1273" t="s">
        <v>2297</v>
      </c>
      <c r="B1273" t="s">
        <v>2357</v>
      </c>
      <c r="C1273">
        <v>10</v>
      </c>
      <c r="D1273">
        <v>21</v>
      </c>
      <c r="E1273">
        <v>2013</v>
      </c>
      <c r="F1273" t="s">
        <v>2368</v>
      </c>
      <c r="G1273" t="str">
        <f t="shared" si="47"/>
        <v>Eastern Washington2013</v>
      </c>
    </row>
    <row r="1274" spans="1:7" x14ac:dyDescent="0.25">
      <c r="A1274" t="s">
        <v>2236</v>
      </c>
      <c r="B1274" t="s">
        <v>2357</v>
      </c>
      <c r="C1274">
        <v>8</v>
      </c>
      <c r="D1274">
        <v>20</v>
      </c>
      <c r="E1274">
        <v>2013</v>
      </c>
      <c r="F1274" t="s">
        <v>2368</v>
      </c>
      <c r="G1274" t="str">
        <f t="shared" si="47"/>
        <v>Portland State2013</v>
      </c>
    </row>
    <row r="1275" spans="1:7" x14ac:dyDescent="0.25">
      <c r="A1275" t="s">
        <v>2214</v>
      </c>
      <c r="B1275" t="s">
        <v>2357</v>
      </c>
      <c r="C1275">
        <v>6</v>
      </c>
      <c r="D1275">
        <v>24</v>
      </c>
      <c r="E1275">
        <v>2013</v>
      </c>
      <c r="F1275" t="s">
        <v>2368</v>
      </c>
      <c r="G1275" t="str">
        <f t="shared" si="47"/>
        <v>Idaho State2013</v>
      </c>
    </row>
    <row r="1276" spans="1:7" x14ac:dyDescent="0.25">
      <c r="A1276" t="s">
        <v>2245</v>
      </c>
      <c r="B1276" t="s">
        <v>2357</v>
      </c>
      <c r="C1276">
        <v>19</v>
      </c>
      <c r="D1276">
        <v>12</v>
      </c>
      <c r="E1276">
        <v>2014</v>
      </c>
      <c r="F1276" t="s">
        <v>2368</v>
      </c>
      <c r="G1276" t="str">
        <f t="shared" si="47"/>
        <v>Weber State2014</v>
      </c>
    </row>
    <row r="1277" spans="1:7" x14ac:dyDescent="0.25">
      <c r="A1277" t="s">
        <v>680</v>
      </c>
      <c r="B1277" t="s">
        <v>2357</v>
      </c>
      <c r="C1277">
        <v>17</v>
      </c>
      <c r="D1277">
        <v>13</v>
      </c>
      <c r="E1277">
        <v>2014</v>
      </c>
      <c r="F1277" t="s">
        <v>2368</v>
      </c>
      <c r="G1277" t="str">
        <f t="shared" si="47"/>
        <v>Montana2014</v>
      </c>
    </row>
    <row r="1278" spans="1:7" x14ac:dyDescent="0.25">
      <c r="A1278" t="s">
        <v>710</v>
      </c>
      <c r="B1278" t="s">
        <v>2357</v>
      </c>
      <c r="C1278">
        <v>17</v>
      </c>
      <c r="D1278">
        <v>17</v>
      </c>
      <c r="E1278">
        <v>2014</v>
      </c>
      <c r="F1278" t="s">
        <v>2368</v>
      </c>
      <c r="G1278" t="str">
        <f t="shared" si="47"/>
        <v>North Dakota2014</v>
      </c>
    </row>
    <row r="1279" spans="1:7" x14ac:dyDescent="0.25">
      <c r="A1279" t="s">
        <v>714</v>
      </c>
      <c r="B1279" t="s">
        <v>2357</v>
      </c>
      <c r="C1279">
        <v>15</v>
      </c>
      <c r="D1279">
        <v>17</v>
      </c>
      <c r="E1279">
        <v>2014</v>
      </c>
      <c r="F1279" t="s">
        <v>2368</v>
      </c>
      <c r="G1279" t="str">
        <f t="shared" si="47"/>
        <v>Northern Arizona2014</v>
      </c>
    </row>
    <row r="1280" spans="1:7" x14ac:dyDescent="0.25">
      <c r="A1280" t="s">
        <v>2278</v>
      </c>
      <c r="B1280" t="s">
        <v>2357</v>
      </c>
      <c r="C1280">
        <v>18</v>
      </c>
      <c r="D1280">
        <v>14</v>
      </c>
      <c r="E1280">
        <v>2014</v>
      </c>
      <c r="F1280" t="s">
        <v>2368</v>
      </c>
      <c r="G1280" t="str">
        <f t="shared" si="47"/>
        <v>Northern Colorado2014</v>
      </c>
    </row>
    <row r="1281" spans="1:7" x14ac:dyDescent="0.25">
      <c r="A1281" t="s">
        <v>2236</v>
      </c>
      <c r="B1281" t="s">
        <v>2357</v>
      </c>
      <c r="C1281">
        <v>17</v>
      </c>
      <c r="D1281">
        <v>15</v>
      </c>
      <c r="E1281">
        <v>2014</v>
      </c>
      <c r="F1281" t="s">
        <v>2368</v>
      </c>
      <c r="G1281" t="str">
        <f t="shared" si="47"/>
        <v>Portland State2014</v>
      </c>
    </row>
    <row r="1282" spans="1:7" x14ac:dyDescent="0.25">
      <c r="A1282" t="s">
        <v>2297</v>
      </c>
      <c r="B1282" t="s">
        <v>2357</v>
      </c>
      <c r="C1282">
        <v>15</v>
      </c>
      <c r="D1282">
        <v>16</v>
      </c>
      <c r="E1282">
        <v>2014</v>
      </c>
      <c r="F1282" t="s">
        <v>2368</v>
      </c>
      <c r="G1282" t="str">
        <f t="shared" si="47"/>
        <v>Eastern Washington2014</v>
      </c>
    </row>
    <row r="1283" spans="1:7" x14ac:dyDescent="0.25">
      <c r="A1283" t="s">
        <v>2322</v>
      </c>
      <c r="B1283" t="s">
        <v>2357</v>
      </c>
      <c r="C1283">
        <v>14</v>
      </c>
      <c r="D1283">
        <v>16</v>
      </c>
      <c r="E1283">
        <v>2014</v>
      </c>
      <c r="F1283" t="s">
        <v>2368</v>
      </c>
      <c r="G1283" t="str">
        <f t="shared" ref="G1283:G1346" si="48">A1283&amp;E1283</f>
        <v>Sacramento State2014</v>
      </c>
    </row>
    <row r="1284" spans="1:7" x14ac:dyDescent="0.25">
      <c r="A1284" t="s">
        <v>2225</v>
      </c>
      <c r="B1284" t="s">
        <v>2357</v>
      </c>
      <c r="C1284">
        <v>14</v>
      </c>
      <c r="D1284">
        <v>17</v>
      </c>
      <c r="E1284">
        <v>2014</v>
      </c>
      <c r="F1284" t="s">
        <v>2368</v>
      </c>
      <c r="G1284" t="str">
        <f t="shared" si="48"/>
        <v>Montana State2014</v>
      </c>
    </row>
    <row r="1285" spans="1:7" x14ac:dyDescent="0.25">
      <c r="A1285" t="s">
        <v>2214</v>
      </c>
      <c r="B1285" t="s">
        <v>2357</v>
      </c>
      <c r="C1285">
        <v>11</v>
      </c>
      <c r="D1285">
        <v>18</v>
      </c>
      <c r="E1285">
        <v>2014</v>
      </c>
      <c r="F1285" t="s">
        <v>2368</v>
      </c>
      <c r="G1285" t="str">
        <f t="shared" si="48"/>
        <v>Idaho State2014</v>
      </c>
    </row>
    <row r="1286" spans="1:7" x14ac:dyDescent="0.25">
      <c r="A1286" t="s">
        <v>776</v>
      </c>
      <c r="B1286" t="s">
        <v>2357</v>
      </c>
      <c r="C1286">
        <v>2</v>
      </c>
      <c r="D1286">
        <v>27</v>
      </c>
      <c r="E1286">
        <v>2014</v>
      </c>
      <c r="F1286" t="s">
        <v>2368</v>
      </c>
      <c r="G1286" t="str">
        <f t="shared" si="48"/>
        <v>Southern Utah2014</v>
      </c>
    </row>
    <row r="1287" spans="1:7" x14ac:dyDescent="0.25">
      <c r="A1287" t="s">
        <v>2297</v>
      </c>
      <c r="B1287" t="s">
        <v>2357</v>
      </c>
      <c r="C1287">
        <v>26</v>
      </c>
      <c r="D1287">
        <v>9</v>
      </c>
      <c r="E1287">
        <v>2015</v>
      </c>
      <c r="F1287" t="s">
        <v>2368</v>
      </c>
      <c r="G1287" t="str">
        <f t="shared" si="48"/>
        <v>Eastern Washington2015</v>
      </c>
    </row>
    <row r="1288" spans="1:7" x14ac:dyDescent="0.25">
      <c r="A1288" t="s">
        <v>680</v>
      </c>
      <c r="B1288" t="s">
        <v>2357</v>
      </c>
      <c r="C1288">
        <v>20</v>
      </c>
      <c r="D1288">
        <v>13</v>
      </c>
      <c r="E1288">
        <v>2015</v>
      </c>
      <c r="F1288" t="s">
        <v>2368</v>
      </c>
      <c r="G1288" t="str">
        <f t="shared" si="48"/>
        <v>Montana2015</v>
      </c>
    </row>
    <row r="1289" spans="1:7" x14ac:dyDescent="0.25">
      <c r="A1289" t="s">
        <v>2322</v>
      </c>
      <c r="B1289" t="s">
        <v>2357</v>
      </c>
      <c r="C1289">
        <v>21</v>
      </c>
      <c r="D1289">
        <v>12</v>
      </c>
      <c r="E1289">
        <v>2015</v>
      </c>
      <c r="F1289" t="s">
        <v>2368</v>
      </c>
      <c r="G1289" t="str">
        <f t="shared" si="48"/>
        <v>Sacramento State2015</v>
      </c>
    </row>
    <row r="1290" spans="1:7" x14ac:dyDescent="0.25">
      <c r="A1290" t="s">
        <v>714</v>
      </c>
      <c r="B1290" t="s">
        <v>2357</v>
      </c>
      <c r="C1290">
        <v>23</v>
      </c>
      <c r="D1290">
        <v>15</v>
      </c>
      <c r="E1290">
        <v>2015</v>
      </c>
      <c r="F1290" t="s">
        <v>2368</v>
      </c>
      <c r="G1290" t="str">
        <f t="shared" si="48"/>
        <v>Northern Arizona2015</v>
      </c>
    </row>
    <row r="1291" spans="1:7" x14ac:dyDescent="0.25">
      <c r="A1291" t="s">
        <v>2278</v>
      </c>
      <c r="B1291" t="s">
        <v>2357</v>
      </c>
      <c r="C1291">
        <v>15</v>
      </c>
      <c r="D1291">
        <v>15</v>
      </c>
      <c r="E1291">
        <v>2015</v>
      </c>
      <c r="F1291" t="s">
        <v>2368</v>
      </c>
      <c r="G1291" t="str">
        <f t="shared" si="48"/>
        <v>Northern Colorado2015</v>
      </c>
    </row>
    <row r="1292" spans="1:7" x14ac:dyDescent="0.25">
      <c r="A1292" t="s">
        <v>2236</v>
      </c>
      <c r="B1292" t="s">
        <v>2357</v>
      </c>
      <c r="C1292">
        <v>15</v>
      </c>
      <c r="D1292">
        <v>14</v>
      </c>
      <c r="E1292">
        <v>2015</v>
      </c>
      <c r="F1292" t="s">
        <v>2368</v>
      </c>
      <c r="G1292" t="str">
        <f t="shared" si="48"/>
        <v>Portland State2015</v>
      </c>
    </row>
    <row r="1293" spans="1:7" x14ac:dyDescent="0.25">
      <c r="A1293" t="s">
        <v>620</v>
      </c>
      <c r="B1293" t="s">
        <v>2357</v>
      </c>
      <c r="C1293">
        <v>13</v>
      </c>
      <c r="D1293">
        <v>17</v>
      </c>
      <c r="E1293">
        <v>2015</v>
      </c>
      <c r="F1293" t="s">
        <v>2368</v>
      </c>
      <c r="G1293" t="str">
        <f t="shared" si="48"/>
        <v>Idaho2015</v>
      </c>
    </row>
    <row r="1294" spans="1:7" x14ac:dyDescent="0.25">
      <c r="A1294" t="s">
        <v>2245</v>
      </c>
      <c r="B1294" t="s">
        <v>2357</v>
      </c>
      <c r="C1294">
        <v>13</v>
      </c>
      <c r="D1294">
        <v>17</v>
      </c>
      <c r="E1294">
        <v>2015</v>
      </c>
      <c r="F1294" t="s">
        <v>2368</v>
      </c>
      <c r="G1294" t="str">
        <f t="shared" si="48"/>
        <v>Weber State2015</v>
      </c>
    </row>
    <row r="1295" spans="1:7" x14ac:dyDescent="0.25">
      <c r="A1295" t="s">
        <v>776</v>
      </c>
      <c r="B1295" t="s">
        <v>2357</v>
      </c>
      <c r="C1295">
        <v>10</v>
      </c>
      <c r="D1295">
        <v>19</v>
      </c>
      <c r="E1295">
        <v>2015</v>
      </c>
      <c r="F1295" t="s">
        <v>2368</v>
      </c>
      <c r="G1295" t="str">
        <f t="shared" si="48"/>
        <v>Southern Utah2015</v>
      </c>
    </row>
    <row r="1296" spans="1:7" x14ac:dyDescent="0.25">
      <c r="A1296" t="s">
        <v>710</v>
      </c>
      <c r="B1296" t="s">
        <v>2357</v>
      </c>
      <c r="C1296">
        <v>8</v>
      </c>
      <c r="D1296">
        <v>22</v>
      </c>
      <c r="E1296">
        <v>2015</v>
      </c>
      <c r="F1296" t="s">
        <v>2368</v>
      </c>
      <c r="G1296" t="str">
        <f t="shared" si="48"/>
        <v>North Dakota2015</v>
      </c>
    </row>
    <row r="1297" spans="1:7" x14ac:dyDescent="0.25">
      <c r="A1297" t="s">
        <v>2214</v>
      </c>
      <c r="B1297" t="s">
        <v>2357</v>
      </c>
      <c r="C1297">
        <v>7</v>
      </c>
      <c r="D1297">
        <v>23</v>
      </c>
      <c r="E1297">
        <v>2015</v>
      </c>
      <c r="F1297" t="s">
        <v>2368</v>
      </c>
      <c r="G1297" t="str">
        <f t="shared" si="48"/>
        <v>Idaho State2015</v>
      </c>
    </row>
    <row r="1298" spans="1:7" x14ac:dyDescent="0.25">
      <c r="A1298" t="s">
        <v>2225</v>
      </c>
      <c r="B1298" t="s">
        <v>2357</v>
      </c>
      <c r="C1298">
        <v>7</v>
      </c>
      <c r="D1298">
        <v>23</v>
      </c>
      <c r="E1298">
        <v>2015</v>
      </c>
      <c r="F1298" t="s">
        <v>2368</v>
      </c>
      <c r="G1298" t="str">
        <f t="shared" si="48"/>
        <v>Montana State2015</v>
      </c>
    </row>
    <row r="1299" spans="1:7" x14ac:dyDescent="0.25">
      <c r="A1299" t="s">
        <v>2245</v>
      </c>
      <c r="B1299" t="s">
        <v>2357</v>
      </c>
      <c r="C1299">
        <v>26</v>
      </c>
      <c r="D1299">
        <v>9</v>
      </c>
      <c r="E1299">
        <v>2016</v>
      </c>
      <c r="F1299" t="s">
        <v>2368</v>
      </c>
      <c r="G1299" t="str">
        <f t="shared" si="48"/>
        <v>Weber State2016</v>
      </c>
    </row>
    <row r="1300" spans="1:7" x14ac:dyDescent="0.25">
      <c r="A1300" t="s">
        <v>680</v>
      </c>
      <c r="B1300" t="s">
        <v>2357</v>
      </c>
      <c r="C1300">
        <v>21</v>
      </c>
      <c r="D1300">
        <v>12</v>
      </c>
      <c r="E1300">
        <v>2016</v>
      </c>
      <c r="F1300" t="s">
        <v>2368</v>
      </c>
      <c r="G1300" t="str">
        <f t="shared" si="48"/>
        <v>Montana2016</v>
      </c>
    </row>
    <row r="1301" spans="1:7" x14ac:dyDescent="0.25">
      <c r="A1301" t="s">
        <v>620</v>
      </c>
      <c r="B1301" t="s">
        <v>2357</v>
      </c>
      <c r="C1301">
        <v>21</v>
      </c>
      <c r="D1301">
        <v>13</v>
      </c>
      <c r="E1301">
        <v>2016</v>
      </c>
      <c r="F1301" t="s">
        <v>2368</v>
      </c>
      <c r="G1301" t="str">
        <f t="shared" si="48"/>
        <v>Idaho2016</v>
      </c>
    </row>
    <row r="1302" spans="1:7" x14ac:dyDescent="0.25">
      <c r="A1302" t="s">
        <v>2214</v>
      </c>
      <c r="B1302" t="s">
        <v>2357</v>
      </c>
      <c r="C1302">
        <v>16</v>
      </c>
      <c r="D1302">
        <v>15</v>
      </c>
      <c r="E1302">
        <v>2016</v>
      </c>
      <c r="F1302" t="s">
        <v>2368</v>
      </c>
      <c r="G1302" t="str">
        <f t="shared" si="48"/>
        <v>Idaho State2016</v>
      </c>
    </row>
    <row r="1303" spans="1:7" x14ac:dyDescent="0.25">
      <c r="A1303" t="s">
        <v>2297</v>
      </c>
      <c r="B1303" t="s">
        <v>2357</v>
      </c>
      <c r="C1303">
        <v>18</v>
      </c>
      <c r="D1303">
        <v>16</v>
      </c>
      <c r="E1303">
        <v>2016</v>
      </c>
      <c r="F1303" t="s">
        <v>2368</v>
      </c>
      <c r="G1303" t="str">
        <f t="shared" si="48"/>
        <v>Eastern Washington2016</v>
      </c>
    </row>
    <row r="1304" spans="1:7" x14ac:dyDescent="0.25">
      <c r="A1304" t="s">
        <v>710</v>
      </c>
      <c r="B1304" t="s">
        <v>2357</v>
      </c>
      <c r="C1304">
        <v>17</v>
      </c>
      <c r="D1304">
        <v>16</v>
      </c>
      <c r="E1304">
        <v>2016</v>
      </c>
      <c r="F1304" t="s">
        <v>2368</v>
      </c>
      <c r="G1304" t="str">
        <f t="shared" si="48"/>
        <v>North Dakota2016</v>
      </c>
    </row>
    <row r="1305" spans="1:7" x14ac:dyDescent="0.25">
      <c r="A1305" t="s">
        <v>2225</v>
      </c>
      <c r="B1305" t="s">
        <v>2357</v>
      </c>
      <c r="C1305">
        <v>14</v>
      </c>
      <c r="D1305">
        <v>17</v>
      </c>
      <c r="E1305">
        <v>2016</v>
      </c>
      <c r="F1305" t="s">
        <v>2368</v>
      </c>
      <c r="G1305" t="str">
        <f t="shared" si="48"/>
        <v>Montana State2016</v>
      </c>
    </row>
    <row r="1306" spans="1:7" x14ac:dyDescent="0.25">
      <c r="A1306" t="s">
        <v>2236</v>
      </c>
      <c r="B1306" t="s">
        <v>2357</v>
      </c>
      <c r="C1306">
        <v>13</v>
      </c>
      <c r="D1306">
        <v>18</v>
      </c>
      <c r="E1306">
        <v>2016</v>
      </c>
      <c r="F1306" t="s">
        <v>2368</v>
      </c>
      <c r="G1306" t="str">
        <f t="shared" si="48"/>
        <v>Portland State2016</v>
      </c>
    </row>
    <row r="1307" spans="1:7" x14ac:dyDescent="0.25">
      <c r="A1307" t="s">
        <v>2278</v>
      </c>
      <c r="B1307" t="s">
        <v>2357</v>
      </c>
      <c r="C1307">
        <v>10</v>
      </c>
      <c r="D1307">
        <v>21</v>
      </c>
      <c r="E1307">
        <v>2016</v>
      </c>
      <c r="F1307" t="s">
        <v>2368</v>
      </c>
      <c r="G1307" t="str">
        <f t="shared" si="48"/>
        <v>Northern Colorado2016</v>
      </c>
    </row>
    <row r="1308" spans="1:7" x14ac:dyDescent="0.25">
      <c r="A1308" t="s">
        <v>2322</v>
      </c>
      <c r="B1308" t="s">
        <v>2357</v>
      </c>
      <c r="C1308">
        <v>14</v>
      </c>
      <c r="D1308">
        <v>17</v>
      </c>
      <c r="E1308">
        <v>2016</v>
      </c>
      <c r="F1308" t="s">
        <v>2368</v>
      </c>
      <c r="G1308" t="str">
        <f t="shared" si="48"/>
        <v>Sacramento State2016</v>
      </c>
    </row>
    <row r="1309" spans="1:7" x14ac:dyDescent="0.25">
      <c r="A1309" t="s">
        <v>776</v>
      </c>
      <c r="B1309" t="s">
        <v>2357</v>
      </c>
      <c r="C1309">
        <v>6</v>
      </c>
      <c r="D1309">
        <v>24</v>
      </c>
      <c r="E1309">
        <v>2016</v>
      </c>
      <c r="F1309" t="s">
        <v>2368</v>
      </c>
      <c r="G1309" t="str">
        <f t="shared" si="48"/>
        <v>Southern Utah2016</v>
      </c>
    </row>
    <row r="1310" spans="1:7" x14ac:dyDescent="0.25">
      <c r="A1310" t="s">
        <v>714</v>
      </c>
      <c r="B1310" t="s">
        <v>2357</v>
      </c>
      <c r="C1310">
        <v>5</v>
      </c>
      <c r="D1310">
        <v>25</v>
      </c>
      <c r="E1310">
        <v>2016</v>
      </c>
      <c r="F1310" t="s">
        <v>2368</v>
      </c>
      <c r="G1310" t="str">
        <f t="shared" si="48"/>
        <v>Northern Arizona2016</v>
      </c>
    </row>
    <row r="1311" spans="1:7" x14ac:dyDescent="0.25">
      <c r="A1311" t="s">
        <v>710</v>
      </c>
      <c r="B1311" t="s">
        <v>2357</v>
      </c>
      <c r="C1311">
        <v>22</v>
      </c>
      <c r="D1311">
        <v>10</v>
      </c>
      <c r="E1311">
        <v>2017</v>
      </c>
      <c r="F1311" t="s">
        <v>2368</v>
      </c>
      <c r="G1311" t="str">
        <f t="shared" si="48"/>
        <v>North Dakota2017</v>
      </c>
    </row>
    <row r="1312" spans="1:7" x14ac:dyDescent="0.25">
      <c r="A1312" t="s">
        <v>2297</v>
      </c>
      <c r="B1312" t="s">
        <v>2357</v>
      </c>
      <c r="C1312">
        <v>22</v>
      </c>
      <c r="D1312">
        <v>12</v>
      </c>
      <c r="E1312">
        <v>2017</v>
      </c>
      <c r="F1312" t="s">
        <v>2368</v>
      </c>
      <c r="G1312" t="str">
        <f t="shared" si="48"/>
        <v>Eastern Washington2017</v>
      </c>
    </row>
    <row r="1313" spans="1:7" x14ac:dyDescent="0.25">
      <c r="A1313" t="s">
        <v>2245</v>
      </c>
      <c r="B1313" t="s">
        <v>2357</v>
      </c>
      <c r="C1313">
        <v>20</v>
      </c>
      <c r="D1313">
        <v>14</v>
      </c>
      <c r="E1313">
        <v>2017</v>
      </c>
      <c r="F1313" t="s">
        <v>2368</v>
      </c>
      <c r="G1313" t="str">
        <f t="shared" si="48"/>
        <v>Weber State2017</v>
      </c>
    </row>
    <row r="1314" spans="1:7" x14ac:dyDescent="0.25">
      <c r="A1314" t="s">
        <v>620</v>
      </c>
      <c r="B1314" t="s">
        <v>2357</v>
      </c>
      <c r="C1314">
        <v>19</v>
      </c>
      <c r="D1314">
        <v>14</v>
      </c>
      <c r="E1314">
        <v>2017</v>
      </c>
      <c r="F1314" t="s">
        <v>2368</v>
      </c>
      <c r="G1314" t="str">
        <f t="shared" si="48"/>
        <v>Idaho2017</v>
      </c>
    </row>
    <row r="1315" spans="1:7" x14ac:dyDescent="0.25">
      <c r="A1315" t="s">
        <v>680</v>
      </c>
      <c r="B1315" t="s">
        <v>2357</v>
      </c>
      <c r="C1315">
        <v>16</v>
      </c>
      <c r="D1315">
        <v>16</v>
      </c>
      <c r="E1315">
        <v>2017</v>
      </c>
      <c r="F1315" t="s">
        <v>2368</v>
      </c>
      <c r="G1315" t="str">
        <f t="shared" si="48"/>
        <v>Montana2017</v>
      </c>
    </row>
    <row r="1316" spans="1:7" x14ac:dyDescent="0.25">
      <c r="A1316" t="s">
        <v>2225</v>
      </c>
      <c r="B1316" t="s">
        <v>2357</v>
      </c>
      <c r="C1316">
        <v>16</v>
      </c>
      <c r="D1316">
        <v>16</v>
      </c>
      <c r="E1316">
        <v>2017</v>
      </c>
      <c r="F1316" t="s">
        <v>2368</v>
      </c>
      <c r="G1316" t="str">
        <f t="shared" si="48"/>
        <v>Montana State2017</v>
      </c>
    </row>
    <row r="1317" spans="1:7" x14ac:dyDescent="0.25">
      <c r="A1317" t="s">
        <v>2322</v>
      </c>
      <c r="B1317" t="s">
        <v>2357</v>
      </c>
      <c r="C1317">
        <v>13</v>
      </c>
      <c r="D1317">
        <v>18</v>
      </c>
      <c r="E1317">
        <v>2017</v>
      </c>
      <c r="F1317" t="s">
        <v>2368</v>
      </c>
      <c r="G1317" t="str">
        <f t="shared" si="48"/>
        <v>Sacramento State2017</v>
      </c>
    </row>
    <row r="1318" spans="1:7" x14ac:dyDescent="0.25">
      <c r="A1318" t="s">
        <v>2236</v>
      </c>
      <c r="B1318" t="s">
        <v>2357</v>
      </c>
      <c r="C1318">
        <v>15</v>
      </c>
      <c r="D1318">
        <v>16</v>
      </c>
      <c r="E1318">
        <v>2017</v>
      </c>
      <c r="F1318" t="s">
        <v>2368</v>
      </c>
      <c r="G1318" t="str">
        <f t="shared" si="48"/>
        <v>Portland State2017</v>
      </c>
    </row>
    <row r="1319" spans="1:7" x14ac:dyDescent="0.25">
      <c r="A1319" t="s">
        <v>2278</v>
      </c>
      <c r="B1319" t="s">
        <v>2357</v>
      </c>
      <c r="C1319">
        <v>11</v>
      </c>
      <c r="D1319">
        <v>18</v>
      </c>
      <c r="E1319">
        <v>2017</v>
      </c>
      <c r="F1319" t="s">
        <v>2368</v>
      </c>
      <c r="G1319" t="str">
        <f t="shared" si="48"/>
        <v>Northern Colorado2017</v>
      </c>
    </row>
    <row r="1320" spans="1:7" x14ac:dyDescent="0.25">
      <c r="A1320" t="s">
        <v>714</v>
      </c>
      <c r="B1320" t="s">
        <v>2357</v>
      </c>
      <c r="C1320">
        <v>9</v>
      </c>
      <c r="D1320">
        <v>23</v>
      </c>
      <c r="E1320">
        <v>2017</v>
      </c>
      <c r="F1320" t="s">
        <v>2368</v>
      </c>
      <c r="G1320" t="str">
        <f t="shared" si="48"/>
        <v>Northern Arizona2017</v>
      </c>
    </row>
    <row r="1321" spans="1:7" x14ac:dyDescent="0.25">
      <c r="A1321" t="s">
        <v>776</v>
      </c>
      <c r="B1321" t="s">
        <v>2357</v>
      </c>
      <c r="C1321">
        <v>6</v>
      </c>
      <c r="D1321">
        <v>27</v>
      </c>
      <c r="E1321">
        <v>2017</v>
      </c>
      <c r="F1321" t="s">
        <v>2368</v>
      </c>
      <c r="G1321" t="str">
        <f t="shared" si="48"/>
        <v>Southern Utah2017</v>
      </c>
    </row>
    <row r="1322" spans="1:7" x14ac:dyDescent="0.25">
      <c r="A1322" t="s">
        <v>2214</v>
      </c>
      <c r="B1322" t="s">
        <v>2357</v>
      </c>
      <c r="C1322">
        <v>5</v>
      </c>
      <c r="D1322">
        <v>26</v>
      </c>
      <c r="E1322">
        <v>2017</v>
      </c>
      <c r="F1322" t="s">
        <v>2368</v>
      </c>
      <c r="G1322" t="str">
        <f t="shared" si="48"/>
        <v>Idaho State2017</v>
      </c>
    </row>
    <row r="1323" spans="1:7" x14ac:dyDescent="0.25">
      <c r="A1323" t="s">
        <v>680</v>
      </c>
      <c r="B1323" t="s">
        <v>2357</v>
      </c>
      <c r="C1323">
        <v>20</v>
      </c>
      <c r="D1323">
        <v>5</v>
      </c>
      <c r="E1323">
        <v>2018</v>
      </c>
      <c r="F1323" t="s">
        <v>2368</v>
      </c>
      <c r="G1323" t="str">
        <f t="shared" si="48"/>
        <v>Montana2018</v>
      </c>
    </row>
    <row r="1324" spans="1:7" x14ac:dyDescent="0.25">
      <c r="A1324" t="s">
        <v>2245</v>
      </c>
      <c r="B1324" t="s">
        <v>2357</v>
      </c>
      <c r="C1324">
        <v>17</v>
      </c>
      <c r="D1324">
        <v>7</v>
      </c>
      <c r="E1324">
        <v>2018</v>
      </c>
      <c r="F1324" t="s">
        <v>2368</v>
      </c>
      <c r="G1324" t="str">
        <f t="shared" si="48"/>
        <v>Weber State2018</v>
      </c>
    </row>
    <row r="1325" spans="1:7" x14ac:dyDescent="0.25">
      <c r="A1325" t="s">
        <v>620</v>
      </c>
      <c r="B1325" t="s">
        <v>2357</v>
      </c>
      <c r="C1325">
        <v>17</v>
      </c>
      <c r="D1325">
        <v>7</v>
      </c>
      <c r="E1325">
        <v>2018</v>
      </c>
      <c r="F1325" t="s">
        <v>2368</v>
      </c>
      <c r="G1325" t="str">
        <f t="shared" si="48"/>
        <v>Idaho2018</v>
      </c>
    </row>
    <row r="1326" spans="1:7" x14ac:dyDescent="0.25">
      <c r="A1326" t="s">
        <v>2297</v>
      </c>
      <c r="B1326" t="s">
        <v>2357</v>
      </c>
      <c r="C1326">
        <v>12</v>
      </c>
      <c r="D1326">
        <v>13</v>
      </c>
      <c r="E1326">
        <v>2018</v>
      </c>
      <c r="F1326" t="s">
        <v>2368</v>
      </c>
      <c r="G1326" t="str">
        <f t="shared" si="48"/>
        <v>Eastern Washington2018</v>
      </c>
    </row>
    <row r="1327" spans="1:7" x14ac:dyDescent="0.25">
      <c r="A1327" t="s">
        <v>2278</v>
      </c>
      <c r="B1327" t="s">
        <v>2357</v>
      </c>
      <c r="C1327">
        <v>16</v>
      </c>
      <c r="D1327">
        <v>10</v>
      </c>
      <c r="E1327">
        <v>2018</v>
      </c>
      <c r="F1327" t="s">
        <v>2368</v>
      </c>
      <c r="G1327" t="str">
        <f t="shared" si="48"/>
        <v>Northern Colorado2018</v>
      </c>
    </row>
    <row r="1328" spans="1:7" x14ac:dyDescent="0.25">
      <c r="A1328" t="s">
        <v>2214</v>
      </c>
      <c r="B1328" t="s">
        <v>2357</v>
      </c>
      <c r="C1328">
        <v>11</v>
      </c>
      <c r="D1328">
        <v>12</v>
      </c>
      <c r="E1328">
        <v>2018</v>
      </c>
      <c r="F1328" t="s">
        <v>2368</v>
      </c>
      <c r="G1328" t="str">
        <f t="shared" si="48"/>
        <v>Idaho State2018</v>
      </c>
    </row>
    <row r="1329" spans="1:7" x14ac:dyDescent="0.25">
      <c r="A1329" t="s">
        <v>2225</v>
      </c>
      <c r="B1329" t="s">
        <v>2357</v>
      </c>
      <c r="C1329">
        <v>13</v>
      </c>
      <c r="D1329">
        <v>13</v>
      </c>
      <c r="E1329">
        <v>2018</v>
      </c>
      <c r="F1329" t="s">
        <v>2368</v>
      </c>
      <c r="G1329" t="str">
        <f t="shared" si="48"/>
        <v>Montana State2018</v>
      </c>
    </row>
    <row r="1330" spans="1:7" x14ac:dyDescent="0.25">
      <c r="A1330" t="s">
        <v>2236</v>
      </c>
      <c r="B1330" t="s">
        <v>2357</v>
      </c>
      <c r="C1330">
        <v>15</v>
      </c>
      <c r="D1330">
        <v>10</v>
      </c>
      <c r="E1330">
        <v>2018</v>
      </c>
      <c r="F1330" t="s">
        <v>2368</v>
      </c>
      <c r="G1330" t="str">
        <f t="shared" si="48"/>
        <v>Portland State2018</v>
      </c>
    </row>
    <row r="1331" spans="1:7" x14ac:dyDescent="0.25">
      <c r="A1331" t="s">
        <v>776</v>
      </c>
      <c r="B1331" t="s">
        <v>2357</v>
      </c>
      <c r="C1331">
        <v>10</v>
      </c>
      <c r="D1331">
        <v>13</v>
      </c>
      <c r="E1331">
        <v>2018</v>
      </c>
      <c r="F1331" t="s">
        <v>2368</v>
      </c>
      <c r="G1331" t="str">
        <f t="shared" si="48"/>
        <v>Southern Utah2018</v>
      </c>
    </row>
    <row r="1332" spans="1:7" x14ac:dyDescent="0.25">
      <c r="A1332" t="s">
        <v>2322</v>
      </c>
      <c r="B1332" t="s">
        <v>2357</v>
      </c>
      <c r="C1332">
        <v>6</v>
      </c>
      <c r="D1332">
        <v>19</v>
      </c>
      <c r="E1332">
        <v>2018</v>
      </c>
      <c r="F1332" t="s">
        <v>2368</v>
      </c>
      <c r="G1332" t="str">
        <f t="shared" si="48"/>
        <v>Sacramento State2018</v>
      </c>
    </row>
    <row r="1333" spans="1:7" x14ac:dyDescent="0.25">
      <c r="A1333" t="s">
        <v>710</v>
      </c>
      <c r="B1333" t="s">
        <v>2357</v>
      </c>
      <c r="C1333">
        <v>8</v>
      </c>
      <c r="D1333">
        <v>17</v>
      </c>
      <c r="E1333">
        <v>2018</v>
      </c>
      <c r="F1333" t="s">
        <v>2368</v>
      </c>
      <c r="G1333" t="str">
        <f t="shared" si="48"/>
        <v>North Dakota2018</v>
      </c>
    </row>
    <row r="1334" spans="1:7" x14ac:dyDescent="0.25">
      <c r="A1334" t="s">
        <v>714</v>
      </c>
      <c r="B1334" t="s">
        <v>2357</v>
      </c>
      <c r="C1334">
        <v>4</v>
      </c>
      <c r="D1334">
        <v>21</v>
      </c>
      <c r="E1334">
        <v>2018</v>
      </c>
      <c r="F1334" t="s">
        <v>2368</v>
      </c>
      <c r="G1334" t="str">
        <f t="shared" si="48"/>
        <v>Northern Arizona2018</v>
      </c>
    </row>
    <row r="1335" spans="1:7" x14ac:dyDescent="0.25">
      <c r="A1335" t="s">
        <v>852</v>
      </c>
      <c r="B1335" t="s">
        <v>2357</v>
      </c>
      <c r="C1335">
        <v>20</v>
      </c>
      <c r="D1335">
        <v>10</v>
      </c>
      <c r="E1335">
        <v>2003</v>
      </c>
      <c r="F1335" t="s">
        <v>2370</v>
      </c>
      <c r="G1335" t="str">
        <f t="shared" si="48"/>
        <v>Winthrop2003</v>
      </c>
    </row>
    <row r="1336" spans="1:7" x14ac:dyDescent="0.25">
      <c r="A1336" t="s">
        <v>2301</v>
      </c>
      <c r="B1336" t="s">
        <v>2357</v>
      </c>
      <c r="C1336">
        <v>14</v>
      </c>
      <c r="D1336">
        <v>14</v>
      </c>
      <c r="E1336">
        <v>2003</v>
      </c>
      <c r="F1336" t="s">
        <v>2370</v>
      </c>
      <c r="G1336" t="str">
        <f t="shared" si="48"/>
        <v>Charleston Southern2003</v>
      </c>
    </row>
    <row r="1337" spans="1:7" x14ac:dyDescent="0.25">
      <c r="A1337" t="s">
        <v>646</v>
      </c>
      <c r="B1337" t="s">
        <v>2357</v>
      </c>
      <c r="C1337">
        <v>14</v>
      </c>
      <c r="D1337">
        <v>15</v>
      </c>
      <c r="E1337">
        <v>2003</v>
      </c>
      <c r="F1337" t="s">
        <v>2370</v>
      </c>
      <c r="G1337" t="str">
        <f t="shared" si="48"/>
        <v>Liberty2003</v>
      </c>
    </row>
    <row r="1338" spans="1:7" x14ac:dyDescent="0.25">
      <c r="A1338" t="s">
        <v>584</v>
      </c>
      <c r="B1338" t="s">
        <v>2357</v>
      </c>
      <c r="C1338">
        <v>12</v>
      </c>
      <c r="D1338">
        <v>15</v>
      </c>
      <c r="E1338">
        <v>2003</v>
      </c>
      <c r="F1338" t="s">
        <v>2370</v>
      </c>
      <c r="G1338" t="str">
        <f t="shared" si="48"/>
        <v>Elon2003</v>
      </c>
    </row>
    <row r="1339" spans="1:7" x14ac:dyDescent="0.25">
      <c r="A1339" t="s">
        <v>2267</v>
      </c>
      <c r="B1339" t="s">
        <v>2357</v>
      </c>
      <c r="C1339">
        <v>15</v>
      </c>
      <c r="D1339">
        <v>17</v>
      </c>
      <c r="E1339">
        <v>2003</v>
      </c>
      <c r="F1339" t="s">
        <v>2370</v>
      </c>
      <c r="G1339" t="str">
        <f t="shared" si="48"/>
        <v>North Carolina-Asheville2003</v>
      </c>
    </row>
    <row r="1340" spans="1:7" x14ac:dyDescent="0.25">
      <c r="A1340" t="s">
        <v>742</v>
      </c>
      <c r="B1340" t="s">
        <v>2357</v>
      </c>
      <c r="C1340">
        <v>10</v>
      </c>
      <c r="D1340">
        <v>20</v>
      </c>
      <c r="E1340">
        <v>2003</v>
      </c>
      <c r="F1340" t="s">
        <v>2370</v>
      </c>
      <c r="G1340" t="str">
        <f t="shared" si="48"/>
        <v>Radford2003</v>
      </c>
    </row>
    <row r="1341" spans="1:7" x14ac:dyDescent="0.25">
      <c r="A1341" t="s">
        <v>2299</v>
      </c>
      <c r="B1341" t="s">
        <v>2357</v>
      </c>
      <c r="C1341">
        <v>13</v>
      </c>
      <c r="D1341">
        <v>15</v>
      </c>
      <c r="E1341">
        <v>2003</v>
      </c>
      <c r="F1341" t="s">
        <v>2370</v>
      </c>
      <c r="G1341" t="str">
        <f t="shared" si="48"/>
        <v>Coastal Carolina2003</v>
      </c>
    </row>
    <row r="1342" spans="1:7" x14ac:dyDescent="0.25">
      <c r="A1342" t="s">
        <v>614</v>
      </c>
      <c r="B1342" t="s">
        <v>2357</v>
      </c>
      <c r="C1342">
        <v>7</v>
      </c>
      <c r="D1342">
        <v>20</v>
      </c>
      <c r="E1342">
        <v>2003</v>
      </c>
      <c r="F1342" t="s">
        <v>2370</v>
      </c>
      <c r="G1342" t="str">
        <f t="shared" si="48"/>
        <v>High Point2003</v>
      </c>
    </row>
    <row r="1343" spans="1:7" x14ac:dyDescent="0.25">
      <c r="A1343" t="s">
        <v>1720</v>
      </c>
      <c r="B1343" t="s">
        <v>2357</v>
      </c>
      <c r="C1343">
        <v>20</v>
      </c>
      <c r="D1343">
        <v>7</v>
      </c>
      <c r="E1343">
        <v>2004</v>
      </c>
      <c r="F1343" t="s">
        <v>2370</v>
      </c>
      <c r="G1343" t="str">
        <f t="shared" si="48"/>
        <v>Birmingham-Southern2004</v>
      </c>
    </row>
    <row r="1344" spans="1:7" x14ac:dyDescent="0.25">
      <c r="A1344" t="s">
        <v>646</v>
      </c>
      <c r="B1344" t="s">
        <v>2357</v>
      </c>
      <c r="C1344">
        <v>18</v>
      </c>
      <c r="D1344">
        <v>15</v>
      </c>
      <c r="E1344">
        <v>2004</v>
      </c>
      <c r="F1344" t="s">
        <v>2370</v>
      </c>
      <c r="G1344" t="str">
        <f t="shared" si="48"/>
        <v>Liberty2004</v>
      </c>
    </row>
    <row r="1345" spans="1:7" x14ac:dyDescent="0.25">
      <c r="A1345" t="s">
        <v>614</v>
      </c>
      <c r="B1345" t="s">
        <v>2357</v>
      </c>
      <c r="C1345">
        <v>19</v>
      </c>
      <c r="D1345">
        <v>11</v>
      </c>
      <c r="E1345">
        <v>2004</v>
      </c>
      <c r="F1345" t="s">
        <v>2370</v>
      </c>
      <c r="G1345" t="str">
        <f t="shared" si="48"/>
        <v>High Point2004</v>
      </c>
    </row>
    <row r="1346" spans="1:7" x14ac:dyDescent="0.25">
      <c r="A1346" t="s">
        <v>852</v>
      </c>
      <c r="B1346" t="s">
        <v>2357</v>
      </c>
      <c r="C1346">
        <v>16</v>
      </c>
      <c r="D1346">
        <v>12</v>
      </c>
      <c r="E1346">
        <v>2004</v>
      </c>
      <c r="F1346" t="s">
        <v>2370</v>
      </c>
      <c r="G1346" t="str">
        <f t="shared" si="48"/>
        <v>Winthrop2004</v>
      </c>
    </row>
    <row r="1347" spans="1:7" x14ac:dyDescent="0.25">
      <c r="A1347" t="s">
        <v>2299</v>
      </c>
      <c r="B1347" t="s">
        <v>2357</v>
      </c>
      <c r="C1347">
        <v>14</v>
      </c>
      <c r="D1347">
        <v>15</v>
      </c>
      <c r="E1347">
        <v>2004</v>
      </c>
      <c r="F1347" t="s">
        <v>2370</v>
      </c>
      <c r="G1347" t="str">
        <f t="shared" ref="G1347:G1410" si="49">A1347&amp;E1347</f>
        <v>Coastal Carolina2004</v>
      </c>
    </row>
    <row r="1348" spans="1:7" x14ac:dyDescent="0.25">
      <c r="A1348" t="s">
        <v>742</v>
      </c>
      <c r="B1348" t="s">
        <v>2357</v>
      </c>
      <c r="C1348">
        <v>12</v>
      </c>
      <c r="D1348">
        <v>16</v>
      </c>
      <c r="E1348">
        <v>2004</v>
      </c>
      <c r="F1348" t="s">
        <v>2370</v>
      </c>
      <c r="G1348" t="str">
        <f t="shared" si="49"/>
        <v>Radford2004</v>
      </c>
    </row>
    <row r="1349" spans="1:7" x14ac:dyDescent="0.25">
      <c r="A1349" t="s">
        <v>2267</v>
      </c>
      <c r="B1349" t="s">
        <v>2357</v>
      </c>
      <c r="C1349">
        <v>9</v>
      </c>
      <c r="D1349">
        <v>20</v>
      </c>
      <c r="E1349">
        <v>2004</v>
      </c>
      <c r="F1349" t="s">
        <v>2370</v>
      </c>
      <c r="G1349" t="str">
        <f t="shared" si="49"/>
        <v>North Carolina-Asheville2004</v>
      </c>
    </row>
    <row r="1350" spans="1:7" x14ac:dyDescent="0.25">
      <c r="A1350" t="s">
        <v>2260</v>
      </c>
      <c r="B1350" t="s">
        <v>2357</v>
      </c>
      <c r="C1350">
        <v>6</v>
      </c>
      <c r="D1350">
        <v>22</v>
      </c>
      <c r="E1350">
        <v>2004</v>
      </c>
      <c r="F1350" t="s">
        <v>2370</v>
      </c>
      <c r="G1350" t="str">
        <f t="shared" si="49"/>
        <v>Virginia Military Institute2004</v>
      </c>
    </row>
    <row r="1351" spans="1:7" x14ac:dyDescent="0.25">
      <c r="A1351" t="s">
        <v>2301</v>
      </c>
      <c r="B1351" t="s">
        <v>2357</v>
      </c>
      <c r="C1351">
        <v>6</v>
      </c>
      <c r="D1351">
        <v>22</v>
      </c>
      <c r="E1351">
        <v>2004</v>
      </c>
      <c r="F1351" t="s">
        <v>2370</v>
      </c>
      <c r="G1351" t="str">
        <f t="shared" si="49"/>
        <v>Charleston Southern2004</v>
      </c>
    </row>
    <row r="1352" spans="1:7" x14ac:dyDescent="0.25">
      <c r="A1352" t="s">
        <v>852</v>
      </c>
      <c r="B1352" t="s">
        <v>2357</v>
      </c>
      <c r="C1352">
        <v>27</v>
      </c>
      <c r="D1352">
        <v>6</v>
      </c>
      <c r="E1352">
        <v>2005</v>
      </c>
      <c r="F1352" t="s">
        <v>2370</v>
      </c>
      <c r="G1352" t="str">
        <f t="shared" si="49"/>
        <v>Winthrop2005</v>
      </c>
    </row>
    <row r="1353" spans="1:7" x14ac:dyDescent="0.25">
      <c r="A1353" t="s">
        <v>646</v>
      </c>
      <c r="B1353" t="s">
        <v>2357</v>
      </c>
      <c r="C1353">
        <v>13</v>
      </c>
      <c r="D1353">
        <v>15</v>
      </c>
      <c r="E1353">
        <v>2005</v>
      </c>
      <c r="F1353" t="s">
        <v>2370</v>
      </c>
      <c r="G1353" t="str">
        <f t="shared" si="49"/>
        <v>Liberty2005</v>
      </c>
    </row>
    <row r="1354" spans="1:7" x14ac:dyDescent="0.25">
      <c r="A1354" t="s">
        <v>2267</v>
      </c>
      <c r="B1354" t="s">
        <v>2357</v>
      </c>
      <c r="C1354">
        <v>11</v>
      </c>
      <c r="D1354">
        <v>17</v>
      </c>
      <c r="E1354">
        <v>2005</v>
      </c>
      <c r="F1354" t="s">
        <v>2370</v>
      </c>
      <c r="G1354" t="str">
        <f t="shared" si="49"/>
        <v>North Carolina-Asheville2005</v>
      </c>
    </row>
    <row r="1355" spans="1:7" x14ac:dyDescent="0.25">
      <c r="A1355" t="s">
        <v>1720</v>
      </c>
      <c r="B1355" t="s">
        <v>2357</v>
      </c>
      <c r="C1355">
        <v>16</v>
      </c>
      <c r="D1355">
        <v>14</v>
      </c>
      <c r="E1355">
        <v>2005</v>
      </c>
      <c r="F1355" t="s">
        <v>2370</v>
      </c>
      <c r="G1355" t="str">
        <f t="shared" si="49"/>
        <v>Birmingham-Southern2005</v>
      </c>
    </row>
    <row r="1356" spans="1:7" x14ac:dyDescent="0.25">
      <c r="A1356" t="s">
        <v>2301</v>
      </c>
      <c r="B1356" t="s">
        <v>2357</v>
      </c>
      <c r="C1356">
        <v>13</v>
      </c>
      <c r="D1356">
        <v>17</v>
      </c>
      <c r="E1356">
        <v>2005</v>
      </c>
      <c r="F1356" t="s">
        <v>2370</v>
      </c>
      <c r="G1356" t="str">
        <f t="shared" si="49"/>
        <v>Charleston Southern2005</v>
      </c>
    </row>
    <row r="1357" spans="1:7" x14ac:dyDescent="0.25">
      <c r="A1357" t="s">
        <v>742</v>
      </c>
      <c r="B1357" t="s">
        <v>2357</v>
      </c>
      <c r="C1357">
        <v>12</v>
      </c>
      <c r="D1357">
        <v>16</v>
      </c>
      <c r="E1357">
        <v>2005</v>
      </c>
      <c r="F1357" t="s">
        <v>2370</v>
      </c>
      <c r="G1357" t="str">
        <f t="shared" si="49"/>
        <v>Radford2005</v>
      </c>
    </row>
    <row r="1358" spans="1:7" x14ac:dyDescent="0.25">
      <c r="A1358" t="s">
        <v>614</v>
      </c>
      <c r="B1358" t="s">
        <v>2357</v>
      </c>
      <c r="C1358">
        <v>13</v>
      </c>
      <c r="D1358">
        <v>18</v>
      </c>
      <c r="E1358">
        <v>2005</v>
      </c>
      <c r="F1358" t="s">
        <v>2370</v>
      </c>
      <c r="G1358" t="str">
        <f t="shared" si="49"/>
        <v>High Point2005</v>
      </c>
    </row>
    <row r="1359" spans="1:7" x14ac:dyDescent="0.25">
      <c r="A1359" t="s">
        <v>2299</v>
      </c>
      <c r="B1359" t="s">
        <v>2357</v>
      </c>
      <c r="C1359">
        <v>10</v>
      </c>
      <c r="D1359">
        <v>19</v>
      </c>
      <c r="E1359">
        <v>2005</v>
      </c>
      <c r="F1359" t="s">
        <v>2370</v>
      </c>
      <c r="G1359" t="str">
        <f t="shared" si="49"/>
        <v>Coastal Carolina2005</v>
      </c>
    </row>
    <row r="1360" spans="1:7" x14ac:dyDescent="0.25">
      <c r="A1360" t="s">
        <v>2260</v>
      </c>
      <c r="B1360" t="s">
        <v>2357</v>
      </c>
      <c r="C1360">
        <v>9</v>
      </c>
      <c r="D1360">
        <v>18</v>
      </c>
      <c r="E1360">
        <v>2005</v>
      </c>
      <c r="F1360" t="s">
        <v>2370</v>
      </c>
      <c r="G1360" t="str">
        <f t="shared" si="49"/>
        <v>Virginia Military Institute2005</v>
      </c>
    </row>
    <row r="1361" spans="1:7" x14ac:dyDescent="0.25">
      <c r="A1361" t="s">
        <v>852</v>
      </c>
      <c r="B1361" t="s">
        <v>2357</v>
      </c>
      <c r="C1361">
        <v>23</v>
      </c>
      <c r="D1361">
        <v>8</v>
      </c>
      <c r="E1361">
        <v>2006</v>
      </c>
      <c r="F1361" t="s">
        <v>2370</v>
      </c>
      <c r="G1361" t="str">
        <f t="shared" si="49"/>
        <v>Winthrop2006</v>
      </c>
    </row>
    <row r="1362" spans="1:7" x14ac:dyDescent="0.25">
      <c r="A1362" t="s">
        <v>1720</v>
      </c>
      <c r="B1362" t="s">
        <v>2357</v>
      </c>
      <c r="C1362">
        <v>19</v>
      </c>
      <c r="D1362">
        <v>9</v>
      </c>
      <c r="E1362">
        <v>2006</v>
      </c>
      <c r="F1362" t="s">
        <v>2370</v>
      </c>
      <c r="G1362" t="str">
        <f t="shared" si="49"/>
        <v>Birmingham-Southern2006</v>
      </c>
    </row>
    <row r="1363" spans="1:7" x14ac:dyDescent="0.25">
      <c r="A1363" t="s">
        <v>2299</v>
      </c>
      <c r="B1363" t="s">
        <v>2357</v>
      </c>
      <c r="C1363">
        <v>20</v>
      </c>
      <c r="D1363">
        <v>10</v>
      </c>
      <c r="E1363">
        <v>2006</v>
      </c>
      <c r="F1363" t="s">
        <v>2370</v>
      </c>
      <c r="G1363" t="str">
        <f t="shared" si="49"/>
        <v>Coastal Carolina2006</v>
      </c>
    </row>
    <row r="1364" spans="1:7" x14ac:dyDescent="0.25">
      <c r="A1364" t="s">
        <v>742</v>
      </c>
      <c r="B1364" t="s">
        <v>2357</v>
      </c>
      <c r="C1364">
        <v>16</v>
      </c>
      <c r="D1364">
        <v>13</v>
      </c>
      <c r="E1364">
        <v>2006</v>
      </c>
      <c r="F1364" t="s">
        <v>2370</v>
      </c>
      <c r="G1364" t="str">
        <f t="shared" si="49"/>
        <v>Radford2006</v>
      </c>
    </row>
    <row r="1365" spans="1:7" x14ac:dyDescent="0.25">
      <c r="A1365" t="s">
        <v>614</v>
      </c>
      <c r="B1365" t="s">
        <v>2357</v>
      </c>
      <c r="C1365">
        <v>16</v>
      </c>
      <c r="D1365">
        <v>13</v>
      </c>
      <c r="E1365">
        <v>2006</v>
      </c>
      <c r="F1365" t="s">
        <v>2370</v>
      </c>
      <c r="G1365" t="str">
        <f t="shared" si="49"/>
        <v>High Point2006</v>
      </c>
    </row>
    <row r="1366" spans="1:7" x14ac:dyDescent="0.25">
      <c r="A1366" t="s">
        <v>2301</v>
      </c>
      <c r="B1366" t="s">
        <v>2357</v>
      </c>
      <c r="C1366">
        <v>13</v>
      </c>
      <c r="D1366">
        <v>16</v>
      </c>
      <c r="E1366">
        <v>2006</v>
      </c>
      <c r="F1366" t="s">
        <v>2370</v>
      </c>
      <c r="G1366" t="str">
        <f t="shared" si="49"/>
        <v>Charleston Southern2006</v>
      </c>
    </row>
    <row r="1367" spans="1:7" x14ac:dyDescent="0.25">
      <c r="A1367" t="s">
        <v>2267</v>
      </c>
      <c r="B1367" t="s">
        <v>2357</v>
      </c>
      <c r="C1367">
        <v>9</v>
      </c>
      <c r="D1367">
        <v>19</v>
      </c>
      <c r="E1367">
        <v>2006</v>
      </c>
      <c r="F1367" t="s">
        <v>2370</v>
      </c>
      <c r="G1367" t="str">
        <f t="shared" si="49"/>
        <v>North Carolina-Asheville2006</v>
      </c>
    </row>
    <row r="1368" spans="1:7" x14ac:dyDescent="0.25">
      <c r="A1368" t="s">
        <v>646</v>
      </c>
      <c r="B1368" t="s">
        <v>2357</v>
      </c>
      <c r="C1368">
        <v>7</v>
      </c>
      <c r="D1368">
        <v>23</v>
      </c>
      <c r="E1368">
        <v>2006</v>
      </c>
      <c r="F1368" t="s">
        <v>2370</v>
      </c>
      <c r="G1368" t="str">
        <f t="shared" si="49"/>
        <v>Liberty2006</v>
      </c>
    </row>
    <row r="1369" spans="1:7" x14ac:dyDescent="0.25">
      <c r="A1369" t="s">
        <v>2260</v>
      </c>
      <c r="B1369" t="s">
        <v>2357</v>
      </c>
      <c r="C1369">
        <v>7</v>
      </c>
      <c r="D1369">
        <v>20</v>
      </c>
      <c r="E1369">
        <v>2006</v>
      </c>
      <c r="F1369" t="s">
        <v>2370</v>
      </c>
      <c r="G1369" t="str">
        <f t="shared" si="49"/>
        <v>Virginia Military Institute2006</v>
      </c>
    </row>
    <row r="1370" spans="1:7" x14ac:dyDescent="0.25">
      <c r="A1370" t="s">
        <v>852</v>
      </c>
      <c r="B1370" t="s">
        <v>2357</v>
      </c>
      <c r="C1370">
        <v>29</v>
      </c>
      <c r="D1370">
        <v>5</v>
      </c>
      <c r="E1370">
        <v>2007</v>
      </c>
      <c r="F1370" t="s">
        <v>2370</v>
      </c>
      <c r="G1370" t="str">
        <f t="shared" si="49"/>
        <v>Winthrop2007</v>
      </c>
    </row>
    <row r="1371" spans="1:7" x14ac:dyDescent="0.25">
      <c r="A1371" t="s">
        <v>614</v>
      </c>
      <c r="B1371" t="s">
        <v>2357</v>
      </c>
      <c r="C1371">
        <v>22</v>
      </c>
      <c r="D1371">
        <v>10</v>
      </c>
      <c r="E1371">
        <v>2007</v>
      </c>
      <c r="F1371" t="s">
        <v>2370</v>
      </c>
      <c r="G1371" t="str">
        <f t="shared" si="49"/>
        <v>High Point2007</v>
      </c>
    </row>
    <row r="1372" spans="1:7" x14ac:dyDescent="0.25">
      <c r="A1372" t="s">
        <v>646</v>
      </c>
      <c r="B1372" t="s">
        <v>2357</v>
      </c>
      <c r="C1372">
        <v>14</v>
      </c>
      <c r="D1372">
        <v>17</v>
      </c>
      <c r="E1372">
        <v>2007</v>
      </c>
      <c r="F1372" t="s">
        <v>2370</v>
      </c>
      <c r="G1372" t="str">
        <f t="shared" si="49"/>
        <v>Liberty2007</v>
      </c>
    </row>
    <row r="1373" spans="1:7" x14ac:dyDescent="0.25">
      <c r="A1373" t="s">
        <v>2299</v>
      </c>
      <c r="B1373" t="s">
        <v>2357</v>
      </c>
      <c r="C1373">
        <v>15</v>
      </c>
      <c r="D1373">
        <v>15</v>
      </c>
      <c r="E1373">
        <v>2007</v>
      </c>
      <c r="F1373" t="s">
        <v>2370</v>
      </c>
      <c r="G1373" t="str">
        <f t="shared" si="49"/>
        <v>Coastal Carolina2007</v>
      </c>
    </row>
    <row r="1374" spans="1:7" x14ac:dyDescent="0.25">
      <c r="A1374" t="s">
        <v>2267</v>
      </c>
      <c r="B1374" t="s">
        <v>2357</v>
      </c>
      <c r="C1374">
        <v>12</v>
      </c>
      <c r="D1374">
        <v>19</v>
      </c>
      <c r="E1374">
        <v>2007</v>
      </c>
      <c r="F1374" t="s">
        <v>2370</v>
      </c>
      <c r="G1374" t="str">
        <f t="shared" si="49"/>
        <v>North Carolina-Asheville2007</v>
      </c>
    </row>
    <row r="1375" spans="1:7" x14ac:dyDescent="0.25">
      <c r="A1375" t="s">
        <v>2260</v>
      </c>
      <c r="B1375" t="s">
        <v>2357</v>
      </c>
      <c r="C1375">
        <v>14</v>
      </c>
      <c r="D1375">
        <v>19</v>
      </c>
      <c r="E1375">
        <v>2007</v>
      </c>
      <c r="F1375" t="s">
        <v>2370</v>
      </c>
      <c r="G1375" t="str">
        <f t="shared" si="49"/>
        <v>Virginia Military Institute2007</v>
      </c>
    </row>
    <row r="1376" spans="1:7" x14ac:dyDescent="0.25">
      <c r="A1376" t="s">
        <v>742</v>
      </c>
      <c r="B1376" t="s">
        <v>2357</v>
      </c>
      <c r="C1376">
        <v>8</v>
      </c>
      <c r="D1376">
        <v>22</v>
      </c>
      <c r="E1376">
        <v>2007</v>
      </c>
      <c r="F1376" t="s">
        <v>2370</v>
      </c>
      <c r="G1376" t="str">
        <f t="shared" si="49"/>
        <v>Radford2007</v>
      </c>
    </row>
    <row r="1377" spans="1:7" x14ac:dyDescent="0.25">
      <c r="A1377" t="s">
        <v>2301</v>
      </c>
      <c r="B1377" t="s">
        <v>2357</v>
      </c>
      <c r="C1377">
        <v>8</v>
      </c>
      <c r="D1377">
        <v>22</v>
      </c>
      <c r="E1377">
        <v>2007</v>
      </c>
      <c r="F1377" t="s">
        <v>2370</v>
      </c>
      <c r="G1377" t="str">
        <f t="shared" si="49"/>
        <v>Charleston Southern2007</v>
      </c>
    </row>
    <row r="1378" spans="1:7" x14ac:dyDescent="0.25">
      <c r="A1378" t="s">
        <v>2267</v>
      </c>
      <c r="B1378" t="s">
        <v>2357</v>
      </c>
      <c r="C1378">
        <v>23</v>
      </c>
      <c r="D1378">
        <v>10</v>
      </c>
      <c r="E1378">
        <v>2008</v>
      </c>
      <c r="F1378" t="s">
        <v>2370</v>
      </c>
      <c r="G1378" t="str">
        <f t="shared" si="49"/>
        <v>North Carolina-Asheville2008</v>
      </c>
    </row>
    <row r="1379" spans="1:7" x14ac:dyDescent="0.25">
      <c r="A1379" t="s">
        <v>852</v>
      </c>
      <c r="B1379" t="s">
        <v>2357</v>
      </c>
      <c r="C1379">
        <v>22</v>
      </c>
      <c r="D1379">
        <v>12</v>
      </c>
      <c r="E1379">
        <v>2008</v>
      </c>
      <c r="F1379" t="s">
        <v>2370</v>
      </c>
      <c r="G1379" t="str">
        <f t="shared" si="49"/>
        <v>Winthrop2008</v>
      </c>
    </row>
    <row r="1380" spans="1:7" x14ac:dyDescent="0.25">
      <c r="A1380" t="s">
        <v>614</v>
      </c>
      <c r="B1380" t="s">
        <v>2357</v>
      </c>
      <c r="C1380">
        <v>17</v>
      </c>
      <c r="D1380">
        <v>14</v>
      </c>
      <c r="E1380">
        <v>2008</v>
      </c>
      <c r="F1380" t="s">
        <v>2370</v>
      </c>
      <c r="G1380" t="str">
        <f t="shared" si="49"/>
        <v>High Point2008</v>
      </c>
    </row>
    <row r="1381" spans="1:7" x14ac:dyDescent="0.25">
      <c r="A1381" t="s">
        <v>646</v>
      </c>
      <c r="B1381" t="s">
        <v>2357</v>
      </c>
      <c r="C1381">
        <v>16</v>
      </c>
      <c r="D1381">
        <v>16</v>
      </c>
      <c r="E1381">
        <v>2008</v>
      </c>
      <c r="F1381" t="s">
        <v>2370</v>
      </c>
      <c r="G1381" t="str">
        <f t="shared" si="49"/>
        <v>Liberty2008</v>
      </c>
    </row>
    <row r="1382" spans="1:7" x14ac:dyDescent="0.25">
      <c r="A1382" t="s">
        <v>2260</v>
      </c>
      <c r="B1382" t="s">
        <v>2357</v>
      </c>
      <c r="C1382">
        <v>14</v>
      </c>
      <c r="D1382">
        <v>15</v>
      </c>
      <c r="E1382">
        <v>2008</v>
      </c>
      <c r="F1382" t="s">
        <v>2370</v>
      </c>
      <c r="G1382" t="str">
        <f t="shared" si="49"/>
        <v>Virginia Military Institute2008</v>
      </c>
    </row>
    <row r="1383" spans="1:7" x14ac:dyDescent="0.25">
      <c r="A1383" t="s">
        <v>2299</v>
      </c>
      <c r="B1383" t="s">
        <v>2357</v>
      </c>
      <c r="C1383">
        <v>13</v>
      </c>
      <c r="D1383">
        <v>15</v>
      </c>
      <c r="E1383">
        <v>2008</v>
      </c>
      <c r="F1383" t="s">
        <v>2370</v>
      </c>
      <c r="G1383" t="str">
        <f t="shared" si="49"/>
        <v>Coastal Carolina2008</v>
      </c>
    </row>
    <row r="1384" spans="1:7" x14ac:dyDescent="0.25">
      <c r="A1384" t="s">
        <v>742</v>
      </c>
      <c r="B1384" t="s">
        <v>2357</v>
      </c>
      <c r="C1384">
        <v>10</v>
      </c>
      <c r="D1384">
        <v>20</v>
      </c>
      <c r="E1384">
        <v>2008</v>
      </c>
      <c r="F1384" t="s">
        <v>2370</v>
      </c>
      <c r="G1384" t="str">
        <f t="shared" si="49"/>
        <v>Radford2008</v>
      </c>
    </row>
    <row r="1385" spans="1:7" x14ac:dyDescent="0.25">
      <c r="A1385" t="s">
        <v>2301</v>
      </c>
      <c r="B1385" t="s">
        <v>2357</v>
      </c>
      <c r="C1385">
        <v>10</v>
      </c>
      <c r="D1385">
        <v>20</v>
      </c>
      <c r="E1385">
        <v>2008</v>
      </c>
      <c r="F1385" t="s">
        <v>2370</v>
      </c>
      <c r="G1385" t="str">
        <f t="shared" si="49"/>
        <v>Charleston Southern2008</v>
      </c>
    </row>
    <row r="1386" spans="1:7" x14ac:dyDescent="0.25">
      <c r="A1386" t="s">
        <v>742</v>
      </c>
      <c r="B1386" t="s">
        <v>2357</v>
      </c>
      <c r="C1386">
        <v>21</v>
      </c>
      <c r="D1386">
        <v>12</v>
      </c>
      <c r="E1386">
        <v>2009</v>
      </c>
      <c r="F1386" t="s">
        <v>2370</v>
      </c>
      <c r="G1386" t="str">
        <f t="shared" si="49"/>
        <v>Radford2009</v>
      </c>
    </row>
    <row r="1387" spans="1:7" x14ac:dyDescent="0.25">
      <c r="A1387" t="s">
        <v>2260</v>
      </c>
      <c r="B1387" t="s">
        <v>2357</v>
      </c>
      <c r="C1387">
        <v>24</v>
      </c>
      <c r="D1387">
        <v>8</v>
      </c>
      <c r="E1387">
        <v>2009</v>
      </c>
      <c r="F1387" t="s">
        <v>2370</v>
      </c>
      <c r="G1387" t="str">
        <f t="shared" si="49"/>
        <v>Virginia Military Institute2009</v>
      </c>
    </row>
    <row r="1388" spans="1:7" x14ac:dyDescent="0.25">
      <c r="A1388" t="s">
        <v>646</v>
      </c>
      <c r="B1388" t="s">
        <v>2357</v>
      </c>
      <c r="C1388">
        <v>23</v>
      </c>
      <c r="D1388">
        <v>12</v>
      </c>
      <c r="E1388">
        <v>2009</v>
      </c>
      <c r="F1388" t="s">
        <v>2370</v>
      </c>
      <c r="G1388" t="str">
        <f t="shared" si="49"/>
        <v>Liberty2009</v>
      </c>
    </row>
    <row r="1389" spans="1:7" x14ac:dyDescent="0.25">
      <c r="A1389" t="s">
        <v>2267</v>
      </c>
      <c r="B1389" t="s">
        <v>2357</v>
      </c>
      <c r="C1389">
        <v>15</v>
      </c>
      <c r="D1389">
        <v>16</v>
      </c>
      <c r="E1389">
        <v>2009</v>
      </c>
      <c r="F1389" t="s">
        <v>2370</v>
      </c>
      <c r="G1389" t="str">
        <f t="shared" si="49"/>
        <v>North Carolina-Asheville2009</v>
      </c>
    </row>
    <row r="1390" spans="1:7" x14ac:dyDescent="0.25">
      <c r="A1390" t="s">
        <v>863</v>
      </c>
      <c r="B1390" t="s">
        <v>2357</v>
      </c>
      <c r="C1390">
        <v>13</v>
      </c>
      <c r="D1390">
        <v>17</v>
      </c>
      <c r="E1390">
        <v>2009</v>
      </c>
      <c r="F1390" t="s">
        <v>2370</v>
      </c>
      <c r="G1390" t="str">
        <f t="shared" si="49"/>
        <v>Gardner-Webb2009</v>
      </c>
    </row>
    <row r="1391" spans="1:7" x14ac:dyDescent="0.25">
      <c r="A1391" t="s">
        <v>852</v>
      </c>
      <c r="B1391" t="s">
        <v>2357</v>
      </c>
      <c r="C1391">
        <v>11</v>
      </c>
      <c r="D1391">
        <v>19</v>
      </c>
      <c r="E1391">
        <v>2009</v>
      </c>
      <c r="F1391" t="s">
        <v>2370</v>
      </c>
      <c r="G1391" t="str">
        <f t="shared" si="49"/>
        <v>Winthrop2009</v>
      </c>
    </row>
    <row r="1392" spans="1:7" x14ac:dyDescent="0.25">
      <c r="A1392" t="s">
        <v>2299</v>
      </c>
      <c r="B1392" t="s">
        <v>2357</v>
      </c>
      <c r="C1392">
        <v>11</v>
      </c>
      <c r="D1392">
        <v>20</v>
      </c>
      <c r="E1392">
        <v>2009</v>
      </c>
      <c r="F1392" t="s">
        <v>2370</v>
      </c>
      <c r="G1392" t="str">
        <f t="shared" si="49"/>
        <v>Coastal Carolina2009</v>
      </c>
    </row>
    <row r="1393" spans="1:7" x14ac:dyDescent="0.25">
      <c r="A1393" t="s">
        <v>2301</v>
      </c>
      <c r="B1393" t="s">
        <v>2357</v>
      </c>
      <c r="C1393">
        <v>9</v>
      </c>
      <c r="D1393">
        <v>20</v>
      </c>
      <c r="E1393">
        <v>2009</v>
      </c>
      <c r="F1393" t="s">
        <v>2370</v>
      </c>
      <c r="G1393" t="str">
        <f t="shared" si="49"/>
        <v>Charleston Southern2009</v>
      </c>
    </row>
    <row r="1394" spans="1:7" x14ac:dyDescent="0.25">
      <c r="A1394" t="s">
        <v>614</v>
      </c>
      <c r="B1394" t="s">
        <v>2357</v>
      </c>
      <c r="C1394">
        <v>9</v>
      </c>
      <c r="D1394">
        <v>21</v>
      </c>
      <c r="E1394">
        <v>2009</v>
      </c>
      <c r="F1394" t="s">
        <v>2370</v>
      </c>
      <c r="G1394" t="str">
        <f t="shared" si="49"/>
        <v>High Point2009</v>
      </c>
    </row>
    <row r="1395" spans="1:7" x14ac:dyDescent="0.25">
      <c r="A1395" t="s">
        <v>2371</v>
      </c>
      <c r="B1395" t="s">
        <v>2357</v>
      </c>
      <c r="C1395">
        <v>12</v>
      </c>
      <c r="D1395">
        <v>17</v>
      </c>
      <c r="E1395">
        <v>2009</v>
      </c>
      <c r="F1395" t="s">
        <v>2370</v>
      </c>
      <c r="G1395" t="str">
        <f t="shared" si="49"/>
        <v>Presbyterian-nm2009</v>
      </c>
    </row>
    <row r="1396" spans="1:7" x14ac:dyDescent="0.25">
      <c r="A1396" t="s">
        <v>2299</v>
      </c>
      <c r="B1396" t="s">
        <v>2357</v>
      </c>
      <c r="C1396">
        <v>28</v>
      </c>
      <c r="D1396">
        <v>7</v>
      </c>
      <c r="E1396">
        <v>2010</v>
      </c>
      <c r="F1396" t="s">
        <v>2370</v>
      </c>
      <c r="G1396" t="str">
        <f t="shared" si="49"/>
        <v>Coastal Carolina2010</v>
      </c>
    </row>
    <row r="1397" spans="1:7" x14ac:dyDescent="0.25">
      <c r="A1397" t="s">
        <v>742</v>
      </c>
      <c r="B1397" t="s">
        <v>2357</v>
      </c>
      <c r="C1397">
        <v>19</v>
      </c>
      <c r="D1397">
        <v>12</v>
      </c>
      <c r="E1397">
        <v>2010</v>
      </c>
      <c r="F1397" t="s">
        <v>2370</v>
      </c>
      <c r="G1397" t="str">
        <f t="shared" si="49"/>
        <v>Radford2010</v>
      </c>
    </row>
    <row r="1398" spans="1:7" x14ac:dyDescent="0.25">
      <c r="A1398" t="s">
        <v>852</v>
      </c>
      <c r="B1398" t="s">
        <v>2357</v>
      </c>
      <c r="C1398">
        <v>19</v>
      </c>
      <c r="D1398">
        <v>14</v>
      </c>
      <c r="E1398">
        <v>2010</v>
      </c>
      <c r="F1398" t="s">
        <v>2370</v>
      </c>
      <c r="G1398" t="str">
        <f t="shared" si="49"/>
        <v>Winthrop2010</v>
      </c>
    </row>
    <row r="1399" spans="1:7" x14ac:dyDescent="0.25">
      <c r="A1399" t="s">
        <v>2267</v>
      </c>
      <c r="B1399" t="s">
        <v>2357</v>
      </c>
      <c r="C1399">
        <v>15</v>
      </c>
      <c r="D1399">
        <v>16</v>
      </c>
      <c r="E1399">
        <v>2010</v>
      </c>
      <c r="F1399" t="s">
        <v>2370</v>
      </c>
      <c r="G1399" t="str">
        <f t="shared" si="49"/>
        <v>North Carolina-Asheville2010</v>
      </c>
    </row>
    <row r="1400" spans="1:7" x14ac:dyDescent="0.25">
      <c r="A1400" t="s">
        <v>614</v>
      </c>
      <c r="B1400" t="s">
        <v>2357</v>
      </c>
      <c r="C1400">
        <v>15</v>
      </c>
      <c r="D1400">
        <v>15</v>
      </c>
      <c r="E1400">
        <v>2010</v>
      </c>
      <c r="F1400" t="s">
        <v>2370</v>
      </c>
      <c r="G1400" t="str">
        <f t="shared" si="49"/>
        <v>High Point2010</v>
      </c>
    </row>
    <row r="1401" spans="1:7" x14ac:dyDescent="0.25">
      <c r="A1401" t="s">
        <v>646</v>
      </c>
      <c r="B1401" t="s">
        <v>2357</v>
      </c>
      <c r="C1401">
        <v>15</v>
      </c>
      <c r="D1401">
        <v>16</v>
      </c>
      <c r="E1401">
        <v>2010</v>
      </c>
      <c r="F1401" t="s">
        <v>2370</v>
      </c>
      <c r="G1401" t="str">
        <f t="shared" si="49"/>
        <v>Liberty2010</v>
      </c>
    </row>
    <row r="1402" spans="1:7" x14ac:dyDescent="0.25">
      <c r="A1402" t="s">
        <v>2301</v>
      </c>
      <c r="B1402" t="s">
        <v>2357</v>
      </c>
      <c r="C1402">
        <v>13</v>
      </c>
      <c r="D1402">
        <v>17</v>
      </c>
      <c r="E1402">
        <v>2010</v>
      </c>
      <c r="F1402" t="s">
        <v>2370</v>
      </c>
      <c r="G1402" t="str">
        <f t="shared" si="49"/>
        <v>Charleston Southern2010</v>
      </c>
    </row>
    <row r="1403" spans="1:7" x14ac:dyDescent="0.25">
      <c r="A1403" t="s">
        <v>2260</v>
      </c>
      <c r="B1403" t="s">
        <v>2357</v>
      </c>
      <c r="C1403">
        <v>10</v>
      </c>
      <c r="D1403">
        <v>19</v>
      </c>
      <c r="E1403">
        <v>2010</v>
      </c>
      <c r="F1403" t="s">
        <v>2370</v>
      </c>
      <c r="G1403" t="str">
        <f t="shared" si="49"/>
        <v>Virginia Military Institute2010</v>
      </c>
    </row>
    <row r="1404" spans="1:7" x14ac:dyDescent="0.25">
      <c r="A1404" t="s">
        <v>863</v>
      </c>
      <c r="B1404" t="s">
        <v>2357</v>
      </c>
      <c r="C1404">
        <v>8</v>
      </c>
      <c r="D1404">
        <v>21</v>
      </c>
      <c r="E1404">
        <v>2010</v>
      </c>
      <c r="F1404" t="s">
        <v>2370</v>
      </c>
      <c r="G1404" t="str">
        <f t="shared" si="49"/>
        <v>Gardner-Webb2010</v>
      </c>
    </row>
    <row r="1405" spans="1:7" x14ac:dyDescent="0.25">
      <c r="A1405" t="s">
        <v>2371</v>
      </c>
      <c r="B1405" t="s">
        <v>2357</v>
      </c>
      <c r="C1405">
        <v>5</v>
      </c>
      <c r="D1405">
        <v>26</v>
      </c>
      <c r="E1405">
        <v>2010</v>
      </c>
      <c r="F1405" t="s">
        <v>2370</v>
      </c>
      <c r="G1405" t="str">
        <f t="shared" si="49"/>
        <v>Presbyterian-nm2010</v>
      </c>
    </row>
    <row r="1406" spans="1:7" x14ac:dyDescent="0.25">
      <c r="A1406" t="s">
        <v>2299</v>
      </c>
      <c r="B1406" t="s">
        <v>2357</v>
      </c>
      <c r="C1406">
        <v>28</v>
      </c>
      <c r="D1406">
        <v>6</v>
      </c>
      <c r="E1406">
        <v>2011</v>
      </c>
      <c r="F1406" t="s">
        <v>2370</v>
      </c>
      <c r="G1406" t="str">
        <f t="shared" si="49"/>
        <v>Coastal Carolina2011</v>
      </c>
    </row>
    <row r="1407" spans="1:7" x14ac:dyDescent="0.25">
      <c r="A1407" t="s">
        <v>646</v>
      </c>
      <c r="B1407" t="s">
        <v>2357</v>
      </c>
      <c r="C1407">
        <v>19</v>
      </c>
      <c r="D1407">
        <v>13</v>
      </c>
      <c r="E1407">
        <v>2011</v>
      </c>
      <c r="F1407" t="s">
        <v>2370</v>
      </c>
      <c r="G1407" t="str">
        <f t="shared" si="49"/>
        <v>Liberty2011</v>
      </c>
    </row>
    <row r="1408" spans="1:7" x14ac:dyDescent="0.25">
      <c r="A1408" t="s">
        <v>2267</v>
      </c>
      <c r="B1408" t="s">
        <v>2357</v>
      </c>
      <c r="C1408">
        <v>20</v>
      </c>
      <c r="D1408">
        <v>14</v>
      </c>
      <c r="E1408">
        <v>2011</v>
      </c>
      <c r="F1408" t="s">
        <v>2370</v>
      </c>
      <c r="G1408" t="str">
        <f t="shared" si="49"/>
        <v>North Carolina-Asheville2011</v>
      </c>
    </row>
    <row r="1409" spans="1:7" x14ac:dyDescent="0.25">
      <c r="A1409" t="s">
        <v>2260</v>
      </c>
      <c r="B1409" t="s">
        <v>2357</v>
      </c>
      <c r="C1409">
        <v>18</v>
      </c>
      <c r="D1409">
        <v>13</v>
      </c>
      <c r="E1409">
        <v>2011</v>
      </c>
      <c r="F1409" t="s">
        <v>2370</v>
      </c>
      <c r="G1409" t="str">
        <f t="shared" si="49"/>
        <v>Virginia Military Institute2011</v>
      </c>
    </row>
    <row r="1410" spans="1:7" x14ac:dyDescent="0.25">
      <c r="A1410" t="s">
        <v>2301</v>
      </c>
      <c r="B1410" t="s">
        <v>2357</v>
      </c>
      <c r="C1410">
        <v>16</v>
      </c>
      <c r="D1410">
        <v>16</v>
      </c>
      <c r="E1410">
        <v>2011</v>
      </c>
      <c r="F1410" t="s">
        <v>2370</v>
      </c>
      <c r="G1410" t="str">
        <f t="shared" si="49"/>
        <v>Charleston Southern2011</v>
      </c>
    </row>
    <row r="1411" spans="1:7" x14ac:dyDescent="0.25">
      <c r="A1411" t="s">
        <v>852</v>
      </c>
      <c r="B1411" t="s">
        <v>2357</v>
      </c>
      <c r="C1411">
        <v>13</v>
      </c>
      <c r="D1411">
        <v>17</v>
      </c>
      <c r="E1411">
        <v>2011</v>
      </c>
      <c r="F1411" t="s">
        <v>2370</v>
      </c>
      <c r="G1411" t="str">
        <f t="shared" ref="G1411:G1474" si="50">A1411&amp;E1411</f>
        <v>Winthrop2011</v>
      </c>
    </row>
    <row r="1412" spans="1:7" x14ac:dyDescent="0.25">
      <c r="A1412" t="s">
        <v>737</v>
      </c>
      <c r="B1412" t="s">
        <v>2357</v>
      </c>
      <c r="C1412">
        <v>13</v>
      </c>
      <c r="D1412">
        <v>18</v>
      </c>
      <c r="E1412">
        <v>2011</v>
      </c>
      <c r="F1412" t="s">
        <v>2370</v>
      </c>
      <c r="G1412" t="str">
        <f t="shared" si="50"/>
        <v>Presbyterian2011</v>
      </c>
    </row>
    <row r="1413" spans="1:7" x14ac:dyDescent="0.25">
      <c r="A1413" t="s">
        <v>614</v>
      </c>
      <c r="B1413" t="s">
        <v>2357</v>
      </c>
      <c r="C1413">
        <v>12</v>
      </c>
      <c r="D1413">
        <v>19</v>
      </c>
      <c r="E1413">
        <v>2011</v>
      </c>
      <c r="F1413" t="s">
        <v>2370</v>
      </c>
      <c r="G1413" t="str">
        <f t="shared" si="50"/>
        <v>High Point2011</v>
      </c>
    </row>
    <row r="1414" spans="1:7" x14ac:dyDescent="0.25">
      <c r="A1414" t="s">
        <v>863</v>
      </c>
      <c r="B1414" t="s">
        <v>2357</v>
      </c>
      <c r="C1414">
        <v>11</v>
      </c>
      <c r="D1414">
        <v>21</v>
      </c>
      <c r="E1414">
        <v>2011</v>
      </c>
      <c r="F1414" t="s">
        <v>2370</v>
      </c>
      <c r="G1414" t="str">
        <f t="shared" si="50"/>
        <v>Gardner-Webb2011</v>
      </c>
    </row>
    <row r="1415" spans="1:7" x14ac:dyDescent="0.25">
      <c r="A1415" t="s">
        <v>742</v>
      </c>
      <c r="B1415" t="s">
        <v>2357</v>
      </c>
      <c r="C1415">
        <v>5</v>
      </c>
      <c r="D1415">
        <v>24</v>
      </c>
      <c r="E1415">
        <v>2011</v>
      </c>
      <c r="F1415" t="s">
        <v>2370</v>
      </c>
      <c r="G1415" t="str">
        <f t="shared" si="50"/>
        <v>Radford2011</v>
      </c>
    </row>
    <row r="1416" spans="1:7" x14ac:dyDescent="0.25">
      <c r="A1416" t="s">
        <v>2267</v>
      </c>
      <c r="B1416" t="s">
        <v>2357</v>
      </c>
      <c r="C1416">
        <v>24</v>
      </c>
      <c r="D1416">
        <v>10</v>
      </c>
      <c r="E1416">
        <v>2012</v>
      </c>
      <c r="F1416" t="s">
        <v>2370</v>
      </c>
      <c r="G1416" t="str">
        <f t="shared" si="50"/>
        <v>North Carolina-Asheville2012</v>
      </c>
    </row>
    <row r="1417" spans="1:7" x14ac:dyDescent="0.25">
      <c r="A1417" t="s">
        <v>2299</v>
      </c>
      <c r="B1417" t="s">
        <v>2357</v>
      </c>
      <c r="C1417">
        <v>19</v>
      </c>
      <c r="D1417">
        <v>12</v>
      </c>
      <c r="E1417">
        <v>2012</v>
      </c>
      <c r="F1417" t="s">
        <v>2370</v>
      </c>
      <c r="G1417" t="str">
        <f t="shared" si="50"/>
        <v>Coastal Carolina2012</v>
      </c>
    </row>
    <row r="1418" spans="1:7" x14ac:dyDescent="0.25">
      <c r="A1418" t="s">
        <v>2301</v>
      </c>
      <c r="B1418" t="s">
        <v>2357</v>
      </c>
      <c r="C1418">
        <v>19</v>
      </c>
      <c r="D1418">
        <v>12</v>
      </c>
      <c r="E1418">
        <v>2012</v>
      </c>
      <c r="F1418" t="s">
        <v>2370</v>
      </c>
      <c r="G1418" t="str">
        <f t="shared" si="50"/>
        <v>Charleston Southern2012</v>
      </c>
    </row>
    <row r="1419" spans="1:7" x14ac:dyDescent="0.25">
      <c r="A1419" t="s">
        <v>539</v>
      </c>
      <c r="B1419" t="s">
        <v>2357</v>
      </c>
      <c r="C1419">
        <v>17</v>
      </c>
      <c r="D1419">
        <v>15</v>
      </c>
      <c r="E1419">
        <v>2012</v>
      </c>
      <c r="F1419" t="s">
        <v>2370</v>
      </c>
      <c r="G1419" t="str">
        <f t="shared" si="50"/>
        <v>Campbell2012</v>
      </c>
    </row>
    <row r="1420" spans="1:7" x14ac:dyDescent="0.25">
      <c r="A1420" t="s">
        <v>646</v>
      </c>
      <c r="B1420" t="s">
        <v>2357</v>
      </c>
      <c r="C1420">
        <v>14</v>
      </c>
      <c r="D1420">
        <v>18</v>
      </c>
      <c r="E1420">
        <v>2012</v>
      </c>
      <c r="F1420" t="s">
        <v>2370</v>
      </c>
      <c r="G1420" t="str">
        <f t="shared" si="50"/>
        <v>Liberty2012</v>
      </c>
    </row>
    <row r="1421" spans="1:7" x14ac:dyDescent="0.25">
      <c r="A1421" t="s">
        <v>2260</v>
      </c>
      <c r="B1421" t="s">
        <v>2357</v>
      </c>
      <c r="C1421">
        <v>17</v>
      </c>
      <c r="D1421">
        <v>16</v>
      </c>
      <c r="E1421">
        <v>2012</v>
      </c>
      <c r="F1421" t="s">
        <v>2370</v>
      </c>
      <c r="G1421" t="str">
        <f t="shared" si="50"/>
        <v>Virginia Military Institute2012</v>
      </c>
    </row>
    <row r="1422" spans="1:7" x14ac:dyDescent="0.25">
      <c r="A1422" t="s">
        <v>737</v>
      </c>
      <c r="B1422" t="s">
        <v>2357</v>
      </c>
      <c r="C1422">
        <v>14</v>
      </c>
      <c r="D1422">
        <v>15</v>
      </c>
      <c r="E1422">
        <v>2012</v>
      </c>
      <c r="F1422" t="s">
        <v>2370</v>
      </c>
      <c r="G1422" t="str">
        <f t="shared" si="50"/>
        <v>Presbyterian2012</v>
      </c>
    </row>
    <row r="1423" spans="1:7" x14ac:dyDescent="0.25">
      <c r="A1423" t="s">
        <v>614</v>
      </c>
      <c r="B1423" t="s">
        <v>2357</v>
      </c>
      <c r="C1423">
        <v>13</v>
      </c>
      <c r="D1423">
        <v>18</v>
      </c>
      <c r="E1423">
        <v>2012</v>
      </c>
      <c r="F1423" t="s">
        <v>2370</v>
      </c>
      <c r="G1423" t="str">
        <f t="shared" si="50"/>
        <v>High Point2012</v>
      </c>
    </row>
    <row r="1424" spans="1:7" x14ac:dyDescent="0.25">
      <c r="A1424" t="s">
        <v>852</v>
      </c>
      <c r="B1424" t="s">
        <v>2357</v>
      </c>
      <c r="C1424">
        <v>12</v>
      </c>
      <c r="D1424">
        <v>20</v>
      </c>
      <c r="E1424">
        <v>2012</v>
      </c>
      <c r="F1424" t="s">
        <v>2370</v>
      </c>
      <c r="G1424" t="str">
        <f t="shared" si="50"/>
        <v>Winthrop2012</v>
      </c>
    </row>
    <row r="1425" spans="1:7" x14ac:dyDescent="0.25">
      <c r="A1425" t="s">
        <v>863</v>
      </c>
      <c r="B1425" t="s">
        <v>2357</v>
      </c>
      <c r="C1425">
        <v>12</v>
      </c>
      <c r="D1425">
        <v>20</v>
      </c>
      <c r="E1425">
        <v>2012</v>
      </c>
      <c r="F1425" t="s">
        <v>2370</v>
      </c>
      <c r="G1425" t="str">
        <f t="shared" si="50"/>
        <v>Gardner-Webb2012</v>
      </c>
    </row>
    <row r="1426" spans="1:7" x14ac:dyDescent="0.25">
      <c r="A1426" t="s">
        <v>742</v>
      </c>
      <c r="B1426" t="s">
        <v>2357</v>
      </c>
      <c r="C1426">
        <v>6</v>
      </c>
      <c r="D1426">
        <v>26</v>
      </c>
      <c r="E1426">
        <v>2012</v>
      </c>
      <c r="F1426" t="s">
        <v>2370</v>
      </c>
      <c r="G1426" t="str">
        <f t="shared" si="50"/>
        <v>Radford2012</v>
      </c>
    </row>
    <row r="1427" spans="1:7" x14ac:dyDescent="0.25">
      <c r="A1427" t="s">
        <v>614</v>
      </c>
      <c r="B1427" t="s">
        <v>2357</v>
      </c>
      <c r="C1427">
        <v>17</v>
      </c>
      <c r="D1427">
        <v>14</v>
      </c>
      <c r="E1427">
        <v>2013</v>
      </c>
      <c r="F1427" t="s">
        <v>2370</v>
      </c>
      <c r="G1427" t="str">
        <f t="shared" si="50"/>
        <v>High Point2013</v>
      </c>
    </row>
    <row r="1428" spans="1:7" x14ac:dyDescent="0.25">
      <c r="A1428" t="s">
        <v>2260</v>
      </c>
      <c r="B1428" t="s">
        <v>2357</v>
      </c>
      <c r="C1428">
        <v>14</v>
      </c>
      <c r="D1428">
        <v>17</v>
      </c>
      <c r="E1428">
        <v>2013</v>
      </c>
      <c r="F1428" t="s">
        <v>2370</v>
      </c>
      <c r="G1428" t="str">
        <f t="shared" si="50"/>
        <v>Virginia Military Institute2013</v>
      </c>
    </row>
    <row r="1429" spans="1:7" x14ac:dyDescent="0.25">
      <c r="A1429" t="s">
        <v>742</v>
      </c>
      <c r="B1429" t="s">
        <v>2357</v>
      </c>
      <c r="C1429">
        <v>13</v>
      </c>
      <c r="D1429">
        <v>19</v>
      </c>
      <c r="E1429">
        <v>2013</v>
      </c>
      <c r="F1429" t="s">
        <v>2370</v>
      </c>
      <c r="G1429" t="str">
        <f t="shared" si="50"/>
        <v>Radford2013</v>
      </c>
    </row>
    <row r="1430" spans="1:7" x14ac:dyDescent="0.25">
      <c r="A1430" t="s">
        <v>539</v>
      </c>
      <c r="B1430" t="s">
        <v>2357</v>
      </c>
      <c r="C1430">
        <v>13</v>
      </c>
      <c r="D1430">
        <v>20</v>
      </c>
      <c r="E1430">
        <v>2013</v>
      </c>
      <c r="F1430" t="s">
        <v>2370</v>
      </c>
      <c r="G1430" t="str">
        <f t="shared" si="50"/>
        <v>Campbell2013</v>
      </c>
    </row>
    <row r="1431" spans="1:7" x14ac:dyDescent="0.25">
      <c r="A1431" t="s">
        <v>646</v>
      </c>
      <c r="B1431" t="s">
        <v>2357</v>
      </c>
      <c r="C1431">
        <v>15</v>
      </c>
      <c r="D1431">
        <v>21</v>
      </c>
      <c r="E1431">
        <v>2013</v>
      </c>
      <c r="F1431" t="s">
        <v>2370</v>
      </c>
      <c r="G1431" t="str">
        <f t="shared" si="50"/>
        <v>Liberty2013</v>
      </c>
    </row>
    <row r="1432" spans="1:7" x14ac:dyDescent="0.25">
      <c r="A1432" t="s">
        <v>650</v>
      </c>
      <c r="B1432" t="s">
        <v>2357</v>
      </c>
      <c r="C1432">
        <v>8</v>
      </c>
      <c r="D1432">
        <v>25</v>
      </c>
      <c r="E1432">
        <v>2013</v>
      </c>
      <c r="F1432" t="s">
        <v>2370</v>
      </c>
      <c r="G1432" t="str">
        <f t="shared" si="50"/>
        <v>Longwood2013</v>
      </c>
    </row>
    <row r="1433" spans="1:7" x14ac:dyDescent="0.25">
      <c r="A1433" t="s">
        <v>2301</v>
      </c>
      <c r="B1433" t="s">
        <v>2357</v>
      </c>
      <c r="C1433">
        <v>19</v>
      </c>
      <c r="D1433">
        <v>13</v>
      </c>
      <c r="E1433">
        <v>2013</v>
      </c>
      <c r="F1433" t="s">
        <v>2370</v>
      </c>
      <c r="G1433" t="str">
        <f t="shared" si="50"/>
        <v>Charleston Southern2013</v>
      </c>
    </row>
    <row r="1434" spans="1:7" x14ac:dyDescent="0.25">
      <c r="A1434" t="s">
        <v>863</v>
      </c>
      <c r="B1434" t="s">
        <v>2357</v>
      </c>
      <c r="C1434">
        <v>21</v>
      </c>
      <c r="D1434">
        <v>13</v>
      </c>
      <c r="E1434">
        <v>2013</v>
      </c>
      <c r="F1434" t="s">
        <v>2370</v>
      </c>
      <c r="G1434" t="str">
        <f t="shared" si="50"/>
        <v>Gardner-Webb2013</v>
      </c>
    </row>
    <row r="1435" spans="1:7" x14ac:dyDescent="0.25">
      <c r="A1435" t="s">
        <v>2267</v>
      </c>
      <c r="B1435" t="s">
        <v>2357</v>
      </c>
      <c r="C1435">
        <v>16</v>
      </c>
      <c r="D1435">
        <v>16</v>
      </c>
      <c r="E1435">
        <v>2013</v>
      </c>
      <c r="F1435" t="s">
        <v>2370</v>
      </c>
      <c r="G1435" t="str">
        <f t="shared" si="50"/>
        <v>North Carolina-Asheville2013</v>
      </c>
    </row>
    <row r="1436" spans="1:7" x14ac:dyDescent="0.25">
      <c r="A1436" t="s">
        <v>2299</v>
      </c>
      <c r="B1436" t="s">
        <v>2357</v>
      </c>
      <c r="C1436">
        <v>14</v>
      </c>
      <c r="D1436">
        <v>15</v>
      </c>
      <c r="E1436">
        <v>2013</v>
      </c>
      <c r="F1436" t="s">
        <v>2370</v>
      </c>
      <c r="G1436" t="str">
        <f t="shared" si="50"/>
        <v>Coastal Carolina2013</v>
      </c>
    </row>
    <row r="1437" spans="1:7" x14ac:dyDescent="0.25">
      <c r="A1437" t="s">
        <v>852</v>
      </c>
      <c r="B1437" t="s">
        <v>2357</v>
      </c>
      <c r="C1437">
        <v>14</v>
      </c>
      <c r="D1437">
        <v>17</v>
      </c>
      <c r="E1437">
        <v>2013</v>
      </c>
      <c r="F1437" t="s">
        <v>2370</v>
      </c>
      <c r="G1437" t="str">
        <f t="shared" si="50"/>
        <v>Winthrop2013</v>
      </c>
    </row>
    <row r="1438" spans="1:7" x14ac:dyDescent="0.25">
      <c r="A1438" t="s">
        <v>737</v>
      </c>
      <c r="B1438" t="s">
        <v>2357</v>
      </c>
      <c r="C1438">
        <v>8</v>
      </c>
      <c r="D1438">
        <v>24</v>
      </c>
      <c r="E1438">
        <v>2013</v>
      </c>
      <c r="F1438" t="s">
        <v>2370</v>
      </c>
      <c r="G1438" t="str">
        <f t="shared" si="50"/>
        <v>Presbyterian2013</v>
      </c>
    </row>
    <row r="1439" spans="1:7" x14ac:dyDescent="0.25">
      <c r="A1439" t="s">
        <v>614</v>
      </c>
      <c r="B1439" t="s">
        <v>2357</v>
      </c>
      <c r="C1439">
        <v>16</v>
      </c>
      <c r="D1439">
        <v>15</v>
      </c>
      <c r="E1439">
        <v>2014</v>
      </c>
      <c r="F1439" t="s">
        <v>2370</v>
      </c>
      <c r="G1439" t="str">
        <f t="shared" si="50"/>
        <v>High Point2014</v>
      </c>
    </row>
    <row r="1440" spans="1:7" x14ac:dyDescent="0.25">
      <c r="A1440" t="s">
        <v>2260</v>
      </c>
      <c r="B1440" t="s">
        <v>2357</v>
      </c>
      <c r="C1440">
        <v>22</v>
      </c>
      <c r="D1440">
        <v>13</v>
      </c>
      <c r="E1440">
        <v>2014</v>
      </c>
      <c r="F1440" t="s">
        <v>2370</v>
      </c>
      <c r="G1440" t="str">
        <f t="shared" si="50"/>
        <v>Virginia Military Institute2014</v>
      </c>
    </row>
    <row r="1441" spans="1:7" x14ac:dyDescent="0.25">
      <c r="A1441" t="s">
        <v>742</v>
      </c>
      <c r="B1441" t="s">
        <v>2357</v>
      </c>
      <c r="C1441">
        <v>22</v>
      </c>
      <c r="D1441">
        <v>13</v>
      </c>
      <c r="E1441">
        <v>2014</v>
      </c>
      <c r="F1441" t="s">
        <v>2370</v>
      </c>
      <c r="G1441" t="str">
        <f t="shared" si="50"/>
        <v>Radford2014</v>
      </c>
    </row>
    <row r="1442" spans="1:7" x14ac:dyDescent="0.25">
      <c r="A1442" t="s">
        <v>539</v>
      </c>
      <c r="B1442" t="s">
        <v>2357</v>
      </c>
      <c r="C1442">
        <v>12</v>
      </c>
      <c r="D1442">
        <v>20</v>
      </c>
      <c r="E1442">
        <v>2014</v>
      </c>
      <c r="F1442" t="s">
        <v>2370</v>
      </c>
      <c r="G1442" t="str">
        <f t="shared" si="50"/>
        <v>Campbell2014</v>
      </c>
    </row>
    <row r="1443" spans="1:7" x14ac:dyDescent="0.25">
      <c r="A1443" t="s">
        <v>646</v>
      </c>
      <c r="B1443" t="s">
        <v>2357</v>
      </c>
      <c r="C1443">
        <v>11</v>
      </c>
      <c r="D1443">
        <v>21</v>
      </c>
      <c r="E1443">
        <v>2014</v>
      </c>
      <c r="F1443" t="s">
        <v>2370</v>
      </c>
      <c r="G1443" t="str">
        <f t="shared" si="50"/>
        <v>Liberty2014</v>
      </c>
    </row>
    <row r="1444" spans="1:7" x14ac:dyDescent="0.25">
      <c r="A1444" t="s">
        <v>650</v>
      </c>
      <c r="B1444" t="s">
        <v>2357</v>
      </c>
      <c r="C1444">
        <v>8</v>
      </c>
      <c r="D1444">
        <v>24</v>
      </c>
      <c r="E1444">
        <v>2014</v>
      </c>
      <c r="F1444" t="s">
        <v>2370</v>
      </c>
      <c r="G1444" t="str">
        <f t="shared" si="50"/>
        <v>Longwood2014</v>
      </c>
    </row>
    <row r="1445" spans="1:7" x14ac:dyDescent="0.25">
      <c r="A1445" t="s">
        <v>2299</v>
      </c>
      <c r="B1445" t="s">
        <v>2357</v>
      </c>
      <c r="C1445">
        <v>21</v>
      </c>
      <c r="D1445">
        <v>13</v>
      </c>
      <c r="E1445">
        <v>2014</v>
      </c>
      <c r="F1445" t="s">
        <v>2370</v>
      </c>
      <c r="G1445" t="str">
        <f t="shared" si="50"/>
        <v>Coastal Carolina2014</v>
      </c>
    </row>
    <row r="1446" spans="1:7" x14ac:dyDescent="0.25">
      <c r="A1446" t="s">
        <v>852</v>
      </c>
      <c r="B1446" t="s">
        <v>2357</v>
      </c>
      <c r="C1446">
        <v>20</v>
      </c>
      <c r="D1446">
        <v>13</v>
      </c>
      <c r="E1446">
        <v>2014</v>
      </c>
      <c r="F1446" t="s">
        <v>2370</v>
      </c>
      <c r="G1446" t="str">
        <f t="shared" si="50"/>
        <v>Winthrop2014</v>
      </c>
    </row>
    <row r="1447" spans="1:7" x14ac:dyDescent="0.25">
      <c r="A1447" t="s">
        <v>863</v>
      </c>
      <c r="B1447" t="s">
        <v>2357</v>
      </c>
      <c r="C1447">
        <v>18</v>
      </c>
      <c r="D1447">
        <v>15</v>
      </c>
      <c r="E1447">
        <v>2014</v>
      </c>
      <c r="F1447" t="s">
        <v>2370</v>
      </c>
      <c r="G1447" t="str">
        <f t="shared" si="50"/>
        <v>Gardner-Webb2014</v>
      </c>
    </row>
    <row r="1448" spans="1:7" x14ac:dyDescent="0.25">
      <c r="A1448" t="s">
        <v>2267</v>
      </c>
      <c r="B1448" t="s">
        <v>2357</v>
      </c>
      <c r="C1448">
        <v>17</v>
      </c>
      <c r="D1448">
        <v>15</v>
      </c>
      <c r="E1448">
        <v>2014</v>
      </c>
      <c r="F1448" t="s">
        <v>2370</v>
      </c>
      <c r="G1448" t="str">
        <f t="shared" si="50"/>
        <v>North Carolina-Asheville2014</v>
      </c>
    </row>
    <row r="1449" spans="1:7" x14ac:dyDescent="0.25">
      <c r="A1449" t="s">
        <v>2301</v>
      </c>
      <c r="B1449" t="s">
        <v>2357</v>
      </c>
      <c r="C1449">
        <v>13</v>
      </c>
      <c r="D1449">
        <v>18</v>
      </c>
      <c r="E1449">
        <v>2014</v>
      </c>
      <c r="F1449" t="s">
        <v>2370</v>
      </c>
      <c r="G1449" t="str">
        <f t="shared" si="50"/>
        <v>Charleston Southern2014</v>
      </c>
    </row>
    <row r="1450" spans="1:7" x14ac:dyDescent="0.25">
      <c r="A1450" t="s">
        <v>737</v>
      </c>
      <c r="B1450" t="s">
        <v>2357</v>
      </c>
      <c r="C1450">
        <v>6</v>
      </c>
      <c r="D1450">
        <v>26</v>
      </c>
      <c r="E1450">
        <v>2014</v>
      </c>
      <c r="F1450" t="s">
        <v>2370</v>
      </c>
      <c r="G1450" t="str">
        <f t="shared" si="50"/>
        <v>Presbyterian2014</v>
      </c>
    </row>
    <row r="1451" spans="1:7" x14ac:dyDescent="0.25">
      <c r="A1451" t="s">
        <v>614</v>
      </c>
      <c r="B1451" t="s">
        <v>2357</v>
      </c>
      <c r="C1451">
        <v>23</v>
      </c>
      <c r="D1451">
        <v>10</v>
      </c>
      <c r="E1451">
        <v>2015</v>
      </c>
      <c r="F1451" t="s">
        <v>2370</v>
      </c>
      <c r="G1451" t="str">
        <f t="shared" si="50"/>
        <v>High Point2015</v>
      </c>
    </row>
    <row r="1452" spans="1:7" x14ac:dyDescent="0.25">
      <c r="A1452" t="s">
        <v>2301</v>
      </c>
      <c r="B1452" t="s">
        <v>2357</v>
      </c>
      <c r="C1452">
        <v>19</v>
      </c>
      <c r="D1452">
        <v>12</v>
      </c>
      <c r="E1452">
        <v>2015</v>
      </c>
      <c r="F1452" t="s">
        <v>2370</v>
      </c>
      <c r="G1452" t="str">
        <f t="shared" si="50"/>
        <v>Charleston Southern2015</v>
      </c>
    </row>
    <row r="1453" spans="1:7" x14ac:dyDescent="0.25">
      <c r="A1453" t="s">
        <v>2299</v>
      </c>
      <c r="B1453" t="s">
        <v>2357</v>
      </c>
      <c r="C1453">
        <v>24</v>
      </c>
      <c r="D1453">
        <v>10</v>
      </c>
      <c r="E1453">
        <v>2015</v>
      </c>
      <c r="F1453" t="s">
        <v>2370</v>
      </c>
      <c r="G1453" t="str">
        <f t="shared" si="50"/>
        <v>Coastal Carolina2015</v>
      </c>
    </row>
    <row r="1454" spans="1:7" x14ac:dyDescent="0.25">
      <c r="A1454" t="s">
        <v>742</v>
      </c>
      <c r="B1454" t="s">
        <v>2357</v>
      </c>
      <c r="C1454">
        <v>22</v>
      </c>
      <c r="D1454">
        <v>12</v>
      </c>
      <c r="E1454">
        <v>2015</v>
      </c>
      <c r="F1454" t="s">
        <v>2370</v>
      </c>
      <c r="G1454" t="str">
        <f t="shared" si="50"/>
        <v>Radford2015</v>
      </c>
    </row>
    <row r="1455" spans="1:7" x14ac:dyDescent="0.25">
      <c r="A1455" t="s">
        <v>852</v>
      </c>
      <c r="B1455" t="s">
        <v>2357</v>
      </c>
      <c r="C1455">
        <v>19</v>
      </c>
      <c r="D1455">
        <v>13</v>
      </c>
      <c r="E1455">
        <v>2015</v>
      </c>
      <c r="F1455" t="s">
        <v>2370</v>
      </c>
      <c r="G1455" t="str">
        <f t="shared" si="50"/>
        <v>Winthrop2015</v>
      </c>
    </row>
    <row r="1456" spans="1:7" x14ac:dyDescent="0.25">
      <c r="A1456" t="s">
        <v>863</v>
      </c>
      <c r="B1456" t="s">
        <v>2357</v>
      </c>
      <c r="C1456">
        <v>20</v>
      </c>
      <c r="D1456">
        <v>15</v>
      </c>
      <c r="E1456">
        <v>2015</v>
      </c>
      <c r="F1456" t="s">
        <v>2370</v>
      </c>
      <c r="G1456" t="str">
        <f t="shared" si="50"/>
        <v>Gardner-Webb2015</v>
      </c>
    </row>
    <row r="1457" spans="1:7" x14ac:dyDescent="0.25">
      <c r="A1457" t="s">
        <v>2267</v>
      </c>
      <c r="B1457" t="s">
        <v>2357</v>
      </c>
      <c r="C1457">
        <v>15</v>
      </c>
      <c r="D1457">
        <v>16</v>
      </c>
      <c r="E1457">
        <v>2015</v>
      </c>
      <c r="F1457" t="s">
        <v>2370</v>
      </c>
      <c r="G1457" t="str">
        <f t="shared" si="50"/>
        <v>North Carolina-Asheville2015</v>
      </c>
    </row>
    <row r="1458" spans="1:7" x14ac:dyDescent="0.25">
      <c r="A1458" t="s">
        <v>737</v>
      </c>
      <c r="B1458" t="s">
        <v>2357</v>
      </c>
      <c r="C1458">
        <v>10</v>
      </c>
      <c r="D1458">
        <v>22</v>
      </c>
      <c r="E1458">
        <v>2015</v>
      </c>
      <c r="F1458" t="s">
        <v>2370</v>
      </c>
      <c r="G1458" t="str">
        <f t="shared" si="50"/>
        <v>Presbyterian2015</v>
      </c>
    </row>
    <row r="1459" spans="1:7" x14ac:dyDescent="0.25">
      <c r="A1459" t="s">
        <v>650</v>
      </c>
      <c r="B1459" t="s">
        <v>2357</v>
      </c>
      <c r="C1459">
        <v>11</v>
      </c>
      <c r="D1459">
        <v>23</v>
      </c>
      <c r="E1459">
        <v>2015</v>
      </c>
      <c r="F1459" t="s">
        <v>2370</v>
      </c>
      <c r="G1459" t="str">
        <f t="shared" si="50"/>
        <v>Longwood2015</v>
      </c>
    </row>
    <row r="1460" spans="1:7" x14ac:dyDescent="0.25">
      <c r="A1460" t="s">
        <v>539</v>
      </c>
      <c r="B1460" t="s">
        <v>2357</v>
      </c>
      <c r="C1460">
        <v>10</v>
      </c>
      <c r="D1460">
        <v>22</v>
      </c>
      <c r="E1460">
        <v>2015</v>
      </c>
      <c r="F1460" t="s">
        <v>2370</v>
      </c>
      <c r="G1460" t="str">
        <f t="shared" si="50"/>
        <v>Campbell2015</v>
      </c>
    </row>
    <row r="1461" spans="1:7" x14ac:dyDescent="0.25">
      <c r="A1461" t="s">
        <v>646</v>
      </c>
      <c r="B1461" t="s">
        <v>2357</v>
      </c>
      <c r="C1461">
        <v>8</v>
      </c>
      <c r="D1461">
        <v>24</v>
      </c>
      <c r="E1461">
        <v>2015</v>
      </c>
      <c r="F1461" t="s">
        <v>2370</v>
      </c>
      <c r="G1461" t="str">
        <f t="shared" si="50"/>
        <v>Liberty2015</v>
      </c>
    </row>
    <row r="1462" spans="1:7" x14ac:dyDescent="0.25">
      <c r="A1462" t="s">
        <v>852</v>
      </c>
      <c r="B1462" t="s">
        <v>2357</v>
      </c>
      <c r="C1462">
        <v>23</v>
      </c>
      <c r="D1462">
        <v>9</v>
      </c>
      <c r="E1462">
        <v>2016</v>
      </c>
      <c r="F1462" t="s">
        <v>2370</v>
      </c>
      <c r="G1462" t="str">
        <f t="shared" si="50"/>
        <v>Winthrop2016</v>
      </c>
    </row>
    <row r="1463" spans="1:7" x14ac:dyDescent="0.25">
      <c r="A1463" t="s">
        <v>614</v>
      </c>
      <c r="B1463" t="s">
        <v>2357</v>
      </c>
      <c r="C1463">
        <v>21</v>
      </c>
      <c r="D1463">
        <v>11</v>
      </c>
      <c r="E1463">
        <v>2016</v>
      </c>
      <c r="F1463" t="s">
        <v>2370</v>
      </c>
      <c r="G1463" t="str">
        <f t="shared" si="50"/>
        <v>High Point2016</v>
      </c>
    </row>
    <row r="1464" spans="1:7" x14ac:dyDescent="0.25">
      <c r="A1464" t="s">
        <v>2267</v>
      </c>
      <c r="B1464" t="s">
        <v>2357</v>
      </c>
      <c r="C1464">
        <v>22</v>
      </c>
      <c r="D1464">
        <v>12</v>
      </c>
      <c r="E1464">
        <v>2016</v>
      </c>
      <c r="F1464" t="s">
        <v>2370</v>
      </c>
      <c r="G1464" t="str">
        <f t="shared" si="50"/>
        <v>North Carolina-Asheville2016</v>
      </c>
    </row>
    <row r="1465" spans="1:7" x14ac:dyDescent="0.25">
      <c r="A1465" t="s">
        <v>2299</v>
      </c>
      <c r="B1465" t="s">
        <v>2357</v>
      </c>
      <c r="C1465">
        <v>21</v>
      </c>
      <c r="D1465">
        <v>12</v>
      </c>
      <c r="E1465">
        <v>2016</v>
      </c>
      <c r="F1465" t="s">
        <v>2370</v>
      </c>
      <c r="G1465" t="str">
        <f t="shared" si="50"/>
        <v>Coastal Carolina2016</v>
      </c>
    </row>
    <row r="1466" spans="1:7" x14ac:dyDescent="0.25">
      <c r="A1466" t="s">
        <v>863</v>
      </c>
      <c r="B1466" t="s">
        <v>2357</v>
      </c>
      <c r="C1466">
        <v>17</v>
      </c>
      <c r="D1466">
        <v>16</v>
      </c>
      <c r="E1466">
        <v>2016</v>
      </c>
      <c r="F1466" t="s">
        <v>2370</v>
      </c>
      <c r="G1466" t="str">
        <f t="shared" si="50"/>
        <v>Gardner-Webb2016</v>
      </c>
    </row>
    <row r="1467" spans="1:7" x14ac:dyDescent="0.25">
      <c r="A1467" t="s">
        <v>646</v>
      </c>
      <c r="B1467" t="s">
        <v>2357</v>
      </c>
      <c r="C1467">
        <v>13</v>
      </c>
      <c r="D1467">
        <v>19</v>
      </c>
      <c r="E1467">
        <v>2016</v>
      </c>
      <c r="F1467" t="s">
        <v>2370</v>
      </c>
      <c r="G1467" t="str">
        <f t="shared" si="50"/>
        <v>Liberty2016</v>
      </c>
    </row>
    <row r="1468" spans="1:7" x14ac:dyDescent="0.25">
      <c r="A1468" t="s">
        <v>742</v>
      </c>
      <c r="B1468" t="s">
        <v>2357</v>
      </c>
      <c r="C1468">
        <v>16</v>
      </c>
      <c r="D1468">
        <v>15</v>
      </c>
      <c r="E1468">
        <v>2016</v>
      </c>
      <c r="F1468" t="s">
        <v>2370</v>
      </c>
      <c r="G1468" t="str">
        <f t="shared" si="50"/>
        <v>Radford2016</v>
      </c>
    </row>
    <row r="1469" spans="1:7" x14ac:dyDescent="0.25">
      <c r="A1469" t="s">
        <v>539</v>
      </c>
      <c r="B1469" t="s">
        <v>2357</v>
      </c>
      <c r="C1469">
        <v>12</v>
      </c>
      <c r="D1469">
        <v>18</v>
      </c>
      <c r="E1469">
        <v>2016</v>
      </c>
      <c r="F1469" t="s">
        <v>2370</v>
      </c>
      <c r="G1469" t="str">
        <f t="shared" si="50"/>
        <v>Campbell2016</v>
      </c>
    </row>
    <row r="1470" spans="1:7" x14ac:dyDescent="0.25">
      <c r="A1470" t="s">
        <v>737</v>
      </c>
      <c r="B1470" t="s">
        <v>2357</v>
      </c>
      <c r="C1470">
        <v>11</v>
      </c>
      <c r="D1470">
        <v>20</v>
      </c>
      <c r="E1470">
        <v>2016</v>
      </c>
      <c r="F1470" t="s">
        <v>2370</v>
      </c>
      <c r="G1470" t="str">
        <f t="shared" si="50"/>
        <v>Presbyterian2016</v>
      </c>
    </row>
    <row r="1471" spans="1:7" x14ac:dyDescent="0.25">
      <c r="A1471" t="s">
        <v>650</v>
      </c>
      <c r="B1471" t="s">
        <v>2357</v>
      </c>
      <c r="C1471">
        <v>10</v>
      </c>
      <c r="D1471">
        <v>23</v>
      </c>
      <c r="E1471">
        <v>2016</v>
      </c>
      <c r="F1471" t="s">
        <v>2370</v>
      </c>
      <c r="G1471" t="str">
        <f t="shared" si="50"/>
        <v>Longwood2016</v>
      </c>
    </row>
    <row r="1472" spans="1:7" x14ac:dyDescent="0.25">
      <c r="A1472" t="s">
        <v>2301</v>
      </c>
      <c r="B1472" t="s">
        <v>2357</v>
      </c>
      <c r="C1472">
        <v>9</v>
      </c>
      <c r="D1472">
        <v>21</v>
      </c>
      <c r="E1472">
        <v>2016</v>
      </c>
      <c r="F1472" t="s">
        <v>2370</v>
      </c>
      <c r="G1472" t="str">
        <f t="shared" si="50"/>
        <v>Charleston Southern2016</v>
      </c>
    </row>
    <row r="1473" spans="1:7" x14ac:dyDescent="0.25">
      <c r="A1473" t="s">
        <v>852</v>
      </c>
      <c r="B1473" t="s">
        <v>2357</v>
      </c>
      <c r="C1473">
        <v>26</v>
      </c>
      <c r="D1473">
        <v>7</v>
      </c>
      <c r="E1473">
        <v>2017</v>
      </c>
      <c r="F1473" t="s">
        <v>2370</v>
      </c>
      <c r="G1473" t="str">
        <f t="shared" si="50"/>
        <v>Winthrop2017</v>
      </c>
    </row>
    <row r="1474" spans="1:7" x14ac:dyDescent="0.25">
      <c r="A1474" t="s">
        <v>2267</v>
      </c>
      <c r="B1474" t="s">
        <v>2357</v>
      </c>
      <c r="C1474">
        <v>23</v>
      </c>
      <c r="D1474">
        <v>10</v>
      </c>
      <c r="E1474">
        <v>2017</v>
      </c>
      <c r="F1474" t="s">
        <v>2370</v>
      </c>
      <c r="G1474" t="str">
        <f t="shared" si="50"/>
        <v>North Carolina-Asheville2017</v>
      </c>
    </row>
    <row r="1475" spans="1:7" x14ac:dyDescent="0.25">
      <c r="A1475" t="s">
        <v>646</v>
      </c>
      <c r="B1475" t="s">
        <v>2357</v>
      </c>
      <c r="C1475">
        <v>21</v>
      </c>
      <c r="D1475">
        <v>14</v>
      </c>
      <c r="E1475">
        <v>2017</v>
      </c>
      <c r="F1475" t="s">
        <v>2370</v>
      </c>
      <c r="G1475" t="str">
        <f t="shared" ref="G1475:G1538" si="51">A1475&amp;E1475</f>
        <v>Liberty2017</v>
      </c>
    </row>
    <row r="1476" spans="1:7" x14ac:dyDescent="0.25">
      <c r="A1476" t="s">
        <v>863</v>
      </c>
      <c r="B1476" t="s">
        <v>2357</v>
      </c>
      <c r="C1476">
        <v>19</v>
      </c>
      <c r="D1476">
        <v>14</v>
      </c>
      <c r="E1476">
        <v>2017</v>
      </c>
      <c r="F1476" t="s">
        <v>2370</v>
      </c>
      <c r="G1476" t="str">
        <f t="shared" si="51"/>
        <v>Gardner-Webb2017</v>
      </c>
    </row>
    <row r="1477" spans="1:7" x14ac:dyDescent="0.25">
      <c r="A1477" t="s">
        <v>614</v>
      </c>
      <c r="B1477" t="s">
        <v>2357</v>
      </c>
      <c r="C1477">
        <v>15</v>
      </c>
      <c r="D1477">
        <v>16</v>
      </c>
      <c r="E1477">
        <v>2017</v>
      </c>
      <c r="F1477" t="s">
        <v>2370</v>
      </c>
      <c r="G1477" t="str">
        <f t="shared" si="51"/>
        <v>High Point2017</v>
      </c>
    </row>
    <row r="1478" spans="1:7" x14ac:dyDescent="0.25">
      <c r="A1478" t="s">
        <v>742</v>
      </c>
      <c r="B1478" t="s">
        <v>2357</v>
      </c>
      <c r="C1478">
        <v>14</v>
      </c>
      <c r="D1478">
        <v>18</v>
      </c>
      <c r="E1478">
        <v>2017</v>
      </c>
      <c r="F1478" t="s">
        <v>2370</v>
      </c>
      <c r="G1478" t="str">
        <f t="shared" si="51"/>
        <v>Radford2017</v>
      </c>
    </row>
    <row r="1479" spans="1:7" x14ac:dyDescent="0.25">
      <c r="A1479" t="s">
        <v>539</v>
      </c>
      <c r="B1479" t="s">
        <v>2357</v>
      </c>
      <c r="C1479">
        <v>19</v>
      </c>
      <c r="D1479">
        <v>18</v>
      </c>
      <c r="E1479">
        <v>2017</v>
      </c>
      <c r="F1479" t="s">
        <v>2370</v>
      </c>
      <c r="G1479" t="str">
        <f t="shared" si="51"/>
        <v>Campbell2017</v>
      </c>
    </row>
    <row r="1480" spans="1:7" x14ac:dyDescent="0.25">
      <c r="A1480" t="s">
        <v>2301</v>
      </c>
      <c r="B1480" t="s">
        <v>2357</v>
      </c>
      <c r="C1480">
        <v>12</v>
      </c>
      <c r="D1480">
        <v>19</v>
      </c>
      <c r="E1480">
        <v>2017</v>
      </c>
      <c r="F1480" t="s">
        <v>2370</v>
      </c>
      <c r="G1480" t="str">
        <f t="shared" si="51"/>
        <v>Charleston Southern2017</v>
      </c>
    </row>
    <row r="1481" spans="1:7" x14ac:dyDescent="0.25">
      <c r="A1481" t="s">
        <v>650</v>
      </c>
      <c r="B1481" t="s">
        <v>2357</v>
      </c>
      <c r="C1481">
        <v>6</v>
      </c>
      <c r="D1481">
        <v>24</v>
      </c>
      <c r="E1481">
        <v>2017</v>
      </c>
      <c r="F1481" t="s">
        <v>2370</v>
      </c>
      <c r="G1481" t="str">
        <f t="shared" si="51"/>
        <v>Longwood2017</v>
      </c>
    </row>
    <row r="1482" spans="1:7" x14ac:dyDescent="0.25">
      <c r="A1482" t="s">
        <v>737</v>
      </c>
      <c r="B1482" t="s">
        <v>2357</v>
      </c>
      <c r="C1482">
        <v>5</v>
      </c>
      <c r="D1482">
        <v>25</v>
      </c>
      <c r="E1482">
        <v>2017</v>
      </c>
      <c r="F1482" t="s">
        <v>2370</v>
      </c>
      <c r="G1482" t="str">
        <f t="shared" si="51"/>
        <v>Presbyterian2017</v>
      </c>
    </row>
    <row r="1483" spans="1:7" x14ac:dyDescent="0.25">
      <c r="A1483" t="s">
        <v>2267</v>
      </c>
      <c r="B1483" t="s">
        <v>2357</v>
      </c>
      <c r="C1483">
        <v>18</v>
      </c>
      <c r="D1483">
        <v>9</v>
      </c>
      <c r="E1483">
        <v>2018</v>
      </c>
      <c r="F1483" t="s">
        <v>2370</v>
      </c>
      <c r="G1483" t="str">
        <f t="shared" si="51"/>
        <v>North Carolina-Asheville2018</v>
      </c>
    </row>
    <row r="1484" spans="1:7" x14ac:dyDescent="0.25">
      <c r="A1484" t="s">
        <v>852</v>
      </c>
      <c r="B1484" t="s">
        <v>2357</v>
      </c>
      <c r="C1484">
        <v>16</v>
      </c>
      <c r="D1484">
        <v>9</v>
      </c>
      <c r="E1484">
        <v>2018</v>
      </c>
      <c r="F1484" t="s">
        <v>2370</v>
      </c>
      <c r="G1484" t="str">
        <f t="shared" si="51"/>
        <v>Winthrop2018</v>
      </c>
    </row>
    <row r="1485" spans="1:7" x14ac:dyDescent="0.25">
      <c r="A1485" t="s">
        <v>742</v>
      </c>
      <c r="B1485" t="s">
        <v>2357</v>
      </c>
      <c r="C1485">
        <v>15</v>
      </c>
      <c r="D1485">
        <v>12</v>
      </c>
      <c r="E1485">
        <v>2018</v>
      </c>
      <c r="F1485" t="s">
        <v>2370</v>
      </c>
      <c r="G1485" t="str">
        <f t="shared" si="51"/>
        <v>Radford2018</v>
      </c>
    </row>
    <row r="1486" spans="1:7" x14ac:dyDescent="0.25">
      <c r="A1486" t="s">
        <v>539</v>
      </c>
      <c r="B1486" t="s">
        <v>2357</v>
      </c>
      <c r="C1486">
        <v>14</v>
      </c>
      <c r="D1486">
        <v>12</v>
      </c>
      <c r="E1486">
        <v>2018</v>
      </c>
      <c r="F1486" t="s">
        <v>2370</v>
      </c>
      <c r="G1486" t="str">
        <f t="shared" si="51"/>
        <v>Campbell2018</v>
      </c>
    </row>
    <row r="1487" spans="1:7" x14ac:dyDescent="0.25">
      <c r="A1487" t="s">
        <v>646</v>
      </c>
      <c r="B1487" t="s">
        <v>2357</v>
      </c>
      <c r="C1487">
        <v>16</v>
      </c>
      <c r="D1487">
        <v>11</v>
      </c>
      <c r="E1487">
        <v>2018</v>
      </c>
      <c r="F1487" t="s">
        <v>2370</v>
      </c>
      <c r="G1487" t="str">
        <f t="shared" si="51"/>
        <v>Liberty2018</v>
      </c>
    </row>
    <row r="1488" spans="1:7" x14ac:dyDescent="0.25">
      <c r="A1488" t="s">
        <v>614</v>
      </c>
      <c r="B1488" t="s">
        <v>2357</v>
      </c>
      <c r="C1488">
        <v>12</v>
      </c>
      <c r="D1488">
        <v>13</v>
      </c>
      <c r="E1488">
        <v>2018</v>
      </c>
      <c r="F1488" t="s">
        <v>2370</v>
      </c>
      <c r="G1488" t="str">
        <f t="shared" si="51"/>
        <v>High Point2018</v>
      </c>
    </row>
    <row r="1489" spans="1:7" x14ac:dyDescent="0.25">
      <c r="A1489" t="s">
        <v>863</v>
      </c>
      <c r="B1489" t="s">
        <v>2357</v>
      </c>
      <c r="C1489">
        <v>12</v>
      </c>
      <c r="D1489">
        <v>15</v>
      </c>
      <c r="E1489">
        <v>2018</v>
      </c>
      <c r="F1489" t="s">
        <v>2370</v>
      </c>
      <c r="G1489" t="str">
        <f t="shared" si="51"/>
        <v>Gardner-Webb2018</v>
      </c>
    </row>
    <row r="1490" spans="1:7" x14ac:dyDescent="0.25">
      <c r="A1490" t="s">
        <v>2301</v>
      </c>
      <c r="B1490" t="s">
        <v>2357</v>
      </c>
      <c r="C1490">
        <v>11</v>
      </c>
      <c r="D1490">
        <v>14</v>
      </c>
      <c r="E1490">
        <v>2018</v>
      </c>
      <c r="F1490" t="s">
        <v>2370</v>
      </c>
      <c r="G1490" t="str">
        <f t="shared" si="51"/>
        <v>Charleston Southern2018</v>
      </c>
    </row>
    <row r="1491" spans="1:7" x14ac:dyDescent="0.25">
      <c r="A1491" t="s">
        <v>737</v>
      </c>
      <c r="B1491" t="s">
        <v>2357</v>
      </c>
      <c r="C1491">
        <v>10</v>
      </c>
      <c r="D1491">
        <v>17</v>
      </c>
      <c r="E1491">
        <v>2018</v>
      </c>
      <c r="F1491" t="s">
        <v>2370</v>
      </c>
      <c r="G1491" t="str">
        <f t="shared" si="51"/>
        <v>Presbyterian2018</v>
      </c>
    </row>
    <row r="1492" spans="1:7" x14ac:dyDescent="0.25">
      <c r="A1492" t="s">
        <v>650</v>
      </c>
      <c r="B1492" t="s">
        <v>2357</v>
      </c>
      <c r="C1492">
        <v>6</v>
      </c>
      <c r="D1492">
        <v>21</v>
      </c>
      <c r="E1492">
        <v>2018</v>
      </c>
      <c r="F1492" t="s">
        <v>2370</v>
      </c>
      <c r="G1492" t="str">
        <f t="shared" si="51"/>
        <v>Longwood2018</v>
      </c>
    </row>
    <row r="1493" spans="1:7" x14ac:dyDescent="0.25">
      <c r="A1493" t="s">
        <v>853</v>
      </c>
      <c r="B1493" t="s">
        <v>2357</v>
      </c>
      <c r="C1493">
        <v>24</v>
      </c>
      <c r="D1493">
        <v>8</v>
      </c>
      <c r="E1493">
        <v>2003</v>
      </c>
      <c r="F1493" t="s">
        <v>2372</v>
      </c>
      <c r="G1493" t="str">
        <f t="shared" si="51"/>
        <v>Wisconsin2003</v>
      </c>
    </row>
    <row r="1494" spans="1:7" x14ac:dyDescent="0.25">
      <c r="A1494" t="s">
        <v>623</v>
      </c>
      <c r="B1494" t="s">
        <v>2357</v>
      </c>
      <c r="C1494">
        <v>25</v>
      </c>
      <c r="D1494">
        <v>7</v>
      </c>
      <c r="E1494">
        <v>2003</v>
      </c>
      <c r="F1494" t="s">
        <v>2372</v>
      </c>
      <c r="G1494" t="str">
        <f t="shared" si="51"/>
        <v>Illinois2003</v>
      </c>
    </row>
    <row r="1495" spans="1:7" x14ac:dyDescent="0.25">
      <c r="A1495" t="s">
        <v>671</v>
      </c>
      <c r="B1495">
        <v>9</v>
      </c>
      <c r="C1495">
        <v>17</v>
      </c>
      <c r="D1495">
        <v>13</v>
      </c>
      <c r="E1495">
        <v>2003</v>
      </c>
      <c r="F1495" t="s">
        <v>2372</v>
      </c>
      <c r="G1495" t="str">
        <f t="shared" si="51"/>
        <v>Michigan2003</v>
      </c>
    </row>
    <row r="1496" spans="1:7" x14ac:dyDescent="0.25">
      <c r="A1496" t="s">
        <v>740</v>
      </c>
      <c r="B1496" t="s">
        <v>2357</v>
      </c>
      <c r="C1496">
        <v>19</v>
      </c>
      <c r="D1496">
        <v>11</v>
      </c>
      <c r="E1496">
        <v>2003</v>
      </c>
      <c r="F1496" t="s">
        <v>2372</v>
      </c>
      <c r="G1496" t="str">
        <f t="shared" si="51"/>
        <v>Purdue2003</v>
      </c>
    </row>
    <row r="1497" spans="1:7" x14ac:dyDescent="0.25">
      <c r="A1497" t="s">
        <v>2223</v>
      </c>
      <c r="B1497">
        <v>21</v>
      </c>
      <c r="C1497">
        <v>22</v>
      </c>
      <c r="D1497">
        <v>13</v>
      </c>
      <c r="E1497">
        <v>2003</v>
      </c>
      <c r="F1497" t="s">
        <v>2372</v>
      </c>
      <c r="G1497" t="str">
        <f t="shared" si="51"/>
        <v>Michigan State2003</v>
      </c>
    </row>
    <row r="1498" spans="1:7" x14ac:dyDescent="0.25">
      <c r="A1498" t="s">
        <v>626</v>
      </c>
      <c r="B1498" t="s">
        <v>2357</v>
      </c>
      <c r="C1498">
        <v>21</v>
      </c>
      <c r="D1498">
        <v>13</v>
      </c>
      <c r="E1498">
        <v>2003</v>
      </c>
      <c r="F1498" t="s">
        <v>2372</v>
      </c>
      <c r="G1498" t="str">
        <f t="shared" si="51"/>
        <v>Indiana2003</v>
      </c>
    </row>
    <row r="1499" spans="1:7" x14ac:dyDescent="0.25">
      <c r="A1499" t="s">
        <v>673</v>
      </c>
      <c r="B1499">
        <v>24</v>
      </c>
      <c r="C1499">
        <v>19</v>
      </c>
      <c r="D1499">
        <v>14</v>
      </c>
      <c r="E1499">
        <v>2003</v>
      </c>
      <c r="F1499" t="s">
        <v>2372</v>
      </c>
      <c r="G1499" t="str">
        <f t="shared" si="51"/>
        <v>Minnesota2003</v>
      </c>
    </row>
    <row r="1500" spans="1:7" x14ac:dyDescent="0.25">
      <c r="A1500" t="s">
        <v>2232</v>
      </c>
      <c r="B1500" t="s">
        <v>2357</v>
      </c>
      <c r="C1500">
        <v>17</v>
      </c>
      <c r="D1500">
        <v>15</v>
      </c>
      <c r="E1500">
        <v>2003</v>
      </c>
      <c r="F1500" t="s">
        <v>2372</v>
      </c>
      <c r="G1500" t="str">
        <f t="shared" si="51"/>
        <v>Ohio State2003</v>
      </c>
    </row>
    <row r="1501" spans="1:7" x14ac:dyDescent="0.25">
      <c r="A1501" t="s">
        <v>629</v>
      </c>
      <c r="B1501" t="s">
        <v>2357</v>
      </c>
      <c r="C1501">
        <v>17</v>
      </c>
      <c r="D1501">
        <v>14</v>
      </c>
      <c r="E1501">
        <v>2003</v>
      </c>
      <c r="F1501" t="s">
        <v>2372</v>
      </c>
      <c r="G1501" t="str">
        <f t="shared" si="51"/>
        <v>Iowa2003</v>
      </c>
    </row>
    <row r="1502" spans="1:7" x14ac:dyDescent="0.25">
      <c r="A1502" t="s">
        <v>716</v>
      </c>
      <c r="B1502" t="s">
        <v>2357</v>
      </c>
      <c r="C1502">
        <v>12</v>
      </c>
      <c r="D1502">
        <v>17</v>
      </c>
      <c r="E1502">
        <v>2003</v>
      </c>
      <c r="F1502" t="s">
        <v>2372</v>
      </c>
      <c r="G1502" t="str">
        <f t="shared" si="51"/>
        <v>Northwestern2003</v>
      </c>
    </row>
    <row r="1503" spans="1:7" x14ac:dyDescent="0.25">
      <c r="A1503" t="s">
        <v>2235</v>
      </c>
      <c r="B1503" t="s">
        <v>2357</v>
      </c>
      <c r="C1503">
        <v>7</v>
      </c>
      <c r="D1503">
        <v>21</v>
      </c>
      <c r="E1503">
        <v>2003</v>
      </c>
      <c r="F1503" t="s">
        <v>2372</v>
      </c>
      <c r="G1503" t="str">
        <f t="shared" si="51"/>
        <v>Penn State2003</v>
      </c>
    </row>
    <row r="1504" spans="1:7" x14ac:dyDescent="0.25">
      <c r="A1504" t="s">
        <v>623</v>
      </c>
      <c r="B1504">
        <v>13</v>
      </c>
      <c r="C1504">
        <v>26</v>
      </c>
      <c r="D1504">
        <v>7</v>
      </c>
      <c r="E1504">
        <v>2004</v>
      </c>
      <c r="F1504" t="s">
        <v>2372</v>
      </c>
      <c r="G1504" t="str">
        <f t="shared" si="51"/>
        <v>Illinois2004</v>
      </c>
    </row>
    <row r="1505" spans="1:7" x14ac:dyDescent="0.25">
      <c r="A1505" t="s">
        <v>853</v>
      </c>
      <c r="B1505">
        <v>15</v>
      </c>
      <c r="C1505">
        <v>25</v>
      </c>
      <c r="D1505">
        <v>7</v>
      </c>
      <c r="E1505">
        <v>2004</v>
      </c>
      <c r="F1505" t="s">
        <v>2372</v>
      </c>
      <c r="G1505" t="str">
        <f t="shared" si="51"/>
        <v>Wisconsin2004</v>
      </c>
    </row>
    <row r="1506" spans="1:7" x14ac:dyDescent="0.25">
      <c r="A1506" t="s">
        <v>2223</v>
      </c>
      <c r="B1506" t="s">
        <v>2357</v>
      </c>
      <c r="C1506">
        <v>18</v>
      </c>
      <c r="D1506">
        <v>12</v>
      </c>
      <c r="E1506">
        <v>2004</v>
      </c>
      <c r="F1506" t="s">
        <v>2372</v>
      </c>
      <c r="G1506" t="str">
        <f t="shared" si="51"/>
        <v>Michigan State2004</v>
      </c>
    </row>
    <row r="1507" spans="1:7" x14ac:dyDescent="0.25">
      <c r="A1507" t="s">
        <v>629</v>
      </c>
      <c r="B1507" t="s">
        <v>2357</v>
      </c>
      <c r="C1507">
        <v>16</v>
      </c>
      <c r="D1507">
        <v>13</v>
      </c>
      <c r="E1507">
        <v>2004</v>
      </c>
      <c r="F1507" t="s">
        <v>2372</v>
      </c>
      <c r="G1507" t="str">
        <f t="shared" si="51"/>
        <v>Iowa2004</v>
      </c>
    </row>
    <row r="1508" spans="1:7" x14ac:dyDescent="0.25">
      <c r="A1508" t="s">
        <v>671</v>
      </c>
      <c r="B1508" t="s">
        <v>2357</v>
      </c>
      <c r="C1508">
        <v>23</v>
      </c>
      <c r="D1508">
        <v>11</v>
      </c>
      <c r="E1508">
        <v>2004</v>
      </c>
      <c r="F1508" t="s">
        <v>2372</v>
      </c>
      <c r="G1508" t="str">
        <f t="shared" si="51"/>
        <v>Michigan2004</v>
      </c>
    </row>
    <row r="1509" spans="1:7" x14ac:dyDescent="0.25">
      <c r="A1509" t="s">
        <v>716</v>
      </c>
      <c r="B1509" t="s">
        <v>2357</v>
      </c>
      <c r="C1509">
        <v>14</v>
      </c>
      <c r="D1509">
        <v>15</v>
      </c>
      <c r="E1509">
        <v>2004</v>
      </c>
      <c r="F1509" t="s">
        <v>2372</v>
      </c>
      <c r="G1509" t="str">
        <f t="shared" si="51"/>
        <v>Northwestern2004</v>
      </c>
    </row>
    <row r="1510" spans="1:7" x14ac:dyDescent="0.25">
      <c r="A1510" t="s">
        <v>740</v>
      </c>
      <c r="B1510" t="s">
        <v>2357</v>
      </c>
      <c r="C1510">
        <v>17</v>
      </c>
      <c r="D1510">
        <v>14</v>
      </c>
      <c r="E1510">
        <v>2004</v>
      </c>
      <c r="F1510" t="s">
        <v>2372</v>
      </c>
      <c r="G1510" t="str">
        <f t="shared" si="51"/>
        <v>Purdue2004</v>
      </c>
    </row>
    <row r="1511" spans="1:7" x14ac:dyDescent="0.25">
      <c r="A1511" t="s">
        <v>626</v>
      </c>
      <c r="B1511">
        <v>3</v>
      </c>
      <c r="C1511">
        <v>14</v>
      </c>
      <c r="D1511">
        <v>15</v>
      </c>
      <c r="E1511">
        <v>2004</v>
      </c>
      <c r="F1511" t="s">
        <v>2372</v>
      </c>
      <c r="G1511" t="str">
        <f t="shared" si="51"/>
        <v>Indiana2004</v>
      </c>
    </row>
    <row r="1512" spans="1:7" x14ac:dyDescent="0.25">
      <c r="A1512" t="s">
        <v>2232</v>
      </c>
      <c r="B1512" t="s">
        <v>2357</v>
      </c>
      <c r="C1512">
        <v>14</v>
      </c>
      <c r="D1512">
        <v>16</v>
      </c>
      <c r="E1512">
        <v>2004</v>
      </c>
      <c r="F1512" t="s">
        <v>2372</v>
      </c>
      <c r="G1512" t="str">
        <f t="shared" si="51"/>
        <v>Ohio State2004</v>
      </c>
    </row>
    <row r="1513" spans="1:7" x14ac:dyDescent="0.25">
      <c r="A1513" t="s">
        <v>673</v>
      </c>
      <c r="B1513" t="s">
        <v>2357</v>
      </c>
      <c r="C1513">
        <v>12</v>
      </c>
      <c r="D1513">
        <v>18</v>
      </c>
      <c r="E1513">
        <v>2004</v>
      </c>
      <c r="F1513" t="s">
        <v>2372</v>
      </c>
      <c r="G1513" t="str">
        <f t="shared" si="51"/>
        <v>Minnesota2004</v>
      </c>
    </row>
    <row r="1514" spans="1:7" x14ac:dyDescent="0.25">
      <c r="A1514" t="s">
        <v>2235</v>
      </c>
      <c r="B1514" t="s">
        <v>2357</v>
      </c>
      <c r="C1514">
        <v>9</v>
      </c>
      <c r="D1514">
        <v>19</v>
      </c>
      <c r="E1514">
        <v>2004</v>
      </c>
      <c r="F1514" t="s">
        <v>2372</v>
      </c>
      <c r="G1514" t="str">
        <f t="shared" si="51"/>
        <v>Penn State2004</v>
      </c>
    </row>
    <row r="1515" spans="1:7" x14ac:dyDescent="0.25">
      <c r="A1515" t="s">
        <v>623</v>
      </c>
      <c r="B1515">
        <v>5</v>
      </c>
      <c r="C1515">
        <v>37</v>
      </c>
      <c r="D1515">
        <v>2</v>
      </c>
      <c r="E1515">
        <v>2005</v>
      </c>
      <c r="F1515" t="s">
        <v>2372</v>
      </c>
      <c r="G1515" t="str">
        <f t="shared" si="51"/>
        <v>Illinois2005</v>
      </c>
    </row>
    <row r="1516" spans="1:7" x14ac:dyDescent="0.25">
      <c r="A1516" t="s">
        <v>2223</v>
      </c>
      <c r="B1516">
        <v>13</v>
      </c>
      <c r="C1516">
        <v>26</v>
      </c>
      <c r="D1516">
        <v>7</v>
      </c>
      <c r="E1516">
        <v>2005</v>
      </c>
      <c r="F1516" t="s">
        <v>2372</v>
      </c>
      <c r="G1516" t="str">
        <f t="shared" si="51"/>
        <v>Michigan State2005</v>
      </c>
    </row>
    <row r="1517" spans="1:7" x14ac:dyDescent="0.25">
      <c r="A1517" t="s">
        <v>853</v>
      </c>
      <c r="B1517">
        <v>21</v>
      </c>
      <c r="C1517">
        <v>25</v>
      </c>
      <c r="D1517">
        <v>9</v>
      </c>
      <c r="E1517">
        <v>2005</v>
      </c>
      <c r="F1517" t="s">
        <v>2372</v>
      </c>
      <c r="G1517" t="str">
        <f t="shared" si="51"/>
        <v>Wisconsin2005</v>
      </c>
    </row>
    <row r="1518" spans="1:7" x14ac:dyDescent="0.25">
      <c r="A1518" t="s">
        <v>626</v>
      </c>
      <c r="B1518" t="s">
        <v>2357</v>
      </c>
      <c r="C1518">
        <v>15</v>
      </c>
      <c r="D1518">
        <v>14</v>
      </c>
      <c r="E1518">
        <v>2005</v>
      </c>
      <c r="F1518" t="s">
        <v>2372</v>
      </c>
      <c r="G1518" t="str">
        <f t="shared" si="51"/>
        <v>Indiana2005</v>
      </c>
    </row>
    <row r="1519" spans="1:7" x14ac:dyDescent="0.25">
      <c r="A1519" t="s">
        <v>673</v>
      </c>
      <c r="B1519" t="s">
        <v>2357</v>
      </c>
      <c r="C1519">
        <v>21</v>
      </c>
      <c r="D1519">
        <v>11</v>
      </c>
      <c r="E1519">
        <v>2005</v>
      </c>
      <c r="F1519" t="s">
        <v>2372</v>
      </c>
      <c r="G1519" t="str">
        <f t="shared" si="51"/>
        <v>Minnesota2005</v>
      </c>
    </row>
    <row r="1520" spans="1:7" x14ac:dyDescent="0.25">
      <c r="A1520" t="s">
        <v>2232</v>
      </c>
      <c r="B1520" t="s">
        <v>2357</v>
      </c>
      <c r="C1520">
        <v>20</v>
      </c>
      <c r="D1520">
        <v>12</v>
      </c>
      <c r="E1520">
        <v>2005</v>
      </c>
      <c r="F1520" t="s">
        <v>2372</v>
      </c>
      <c r="G1520" t="str">
        <f t="shared" si="51"/>
        <v>Ohio State2005</v>
      </c>
    </row>
    <row r="1521" spans="1:7" x14ac:dyDescent="0.25">
      <c r="A1521" t="s">
        <v>629</v>
      </c>
      <c r="B1521" t="s">
        <v>2357</v>
      </c>
      <c r="C1521">
        <v>21</v>
      </c>
      <c r="D1521">
        <v>12</v>
      </c>
      <c r="E1521">
        <v>2005</v>
      </c>
      <c r="F1521" t="s">
        <v>2372</v>
      </c>
      <c r="G1521" t="str">
        <f t="shared" si="51"/>
        <v>Iowa2005</v>
      </c>
    </row>
    <row r="1522" spans="1:7" x14ac:dyDescent="0.25">
      <c r="A1522" t="s">
        <v>716</v>
      </c>
      <c r="B1522" t="s">
        <v>2357</v>
      </c>
      <c r="C1522">
        <v>15</v>
      </c>
      <c r="D1522">
        <v>16</v>
      </c>
      <c r="E1522">
        <v>2005</v>
      </c>
      <c r="F1522" t="s">
        <v>2372</v>
      </c>
      <c r="G1522" t="str">
        <f t="shared" si="51"/>
        <v>Northwestern2005</v>
      </c>
    </row>
    <row r="1523" spans="1:7" x14ac:dyDescent="0.25">
      <c r="A1523" t="s">
        <v>671</v>
      </c>
      <c r="B1523" t="s">
        <v>2357</v>
      </c>
      <c r="C1523">
        <v>13</v>
      </c>
      <c r="D1523">
        <v>18</v>
      </c>
      <c r="E1523">
        <v>2005</v>
      </c>
      <c r="F1523" t="s">
        <v>2372</v>
      </c>
      <c r="G1523" t="str">
        <f t="shared" si="51"/>
        <v>Michigan2005</v>
      </c>
    </row>
    <row r="1524" spans="1:7" x14ac:dyDescent="0.25">
      <c r="A1524" t="s">
        <v>740</v>
      </c>
      <c r="B1524" t="s">
        <v>2357</v>
      </c>
      <c r="C1524">
        <v>7</v>
      </c>
      <c r="D1524">
        <v>21</v>
      </c>
      <c r="E1524">
        <v>2005</v>
      </c>
      <c r="F1524" t="s">
        <v>2372</v>
      </c>
      <c r="G1524" t="str">
        <f t="shared" si="51"/>
        <v>Purdue2005</v>
      </c>
    </row>
    <row r="1525" spans="1:7" x14ac:dyDescent="0.25">
      <c r="A1525" t="s">
        <v>2235</v>
      </c>
      <c r="B1525" t="s">
        <v>2357</v>
      </c>
      <c r="C1525">
        <v>7</v>
      </c>
      <c r="D1525">
        <v>23</v>
      </c>
      <c r="E1525">
        <v>2005</v>
      </c>
      <c r="F1525" t="s">
        <v>2372</v>
      </c>
      <c r="G1525" t="str">
        <f t="shared" si="51"/>
        <v>Penn State2005</v>
      </c>
    </row>
    <row r="1526" spans="1:7" x14ac:dyDescent="0.25">
      <c r="A1526" t="s">
        <v>2232</v>
      </c>
      <c r="B1526" t="s">
        <v>2357</v>
      </c>
      <c r="C1526">
        <v>26</v>
      </c>
      <c r="D1526">
        <v>6</v>
      </c>
      <c r="E1526">
        <v>2006</v>
      </c>
      <c r="F1526" t="s">
        <v>2372</v>
      </c>
      <c r="G1526" t="str">
        <f t="shared" si="51"/>
        <v>Ohio State2006</v>
      </c>
    </row>
    <row r="1527" spans="1:7" x14ac:dyDescent="0.25">
      <c r="A1527" t="s">
        <v>629</v>
      </c>
      <c r="B1527">
        <v>20</v>
      </c>
      <c r="C1527">
        <v>25</v>
      </c>
      <c r="D1527">
        <v>9</v>
      </c>
      <c r="E1527">
        <v>2006</v>
      </c>
      <c r="F1527" t="s">
        <v>2372</v>
      </c>
      <c r="G1527" t="str">
        <f t="shared" si="51"/>
        <v>Iowa2006</v>
      </c>
    </row>
    <row r="1528" spans="1:7" x14ac:dyDescent="0.25">
      <c r="A1528" t="s">
        <v>623</v>
      </c>
      <c r="B1528">
        <v>17</v>
      </c>
      <c r="C1528">
        <v>26</v>
      </c>
      <c r="D1528">
        <v>7</v>
      </c>
      <c r="E1528">
        <v>2006</v>
      </c>
      <c r="F1528" t="s">
        <v>2372</v>
      </c>
      <c r="G1528" t="str">
        <f t="shared" si="51"/>
        <v>Illinois2006</v>
      </c>
    </row>
    <row r="1529" spans="1:7" x14ac:dyDescent="0.25">
      <c r="A1529" t="s">
        <v>853</v>
      </c>
      <c r="B1529" t="s">
        <v>2357</v>
      </c>
      <c r="C1529">
        <v>19</v>
      </c>
      <c r="D1529">
        <v>12</v>
      </c>
      <c r="E1529">
        <v>2006</v>
      </c>
      <c r="F1529" t="s">
        <v>2372</v>
      </c>
      <c r="G1529" t="str">
        <f t="shared" si="51"/>
        <v>Wisconsin2006</v>
      </c>
    </row>
    <row r="1530" spans="1:7" x14ac:dyDescent="0.25">
      <c r="A1530" t="s">
        <v>626</v>
      </c>
      <c r="B1530" t="s">
        <v>2357</v>
      </c>
      <c r="C1530">
        <v>19</v>
      </c>
      <c r="D1530">
        <v>12</v>
      </c>
      <c r="E1530">
        <v>2006</v>
      </c>
      <c r="F1530" t="s">
        <v>2372</v>
      </c>
      <c r="G1530" t="str">
        <f t="shared" si="51"/>
        <v>Indiana2006</v>
      </c>
    </row>
    <row r="1531" spans="1:7" x14ac:dyDescent="0.25">
      <c r="A1531" t="s">
        <v>2223</v>
      </c>
      <c r="B1531">
        <v>4</v>
      </c>
      <c r="C1531">
        <v>22</v>
      </c>
      <c r="D1531">
        <v>12</v>
      </c>
      <c r="E1531">
        <v>2006</v>
      </c>
      <c r="F1531" t="s">
        <v>2372</v>
      </c>
      <c r="G1531" t="str">
        <f t="shared" si="51"/>
        <v>Michigan State2006</v>
      </c>
    </row>
    <row r="1532" spans="1:7" x14ac:dyDescent="0.25">
      <c r="A1532" t="s">
        <v>671</v>
      </c>
      <c r="B1532" t="s">
        <v>2357</v>
      </c>
      <c r="C1532">
        <v>22</v>
      </c>
      <c r="D1532">
        <v>11</v>
      </c>
      <c r="E1532">
        <v>2006</v>
      </c>
      <c r="F1532" t="s">
        <v>2372</v>
      </c>
      <c r="G1532" t="str">
        <f t="shared" si="51"/>
        <v>Michigan2006</v>
      </c>
    </row>
    <row r="1533" spans="1:7" x14ac:dyDescent="0.25">
      <c r="A1533" t="s">
        <v>2235</v>
      </c>
      <c r="B1533" t="s">
        <v>2357</v>
      </c>
      <c r="C1533">
        <v>15</v>
      </c>
      <c r="D1533">
        <v>15</v>
      </c>
      <c r="E1533">
        <v>2006</v>
      </c>
      <c r="F1533" t="s">
        <v>2372</v>
      </c>
      <c r="G1533" t="str">
        <f t="shared" si="51"/>
        <v>Penn State2006</v>
      </c>
    </row>
    <row r="1534" spans="1:7" x14ac:dyDescent="0.25">
      <c r="A1534" t="s">
        <v>716</v>
      </c>
      <c r="B1534" t="s">
        <v>2357</v>
      </c>
      <c r="C1534">
        <v>14</v>
      </c>
      <c r="D1534">
        <v>15</v>
      </c>
      <c r="E1534">
        <v>2006</v>
      </c>
      <c r="F1534" t="s">
        <v>2372</v>
      </c>
      <c r="G1534" t="str">
        <f t="shared" si="51"/>
        <v>Northwestern2006</v>
      </c>
    </row>
    <row r="1535" spans="1:7" x14ac:dyDescent="0.25">
      <c r="A1535" t="s">
        <v>673</v>
      </c>
      <c r="B1535" t="s">
        <v>2357</v>
      </c>
      <c r="C1535">
        <v>16</v>
      </c>
      <c r="D1535">
        <v>15</v>
      </c>
      <c r="E1535">
        <v>2006</v>
      </c>
      <c r="F1535" t="s">
        <v>2372</v>
      </c>
      <c r="G1535" t="str">
        <f t="shared" si="51"/>
        <v>Minnesota2006</v>
      </c>
    </row>
    <row r="1536" spans="1:7" x14ac:dyDescent="0.25">
      <c r="A1536" t="s">
        <v>740</v>
      </c>
      <c r="B1536">
        <v>24</v>
      </c>
      <c r="C1536">
        <v>9</v>
      </c>
      <c r="D1536">
        <v>19</v>
      </c>
      <c r="E1536">
        <v>2006</v>
      </c>
      <c r="F1536" t="s">
        <v>2372</v>
      </c>
      <c r="G1536" t="str">
        <f t="shared" si="51"/>
        <v>Purdue2006</v>
      </c>
    </row>
    <row r="1537" spans="1:7" x14ac:dyDescent="0.25">
      <c r="A1537" t="s">
        <v>2232</v>
      </c>
      <c r="B1537">
        <v>7</v>
      </c>
      <c r="C1537">
        <v>35</v>
      </c>
      <c r="D1537">
        <v>4</v>
      </c>
      <c r="E1537">
        <v>2007</v>
      </c>
      <c r="F1537" t="s">
        <v>2372</v>
      </c>
      <c r="G1537" t="str">
        <f t="shared" si="51"/>
        <v>Ohio State2007</v>
      </c>
    </row>
    <row r="1538" spans="1:7" x14ac:dyDescent="0.25">
      <c r="A1538" t="s">
        <v>853</v>
      </c>
      <c r="B1538">
        <v>9</v>
      </c>
      <c r="C1538">
        <v>30</v>
      </c>
      <c r="D1538">
        <v>6</v>
      </c>
      <c r="E1538">
        <v>2007</v>
      </c>
      <c r="F1538" t="s">
        <v>2372</v>
      </c>
      <c r="G1538" t="str">
        <f t="shared" si="51"/>
        <v>Wisconsin2007</v>
      </c>
    </row>
    <row r="1539" spans="1:7" x14ac:dyDescent="0.25">
      <c r="A1539" t="s">
        <v>626</v>
      </c>
      <c r="B1539" t="s">
        <v>2357</v>
      </c>
      <c r="C1539">
        <v>21</v>
      </c>
      <c r="D1539">
        <v>11</v>
      </c>
      <c r="E1539">
        <v>2007</v>
      </c>
      <c r="F1539" t="s">
        <v>2372</v>
      </c>
      <c r="G1539" t="str">
        <f t="shared" ref="G1539:G1602" si="52">A1539&amp;E1539</f>
        <v>Indiana2007</v>
      </c>
    </row>
    <row r="1540" spans="1:7" x14ac:dyDescent="0.25">
      <c r="A1540" t="s">
        <v>629</v>
      </c>
      <c r="B1540" t="s">
        <v>2357</v>
      </c>
      <c r="C1540">
        <v>17</v>
      </c>
      <c r="D1540">
        <v>14</v>
      </c>
      <c r="E1540">
        <v>2007</v>
      </c>
      <c r="F1540" t="s">
        <v>2372</v>
      </c>
      <c r="G1540" t="str">
        <f t="shared" si="52"/>
        <v>Iowa2007</v>
      </c>
    </row>
    <row r="1541" spans="1:7" x14ac:dyDescent="0.25">
      <c r="A1541" t="s">
        <v>740</v>
      </c>
      <c r="B1541" t="s">
        <v>2357</v>
      </c>
      <c r="C1541">
        <v>22</v>
      </c>
      <c r="D1541">
        <v>12</v>
      </c>
      <c r="E1541">
        <v>2007</v>
      </c>
      <c r="F1541" t="s">
        <v>2372</v>
      </c>
      <c r="G1541" t="str">
        <f t="shared" si="52"/>
        <v>Purdue2007</v>
      </c>
    </row>
    <row r="1542" spans="1:7" x14ac:dyDescent="0.25">
      <c r="A1542" t="s">
        <v>623</v>
      </c>
      <c r="B1542" t="s">
        <v>2357</v>
      </c>
      <c r="C1542">
        <v>23</v>
      </c>
      <c r="D1542">
        <v>12</v>
      </c>
      <c r="E1542">
        <v>2007</v>
      </c>
      <c r="F1542" t="s">
        <v>2372</v>
      </c>
      <c r="G1542" t="str">
        <f t="shared" si="52"/>
        <v>Illinois2007</v>
      </c>
    </row>
    <row r="1543" spans="1:7" x14ac:dyDescent="0.25">
      <c r="A1543" t="s">
        <v>2223</v>
      </c>
      <c r="B1543" t="s">
        <v>2357</v>
      </c>
      <c r="C1543">
        <v>23</v>
      </c>
      <c r="D1543">
        <v>12</v>
      </c>
      <c r="E1543">
        <v>2007</v>
      </c>
      <c r="F1543" t="s">
        <v>2372</v>
      </c>
      <c r="G1543" t="str">
        <f t="shared" si="52"/>
        <v>Michigan State2007</v>
      </c>
    </row>
    <row r="1544" spans="1:7" x14ac:dyDescent="0.25">
      <c r="A1544" t="s">
        <v>671</v>
      </c>
      <c r="B1544" t="s">
        <v>2357</v>
      </c>
      <c r="C1544">
        <v>22</v>
      </c>
      <c r="D1544">
        <v>13</v>
      </c>
      <c r="E1544">
        <v>2007</v>
      </c>
      <c r="F1544" t="s">
        <v>2372</v>
      </c>
      <c r="G1544" t="str">
        <f t="shared" si="52"/>
        <v>Michigan2007</v>
      </c>
    </row>
    <row r="1545" spans="1:7" x14ac:dyDescent="0.25">
      <c r="A1545" t="s">
        <v>673</v>
      </c>
      <c r="B1545" t="s">
        <v>2357</v>
      </c>
      <c r="C1545">
        <v>9</v>
      </c>
      <c r="D1545">
        <v>22</v>
      </c>
      <c r="E1545">
        <v>2007</v>
      </c>
      <c r="F1545" t="s">
        <v>2372</v>
      </c>
      <c r="G1545" t="str">
        <f t="shared" si="52"/>
        <v>Minnesota2007</v>
      </c>
    </row>
    <row r="1546" spans="1:7" x14ac:dyDescent="0.25">
      <c r="A1546" t="s">
        <v>716</v>
      </c>
      <c r="B1546" t="s">
        <v>2357</v>
      </c>
      <c r="C1546">
        <v>13</v>
      </c>
      <c r="D1546">
        <v>18</v>
      </c>
      <c r="E1546">
        <v>2007</v>
      </c>
      <c r="F1546" t="s">
        <v>2372</v>
      </c>
      <c r="G1546" t="str">
        <f t="shared" si="52"/>
        <v>Northwestern2007</v>
      </c>
    </row>
    <row r="1547" spans="1:7" x14ac:dyDescent="0.25">
      <c r="A1547" t="s">
        <v>2235</v>
      </c>
      <c r="B1547" t="s">
        <v>2357</v>
      </c>
      <c r="C1547">
        <v>11</v>
      </c>
      <c r="D1547">
        <v>19</v>
      </c>
      <c r="E1547">
        <v>2007</v>
      </c>
      <c r="F1547" t="s">
        <v>2372</v>
      </c>
      <c r="G1547" t="str">
        <f t="shared" si="52"/>
        <v>Penn State2007</v>
      </c>
    </row>
    <row r="1548" spans="1:7" x14ac:dyDescent="0.25">
      <c r="A1548" t="s">
        <v>853</v>
      </c>
      <c r="B1548" t="s">
        <v>2357</v>
      </c>
      <c r="C1548">
        <v>31</v>
      </c>
      <c r="D1548">
        <v>5</v>
      </c>
      <c r="E1548">
        <v>2008</v>
      </c>
      <c r="F1548" t="s">
        <v>2372</v>
      </c>
      <c r="G1548" t="str">
        <f t="shared" si="52"/>
        <v>Wisconsin2008</v>
      </c>
    </row>
    <row r="1549" spans="1:7" x14ac:dyDescent="0.25">
      <c r="A1549" t="s">
        <v>740</v>
      </c>
      <c r="B1549" t="s">
        <v>2357</v>
      </c>
      <c r="C1549">
        <v>25</v>
      </c>
      <c r="D1549">
        <v>9</v>
      </c>
      <c r="E1549">
        <v>2008</v>
      </c>
      <c r="F1549" t="s">
        <v>2372</v>
      </c>
      <c r="G1549" t="str">
        <f t="shared" si="52"/>
        <v>Purdue2008</v>
      </c>
    </row>
    <row r="1550" spans="1:7" x14ac:dyDescent="0.25">
      <c r="A1550" t="s">
        <v>626</v>
      </c>
      <c r="B1550">
        <v>8</v>
      </c>
      <c r="C1550">
        <v>25</v>
      </c>
      <c r="D1550">
        <v>8</v>
      </c>
      <c r="E1550">
        <v>2008</v>
      </c>
      <c r="F1550" t="s">
        <v>2372</v>
      </c>
      <c r="G1550" t="str">
        <f t="shared" si="52"/>
        <v>Indiana2008</v>
      </c>
    </row>
    <row r="1551" spans="1:7" x14ac:dyDescent="0.25">
      <c r="A1551" t="s">
        <v>2223</v>
      </c>
      <c r="B1551" t="s">
        <v>2357</v>
      </c>
      <c r="C1551">
        <v>27</v>
      </c>
      <c r="D1551">
        <v>9</v>
      </c>
      <c r="E1551">
        <v>2008</v>
      </c>
      <c r="F1551" t="s">
        <v>2372</v>
      </c>
      <c r="G1551" t="str">
        <f t="shared" si="52"/>
        <v>Michigan State2008</v>
      </c>
    </row>
    <row r="1552" spans="1:7" x14ac:dyDescent="0.25">
      <c r="A1552" t="s">
        <v>2232</v>
      </c>
      <c r="B1552" t="s">
        <v>2357</v>
      </c>
      <c r="C1552">
        <v>24</v>
      </c>
      <c r="D1552">
        <v>13</v>
      </c>
      <c r="E1552">
        <v>2008</v>
      </c>
      <c r="F1552" t="s">
        <v>2372</v>
      </c>
      <c r="G1552" t="str">
        <f t="shared" si="52"/>
        <v>Ohio State2008</v>
      </c>
    </row>
    <row r="1553" spans="1:7" x14ac:dyDescent="0.25">
      <c r="A1553" t="s">
        <v>673</v>
      </c>
      <c r="B1553" t="s">
        <v>2357</v>
      </c>
      <c r="C1553">
        <v>20</v>
      </c>
      <c r="D1553">
        <v>14</v>
      </c>
      <c r="E1553">
        <v>2008</v>
      </c>
      <c r="F1553" t="s">
        <v>2372</v>
      </c>
      <c r="G1553" t="str">
        <f t="shared" si="52"/>
        <v>Minnesota2008</v>
      </c>
    </row>
    <row r="1554" spans="1:7" x14ac:dyDescent="0.25">
      <c r="A1554" t="s">
        <v>2235</v>
      </c>
      <c r="B1554" t="s">
        <v>2357</v>
      </c>
      <c r="C1554">
        <v>15</v>
      </c>
      <c r="D1554">
        <v>16</v>
      </c>
      <c r="E1554">
        <v>2008</v>
      </c>
      <c r="F1554" t="s">
        <v>2372</v>
      </c>
      <c r="G1554" t="str">
        <f t="shared" si="52"/>
        <v>Penn State2008</v>
      </c>
    </row>
    <row r="1555" spans="1:7" x14ac:dyDescent="0.25">
      <c r="A1555" t="s">
        <v>629</v>
      </c>
      <c r="B1555" t="s">
        <v>2357</v>
      </c>
      <c r="C1555">
        <v>13</v>
      </c>
      <c r="D1555">
        <v>19</v>
      </c>
      <c r="E1555">
        <v>2008</v>
      </c>
      <c r="F1555" t="s">
        <v>2372</v>
      </c>
      <c r="G1555" t="str">
        <f t="shared" si="52"/>
        <v>Iowa2008</v>
      </c>
    </row>
    <row r="1556" spans="1:7" x14ac:dyDescent="0.25">
      <c r="A1556" t="s">
        <v>671</v>
      </c>
      <c r="B1556" t="s">
        <v>2357</v>
      </c>
      <c r="C1556">
        <v>10</v>
      </c>
      <c r="D1556">
        <v>22</v>
      </c>
      <c r="E1556">
        <v>2008</v>
      </c>
      <c r="F1556" t="s">
        <v>2372</v>
      </c>
      <c r="G1556" t="str">
        <f t="shared" si="52"/>
        <v>Michigan2008</v>
      </c>
    </row>
    <row r="1557" spans="1:7" x14ac:dyDescent="0.25">
      <c r="A1557" t="s">
        <v>623</v>
      </c>
      <c r="B1557">
        <v>9</v>
      </c>
      <c r="C1557">
        <v>16</v>
      </c>
      <c r="D1557">
        <v>19</v>
      </c>
      <c r="E1557">
        <v>2008</v>
      </c>
      <c r="F1557" t="s">
        <v>2372</v>
      </c>
      <c r="G1557" t="str">
        <f t="shared" si="52"/>
        <v>Illinois2008</v>
      </c>
    </row>
    <row r="1558" spans="1:7" x14ac:dyDescent="0.25">
      <c r="A1558" t="s">
        <v>716</v>
      </c>
      <c r="B1558" t="s">
        <v>2357</v>
      </c>
      <c r="C1558">
        <v>8</v>
      </c>
      <c r="D1558">
        <v>22</v>
      </c>
      <c r="E1558">
        <v>2008</v>
      </c>
      <c r="F1558" t="s">
        <v>2372</v>
      </c>
      <c r="G1558" t="str">
        <f t="shared" si="52"/>
        <v>Northwestern2008</v>
      </c>
    </row>
    <row r="1559" spans="1:7" x14ac:dyDescent="0.25">
      <c r="A1559" t="s">
        <v>2223</v>
      </c>
      <c r="B1559">
        <v>6</v>
      </c>
      <c r="C1559">
        <v>31</v>
      </c>
      <c r="D1559">
        <v>7</v>
      </c>
      <c r="E1559">
        <v>2009</v>
      </c>
      <c r="F1559" t="s">
        <v>2372</v>
      </c>
      <c r="G1559" t="str">
        <f t="shared" si="52"/>
        <v>Michigan State2009</v>
      </c>
    </row>
    <row r="1560" spans="1:7" x14ac:dyDescent="0.25">
      <c r="A1560" t="s">
        <v>623</v>
      </c>
      <c r="B1560" t="s">
        <v>2357</v>
      </c>
      <c r="C1560">
        <v>24</v>
      </c>
      <c r="D1560">
        <v>10</v>
      </c>
      <c r="E1560">
        <v>2009</v>
      </c>
      <c r="F1560" t="s">
        <v>2372</v>
      </c>
      <c r="G1560" t="str">
        <f t="shared" si="52"/>
        <v>Illinois2009</v>
      </c>
    </row>
    <row r="1561" spans="1:7" x14ac:dyDescent="0.25">
      <c r="A1561" t="s">
        <v>740</v>
      </c>
      <c r="B1561">
        <v>11</v>
      </c>
      <c r="C1561">
        <v>27</v>
      </c>
      <c r="D1561">
        <v>10</v>
      </c>
      <c r="E1561">
        <v>2009</v>
      </c>
      <c r="F1561" t="s">
        <v>2372</v>
      </c>
      <c r="G1561" t="str">
        <f t="shared" si="52"/>
        <v>Purdue2009</v>
      </c>
    </row>
    <row r="1562" spans="1:7" x14ac:dyDescent="0.25">
      <c r="A1562" t="s">
        <v>853</v>
      </c>
      <c r="B1562">
        <v>25</v>
      </c>
      <c r="C1562">
        <v>20</v>
      </c>
      <c r="D1562">
        <v>13</v>
      </c>
      <c r="E1562">
        <v>2009</v>
      </c>
      <c r="F1562" t="s">
        <v>2372</v>
      </c>
      <c r="G1562" t="str">
        <f t="shared" si="52"/>
        <v>Wisconsin2009</v>
      </c>
    </row>
    <row r="1563" spans="1:7" x14ac:dyDescent="0.25">
      <c r="A1563" t="s">
        <v>2232</v>
      </c>
      <c r="B1563" t="s">
        <v>2357</v>
      </c>
      <c r="C1563">
        <v>22</v>
      </c>
      <c r="D1563">
        <v>11</v>
      </c>
      <c r="E1563">
        <v>2009</v>
      </c>
      <c r="F1563" t="s">
        <v>2372</v>
      </c>
      <c r="G1563" t="str">
        <f t="shared" si="52"/>
        <v>Ohio State2009</v>
      </c>
    </row>
    <row r="1564" spans="1:7" x14ac:dyDescent="0.25">
      <c r="A1564" t="s">
        <v>2235</v>
      </c>
      <c r="B1564" t="s">
        <v>2357</v>
      </c>
      <c r="C1564">
        <v>27</v>
      </c>
      <c r="D1564">
        <v>11</v>
      </c>
      <c r="E1564">
        <v>2009</v>
      </c>
      <c r="F1564" t="s">
        <v>2372</v>
      </c>
      <c r="G1564" t="str">
        <f t="shared" si="52"/>
        <v>Penn State2009</v>
      </c>
    </row>
    <row r="1565" spans="1:7" x14ac:dyDescent="0.25">
      <c r="A1565" t="s">
        <v>671</v>
      </c>
      <c r="B1565" t="s">
        <v>2357</v>
      </c>
      <c r="C1565">
        <v>21</v>
      </c>
      <c r="D1565">
        <v>14</v>
      </c>
      <c r="E1565">
        <v>2009</v>
      </c>
      <c r="F1565" t="s">
        <v>2372</v>
      </c>
      <c r="G1565" t="str">
        <f t="shared" si="52"/>
        <v>Michigan2009</v>
      </c>
    </row>
    <row r="1566" spans="1:7" x14ac:dyDescent="0.25">
      <c r="A1566" t="s">
        <v>673</v>
      </c>
      <c r="B1566" t="s">
        <v>2357</v>
      </c>
      <c r="C1566">
        <v>22</v>
      </c>
      <c r="D1566">
        <v>11</v>
      </c>
      <c r="E1566">
        <v>2009</v>
      </c>
      <c r="F1566" t="s">
        <v>2372</v>
      </c>
      <c r="G1566" t="str">
        <f t="shared" si="52"/>
        <v>Minnesota2009</v>
      </c>
    </row>
    <row r="1567" spans="1:7" x14ac:dyDescent="0.25">
      <c r="A1567" t="s">
        <v>716</v>
      </c>
      <c r="B1567" t="s">
        <v>2357</v>
      </c>
      <c r="C1567">
        <v>17</v>
      </c>
      <c r="D1567">
        <v>14</v>
      </c>
      <c r="E1567">
        <v>2009</v>
      </c>
      <c r="F1567" t="s">
        <v>2372</v>
      </c>
      <c r="G1567" t="str">
        <f t="shared" si="52"/>
        <v>Northwestern2009</v>
      </c>
    </row>
    <row r="1568" spans="1:7" x14ac:dyDescent="0.25">
      <c r="A1568" t="s">
        <v>629</v>
      </c>
      <c r="B1568" t="s">
        <v>2357</v>
      </c>
      <c r="C1568">
        <v>15</v>
      </c>
      <c r="D1568">
        <v>17</v>
      </c>
      <c r="E1568">
        <v>2009</v>
      </c>
      <c r="F1568" t="s">
        <v>2372</v>
      </c>
      <c r="G1568" t="str">
        <f t="shared" si="52"/>
        <v>Iowa2009</v>
      </c>
    </row>
    <row r="1569" spans="1:7" x14ac:dyDescent="0.25">
      <c r="A1569" t="s">
        <v>626</v>
      </c>
      <c r="B1569" t="s">
        <v>2357</v>
      </c>
      <c r="C1569">
        <v>6</v>
      </c>
      <c r="D1569">
        <v>25</v>
      </c>
      <c r="E1569">
        <v>2009</v>
      </c>
      <c r="F1569" t="s">
        <v>2372</v>
      </c>
      <c r="G1569" t="str">
        <f t="shared" si="52"/>
        <v>Indiana2009</v>
      </c>
    </row>
    <row r="1570" spans="1:7" x14ac:dyDescent="0.25">
      <c r="A1570" t="s">
        <v>2232</v>
      </c>
      <c r="B1570">
        <v>16</v>
      </c>
      <c r="C1570">
        <v>29</v>
      </c>
      <c r="D1570">
        <v>8</v>
      </c>
      <c r="E1570">
        <v>2010</v>
      </c>
      <c r="F1570" t="s">
        <v>2372</v>
      </c>
      <c r="G1570" t="str">
        <f t="shared" si="52"/>
        <v>Ohio State2010</v>
      </c>
    </row>
    <row r="1571" spans="1:7" x14ac:dyDescent="0.25">
      <c r="A1571" t="s">
        <v>740</v>
      </c>
      <c r="B1571">
        <v>7</v>
      </c>
      <c r="C1571">
        <v>29</v>
      </c>
      <c r="D1571">
        <v>6</v>
      </c>
      <c r="E1571">
        <v>2010</v>
      </c>
      <c r="F1571" t="s">
        <v>2372</v>
      </c>
      <c r="G1571" t="str">
        <f t="shared" si="52"/>
        <v>Purdue2010</v>
      </c>
    </row>
    <row r="1572" spans="1:7" x14ac:dyDescent="0.25">
      <c r="A1572" t="s">
        <v>2223</v>
      </c>
      <c r="B1572">
        <v>2</v>
      </c>
      <c r="C1572">
        <v>28</v>
      </c>
      <c r="D1572">
        <v>9</v>
      </c>
      <c r="E1572">
        <v>2010</v>
      </c>
      <c r="F1572" t="s">
        <v>2372</v>
      </c>
      <c r="G1572" t="str">
        <f t="shared" si="52"/>
        <v>Michigan State2010</v>
      </c>
    </row>
    <row r="1573" spans="1:7" x14ac:dyDescent="0.25">
      <c r="A1573" t="s">
        <v>853</v>
      </c>
      <c r="B1573" t="s">
        <v>2357</v>
      </c>
      <c r="C1573">
        <v>24</v>
      </c>
      <c r="D1573">
        <v>9</v>
      </c>
      <c r="E1573">
        <v>2010</v>
      </c>
      <c r="F1573" t="s">
        <v>2372</v>
      </c>
      <c r="G1573" t="str">
        <f t="shared" si="52"/>
        <v>Wisconsin2010</v>
      </c>
    </row>
    <row r="1574" spans="1:7" x14ac:dyDescent="0.25">
      <c r="A1574" t="s">
        <v>623</v>
      </c>
      <c r="B1574">
        <v>23</v>
      </c>
      <c r="C1574">
        <v>21</v>
      </c>
      <c r="D1574">
        <v>15</v>
      </c>
      <c r="E1574">
        <v>2010</v>
      </c>
      <c r="F1574" t="s">
        <v>2372</v>
      </c>
      <c r="G1574" t="str">
        <f t="shared" si="52"/>
        <v>Illinois2010</v>
      </c>
    </row>
    <row r="1575" spans="1:7" x14ac:dyDescent="0.25">
      <c r="A1575" t="s">
        <v>673</v>
      </c>
      <c r="B1575" t="s">
        <v>2357</v>
      </c>
      <c r="C1575">
        <v>21</v>
      </c>
      <c r="D1575">
        <v>14</v>
      </c>
      <c r="E1575">
        <v>2010</v>
      </c>
      <c r="F1575" t="s">
        <v>2372</v>
      </c>
      <c r="G1575" t="str">
        <f t="shared" si="52"/>
        <v>Minnesota2010</v>
      </c>
    </row>
    <row r="1576" spans="1:7" x14ac:dyDescent="0.25">
      <c r="A1576" t="s">
        <v>716</v>
      </c>
      <c r="B1576">
        <v>25</v>
      </c>
      <c r="C1576">
        <v>20</v>
      </c>
      <c r="D1576">
        <v>14</v>
      </c>
      <c r="E1576">
        <v>2010</v>
      </c>
      <c r="F1576" t="s">
        <v>2372</v>
      </c>
      <c r="G1576" t="str">
        <f t="shared" si="52"/>
        <v>Northwestern2010</v>
      </c>
    </row>
    <row r="1577" spans="1:7" x14ac:dyDescent="0.25">
      <c r="A1577" t="s">
        <v>671</v>
      </c>
      <c r="B1577">
        <v>15</v>
      </c>
      <c r="C1577">
        <v>15</v>
      </c>
      <c r="D1577">
        <v>17</v>
      </c>
      <c r="E1577">
        <v>2010</v>
      </c>
      <c r="F1577" t="s">
        <v>2372</v>
      </c>
      <c r="G1577" t="str">
        <f t="shared" si="52"/>
        <v>Michigan2010</v>
      </c>
    </row>
    <row r="1578" spans="1:7" x14ac:dyDescent="0.25">
      <c r="A1578" t="s">
        <v>629</v>
      </c>
      <c r="B1578" t="s">
        <v>2357</v>
      </c>
      <c r="C1578">
        <v>10</v>
      </c>
      <c r="D1578">
        <v>22</v>
      </c>
      <c r="E1578">
        <v>2010</v>
      </c>
      <c r="F1578" t="s">
        <v>2372</v>
      </c>
      <c r="G1578" t="str">
        <f t="shared" si="52"/>
        <v>Iowa2010</v>
      </c>
    </row>
    <row r="1579" spans="1:7" x14ac:dyDescent="0.25">
      <c r="A1579" t="s">
        <v>626</v>
      </c>
      <c r="B1579" t="s">
        <v>2357</v>
      </c>
      <c r="C1579">
        <v>10</v>
      </c>
      <c r="D1579">
        <v>21</v>
      </c>
      <c r="E1579">
        <v>2010</v>
      </c>
      <c r="F1579" t="s">
        <v>2372</v>
      </c>
      <c r="G1579" t="str">
        <f t="shared" si="52"/>
        <v>Indiana2010</v>
      </c>
    </row>
    <row r="1580" spans="1:7" x14ac:dyDescent="0.25">
      <c r="A1580" t="s">
        <v>2235</v>
      </c>
      <c r="B1580" t="s">
        <v>2357</v>
      </c>
      <c r="C1580">
        <v>11</v>
      </c>
      <c r="D1580">
        <v>20</v>
      </c>
      <c r="E1580">
        <v>2010</v>
      </c>
      <c r="F1580" t="s">
        <v>2372</v>
      </c>
      <c r="G1580" t="str">
        <f t="shared" si="52"/>
        <v>Penn State2010</v>
      </c>
    </row>
    <row r="1581" spans="1:7" x14ac:dyDescent="0.25">
      <c r="A1581" t="s">
        <v>2232</v>
      </c>
      <c r="B1581">
        <v>4</v>
      </c>
      <c r="C1581">
        <v>34</v>
      </c>
      <c r="D1581">
        <v>3</v>
      </c>
      <c r="E1581">
        <v>2011</v>
      </c>
      <c r="F1581" t="s">
        <v>2372</v>
      </c>
      <c r="G1581" t="str">
        <f t="shared" si="52"/>
        <v>Ohio State2011</v>
      </c>
    </row>
    <row r="1582" spans="1:7" x14ac:dyDescent="0.25">
      <c r="A1582" t="s">
        <v>740</v>
      </c>
      <c r="B1582">
        <v>14</v>
      </c>
      <c r="C1582">
        <v>26</v>
      </c>
      <c r="D1582">
        <v>8</v>
      </c>
      <c r="E1582">
        <v>2011</v>
      </c>
      <c r="F1582" t="s">
        <v>2372</v>
      </c>
      <c r="G1582" t="str">
        <f t="shared" si="52"/>
        <v>Purdue2011</v>
      </c>
    </row>
    <row r="1583" spans="1:7" x14ac:dyDescent="0.25">
      <c r="A1583" t="s">
        <v>853</v>
      </c>
      <c r="B1583" t="s">
        <v>2357</v>
      </c>
      <c r="C1583">
        <v>25</v>
      </c>
      <c r="D1583">
        <v>9</v>
      </c>
      <c r="E1583">
        <v>2011</v>
      </c>
      <c r="F1583" t="s">
        <v>2372</v>
      </c>
      <c r="G1583" t="str">
        <f t="shared" si="52"/>
        <v>Wisconsin2011</v>
      </c>
    </row>
    <row r="1584" spans="1:7" x14ac:dyDescent="0.25">
      <c r="A1584" t="s">
        <v>671</v>
      </c>
      <c r="B1584" t="s">
        <v>2357</v>
      </c>
      <c r="C1584">
        <v>21</v>
      </c>
      <c r="D1584">
        <v>14</v>
      </c>
      <c r="E1584">
        <v>2011</v>
      </c>
      <c r="F1584" t="s">
        <v>2372</v>
      </c>
      <c r="G1584" t="str">
        <f t="shared" si="52"/>
        <v>Michigan2011</v>
      </c>
    </row>
    <row r="1585" spans="1:7" x14ac:dyDescent="0.25">
      <c r="A1585" t="s">
        <v>623</v>
      </c>
      <c r="B1585" t="s">
        <v>2357</v>
      </c>
      <c r="C1585">
        <v>20</v>
      </c>
      <c r="D1585">
        <v>14</v>
      </c>
      <c r="E1585">
        <v>2011</v>
      </c>
      <c r="F1585" t="s">
        <v>2372</v>
      </c>
      <c r="G1585" t="str">
        <f t="shared" si="52"/>
        <v>Illinois2011</v>
      </c>
    </row>
    <row r="1586" spans="1:7" x14ac:dyDescent="0.25">
      <c r="A1586" t="s">
        <v>2223</v>
      </c>
      <c r="B1586" t="s">
        <v>2357</v>
      </c>
      <c r="C1586">
        <v>19</v>
      </c>
      <c r="D1586">
        <v>15</v>
      </c>
      <c r="E1586">
        <v>2011</v>
      </c>
      <c r="F1586" t="s">
        <v>2372</v>
      </c>
      <c r="G1586" t="str">
        <f t="shared" si="52"/>
        <v>Michigan State2011</v>
      </c>
    </row>
    <row r="1587" spans="1:7" x14ac:dyDescent="0.25">
      <c r="A1587" t="s">
        <v>2235</v>
      </c>
      <c r="B1587">
        <v>13</v>
      </c>
      <c r="C1587">
        <v>19</v>
      </c>
      <c r="D1587">
        <v>15</v>
      </c>
      <c r="E1587">
        <v>2011</v>
      </c>
      <c r="F1587" t="s">
        <v>2372</v>
      </c>
      <c r="G1587" t="str">
        <f t="shared" si="52"/>
        <v>Penn State2011</v>
      </c>
    </row>
    <row r="1588" spans="1:7" x14ac:dyDescent="0.25">
      <c r="A1588" t="s">
        <v>716</v>
      </c>
      <c r="B1588" t="s">
        <v>2357</v>
      </c>
      <c r="C1588">
        <v>20</v>
      </c>
      <c r="D1588">
        <v>14</v>
      </c>
      <c r="E1588">
        <v>2011</v>
      </c>
      <c r="F1588" t="s">
        <v>2372</v>
      </c>
      <c r="G1588" t="str">
        <f t="shared" si="52"/>
        <v>Northwestern2011</v>
      </c>
    </row>
    <row r="1589" spans="1:7" x14ac:dyDescent="0.25">
      <c r="A1589" t="s">
        <v>673</v>
      </c>
      <c r="B1589" t="s">
        <v>2357</v>
      </c>
      <c r="C1589">
        <v>17</v>
      </c>
      <c r="D1589">
        <v>14</v>
      </c>
      <c r="E1589">
        <v>2011</v>
      </c>
      <c r="F1589" t="s">
        <v>2372</v>
      </c>
      <c r="G1589" t="str">
        <f t="shared" si="52"/>
        <v>Minnesota2011</v>
      </c>
    </row>
    <row r="1590" spans="1:7" x14ac:dyDescent="0.25">
      <c r="A1590" t="s">
        <v>629</v>
      </c>
      <c r="B1590">
        <v>2</v>
      </c>
      <c r="C1590">
        <v>11</v>
      </c>
      <c r="D1590">
        <v>20</v>
      </c>
      <c r="E1590">
        <v>2011</v>
      </c>
      <c r="F1590" t="s">
        <v>2372</v>
      </c>
      <c r="G1590" t="str">
        <f t="shared" si="52"/>
        <v>Iowa2011</v>
      </c>
    </row>
    <row r="1591" spans="1:7" x14ac:dyDescent="0.25">
      <c r="A1591" t="s">
        <v>626</v>
      </c>
      <c r="B1591" t="s">
        <v>2357</v>
      </c>
      <c r="C1591">
        <v>12</v>
      </c>
      <c r="D1591">
        <v>20</v>
      </c>
      <c r="E1591">
        <v>2011</v>
      </c>
      <c r="F1591" t="s">
        <v>2372</v>
      </c>
      <c r="G1591" t="str">
        <f t="shared" si="52"/>
        <v>Indiana2011</v>
      </c>
    </row>
    <row r="1592" spans="1:7" x14ac:dyDescent="0.25">
      <c r="A1592" t="s">
        <v>2232</v>
      </c>
      <c r="B1592">
        <v>3</v>
      </c>
      <c r="C1592">
        <v>31</v>
      </c>
      <c r="D1592">
        <v>8</v>
      </c>
      <c r="E1592">
        <v>2012</v>
      </c>
      <c r="F1592" t="s">
        <v>2372</v>
      </c>
      <c r="G1592" t="str">
        <f t="shared" si="52"/>
        <v>Ohio State2012</v>
      </c>
    </row>
    <row r="1593" spans="1:7" x14ac:dyDescent="0.25">
      <c r="A1593" t="s">
        <v>2223</v>
      </c>
      <c r="B1593" t="s">
        <v>2357</v>
      </c>
      <c r="C1593">
        <v>29</v>
      </c>
      <c r="D1593">
        <v>8</v>
      </c>
      <c r="E1593">
        <v>2012</v>
      </c>
      <c r="F1593" t="s">
        <v>2372</v>
      </c>
      <c r="G1593" t="str">
        <f t="shared" si="52"/>
        <v>Michigan State2012</v>
      </c>
    </row>
    <row r="1594" spans="1:7" x14ac:dyDescent="0.25">
      <c r="A1594" t="s">
        <v>671</v>
      </c>
      <c r="B1594">
        <v>18</v>
      </c>
      <c r="C1594">
        <v>24</v>
      </c>
      <c r="D1594">
        <v>10</v>
      </c>
      <c r="E1594">
        <v>2012</v>
      </c>
      <c r="F1594" t="s">
        <v>2372</v>
      </c>
      <c r="G1594" t="str">
        <f t="shared" si="52"/>
        <v>Michigan2012</v>
      </c>
    </row>
    <row r="1595" spans="1:7" x14ac:dyDescent="0.25">
      <c r="A1595" t="s">
        <v>853</v>
      </c>
      <c r="B1595">
        <v>15</v>
      </c>
      <c r="C1595">
        <v>26</v>
      </c>
      <c r="D1595">
        <v>10</v>
      </c>
      <c r="E1595">
        <v>2012</v>
      </c>
      <c r="F1595" t="s">
        <v>2372</v>
      </c>
      <c r="G1595" t="str">
        <f t="shared" si="52"/>
        <v>Wisconsin2012</v>
      </c>
    </row>
    <row r="1596" spans="1:7" x14ac:dyDescent="0.25">
      <c r="A1596" t="s">
        <v>626</v>
      </c>
      <c r="B1596" t="s">
        <v>2357</v>
      </c>
      <c r="C1596">
        <v>27</v>
      </c>
      <c r="D1596">
        <v>9</v>
      </c>
      <c r="E1596">
        <v>2012</v>
      </c>
      <c r="F1596" t="s">
        <v>2372</v>
      </c>
      <c r="G1596" t="str">
        <f t="shared" si="52"/>
        <v>Indiana2012</v>
      </c>
    </row>
    <row r="1597" spans="1:7" x14ac:dyDescent="0.25">
      <c r="A1597" t="s">
        <v>740</v>
      </c>
      <c r="B1597" t="s">
        <v>2357</v>
      </c>
      <c r="C1597">
        <v>22</v>
      </c>
      <c r="D1597">
        <v>13</v>
      </c>
      <c r="E1597">
        <v>2012</v>
      </c>
      <c r="F1597" t="s">
        <v>2372</v>
      </c>
      <c r="G1597" t="str">
        <f t="shared" si="52"/>
        <v>Purdue2012</v>
      </c>
    </row>
    <row r="1598" spans="1:7" x14ac:dyDescent="0.25">
      <c r="A1598" t="s">
        <v>716</v>
      </c>
      <c r="B1598" t="s">
        <v>2357</v>
      </c>
      <c r="C1598">
        <v>19</v>
      </c>
      <c r="D1598">
        <v>14</v>
      </c>
      <c r="E1598">
        <v>2012</v>
      </c>
      <c r="F1598" t="s">
        <v>2372</v>
      </c>
      <c r="G1598" t="str">
        <f t="shared" si="52"/>
        <v>Northwestern2012</v>
      </c>
    </row>
    <row r="1599" spans="1:7" x14ac:dyDescent="0.25">
      <c r="A1599" t="s">
        <v>629</v>
      </c>
      <c r="B1599" t="s">
        <v>2357</v>
      </c>
      <c r="C1599">
        <v>18</v>
      </c>
      <c r="D1599">
        <v>17</v>
      </c>
      <c r="E1599">
        <v>2012</v>
      </c>
      <c r="F1599" t="s">
        <v>2372</v>
      </c>
      <c r="G1599" t="str">
        <f t="shared" si="52"/>
        <v>Iowa2012</v>
      </c>
    </row>
    <row r="1600" spans="1:7" x14ac:dyDescent="0.25">
      <c r="A1600" t="s">
        <v>673</v>
      </c>
      <c r="B1600" t="s">
        <v>2357</v>
      </c>
      <c r="C1600">
        <v>23</v>
      </c>
      <c r="D1600">
        <v>15</v>
      </c>
      <c r="E1600">
        <v>2012</v>
      </c>
      <c r="F1600" t="s">
        <v>2372</v>
      </c>
      <c r="G1600" t="str">
        <f t="shared" si="52"/>
        <v>Minnesota2012</v>
      </c>
    </row>
    <row r="1601" spans="1:7" x14ac:dyDescent="0.25">
      <c r="A1601" t="s">
        <v>623</v>
      </c>
      <c r="B1601" t="s">
        <v>2357</v>
      </c>
      <c r="C1601">
        <v>17</v>
      </c>
      <c r="D1601">
        <v>15</v>
      </c>
      <c r="E1601">
        <v>2012</v>
      </c>
      <c r="F1601" t="s">
        <v>2372</v>
      </c>
      <c r="G1601" t="str">
        <f t="shared" si="52"/>
        <v>Illinois2012</v>
      </c>
    </row>
    <row r="1602" spans="1:7" x14ac:dyDescent="0.25">
      <c r="A1602" t="s">
        <v>699</v>
      </c>
      <c r="B1602" t="s">
        <v>2357</v>
      </c>
      <c r="C1602">
        <v>12</v>
      </c>
      <c r="D1602">
        <v>18</v>
      </c>
      <c r="E1602">
        <v>2012</v>
      </c>
      <c r="F1602" t="s">
        <v>2372</v>
      </c>
      <c r="G1602" t="str">
        <f t="shared" si="52"/>
        <v>Nebraska2012</v>
      </c>
    </row>
    <row r="1603" spans="1:7" x14ac:dyDescent="0.25">
      <c r="A1603" t="s">
        <v>2235</v>
      </c>
      <c r="B1603" t="s">
        <v>2357</v>
      </c>
      <c r="C1603">
        <v>12</v>
      </c>
      <c r="D1603">
        <v>20</v>
      </c>
      <c r="E1603">
        <v>2012</v>
      </c>
      <c r="F1603" t="s">
        <v>2372</v>
      </c>
      <c r="G1603" t="str">
        <f t="shared" ref="G1603:G1666" si="53">A1603&amp;E1603</f>
        <v>Penn State2012</v>
      </c>
    </row>
    <row r="1604" spans="1:7" x14ac:dyDescent="0.25">
      <c r="A1604" t="s">
        <v>626</v>
      </c>
      <c r="B1604">
        <v>1</v>
      </c>
      <c r="C1604">
        <v>29</v>
      </c>
      <c r="D1604">
        <v>7</v>
      </c>
      <c r="E1604">
        <v>2013</v>
      </c>
      <c r="F1604" t="s">
        <v>2372</v>
      </c>
      <c r="G1604" t="str">
        <f t="shared" si="53"/>
        <v>Indiana2013</v>
      </c>
    </row>
    <row r="1605" spans="1:7" x14ac:dyDescent="0.25">
      <c r="A1605" t="s">
        <v>2232</v>
      </c>
      <c r="B1605">
        <v>4</v>
      </c>
      <c r="C1605">
        <v>29</v>
      </c>
      <c r="D1605">
        <v>8</v>
      </c>
      <c r="E1605">
        <v>2013</v>
      </c>
      <c r="F1605" t="s">
        <v>2372</v>
      </c>
      <c r="G1605" t="str">
        <f t="shared" si="53"/>
        <v>Ohio State2013</v>
      </c>
    </row>
    <row r="1606" spans="1:7" x14ac:dyDescent="0.25">
      <c r="A1606" t="s">
        <v>2223</v>
      </c>
      <c r="B1606">
        <v>14</v>
      </c>
      <c r="C1606">
        <v>27</v>
      </c>
      <c r="D1606">
        <v>9</v>
      </c>
      <c r="E1606">
        <v>2013</v>
      </c>
      <c r="F1606" t="s">
        <v>2372</v>
      </c>
      <c r="G1606" t="str">
        <f t="shared" si="53"/>
        <v>Michigan State2013</v>
      </c>
    </row>
    <row r="1607" spans="1:7" x14ac:dyDescent="0.25">
      <c r="A1607" t="s">
        <v>671</v>
      </c>
      <c r="B1607">
        <v>5</v>
      </c>
      <c r="C1607">
        <v>31</v>
      </c>
      <c r="D1607">
        <v>8</v>
      </c>
      <c r="E1607">
        <v>2013</v>
      </c>
      <c r="F1607" t="s">
        <v>2372</v>
      </c>
      <c r="G1607" t="str">
        <f t="shared" si="53"/>
        <v>Michigan2013</v>
      </c>
    </row>
    <row r="1608" spans="1:7" x14ac:dyDescent="0.25">
      <c r="A1608" t="s">
        <v>853</v>
      </c>
      <c r="B1608">
        <v>23</v>
      </c>
      <c r="C1608">
        <v>23</v>
      </c>
      <c r="D1608">
        <v>12</v>
      </c>
      <c r="E1608">
        <v>2013</v>
      </c>
      <c r="F1608" t="s">
        <v>2372</v>
      </c>
      <c r="G1608" t="str">
        <f t="shared" si="53"/>
        <v>Wisconsin2013</v>
      </c>
    </row>
    <row r="1609" spans="1:7" x14ac:dyDescent="0.25">
      <c r="A1609" t="s">
        <v>629</v>
      </c>
      <c r="B1609" t="s">
        <v>2357</v>
      </c>
      <c r="C1609">
        <v>25</v>
      </c>
      <c r="D1609">
        <v>13</v>
      </c>
      <c r="E1609">
        <v>2013</v>
      </c>
      <c r="F1609" t="s">
        <v>2372</v>
      </c>
      <c r="G1609" t="str">
        <f t="shared" si="53"/>
        <v>Iowa2013</v>
      </c>
    </row>
    <row r="1610" spans="1:7" x14ac:dyDescent="0.25">
      <c r="A1610" t="s">
        <v>623</v>
      </c>
      <c r="B1610" t="s">
        <v>2357</v>
      </c>
      <c r="C1610">
        <v>23</v>
      </c>
      <c r="D1610">
        <v>13</v>
      </c>
      <c r="E1610">
        <v>2013</v>
      </c>
      <c r="F1610" t="s">
        <v>2372</v>
      </c>
      <c r="G1610" t="str">
        <f t="shared" si="53"/>
        <v>Illinois2013</v>
      </c>
    </row>
    <row r="1611" spans="1:7" x14ac:dyDescent="0.25">
      <c r="A1611" t="s">
        <v>673</v>
      </c>
      <c r="B1611" t="s">
        <v>2357</v>
      </c>
      <c r="C1611">
        <v>21</v>
      </c>
      <c r="D1611">
        <v>13</v>
      </c>
      <c r="E1611">
        <v>2013</v>
      </c>
      <c r="F1611" t="s">
        <v>2372</v>
      </c>
      <c r="G1611" t="str">
        <f t="shared" si="53"/>
        <v>Minnesota2013</v>
      </c>
    </row>
    <row r="1612" spans="1:7" x14ac:dyDescent="0.25">
      <c r="A1612" t="s">
        <v>740</v>
      </c>
      <c r="B1612" t="s">
        <v>2357</v>
      </c>
      <c r="C1612">
        <v>16</v>
      </c>
      <c r="D1612">
        <v>18</v>
      </c>
      <c r="E1612">
        <v>2013</v>
      </c>
      <c r="F1612" t="s">
        <v>2372</v>
      </c>
      <c r="G1612" t="str">
        <f t="shared" si="53"/>
        <v>Purdue2013</v>
      </c>
    </row>
    <row r="1613" spans="1:7" x14ac:dyDescent="0.25">
      <c r="A1613" t="s">
        <v>699</v>
      </c>
      <c r="B1613" t="s">
        <v>2357</v>
      </c>
      <c r="C1613">
        <v>15</v>
      </c>
      <c r="D1613">
        <v>18</v>
      </c>
      <c r="E1613">
        <v>2013</v>
      </c>
      <c r="F1613" t="s">
        <v>2372</v>
      </c>
      <c r="G1613" t="str">
        <f t="shared" si="53"/>
        <v>Nebraska2013</v>
      </c>
    </row>
    <row r="1614" spans="1:7" x14ac:dyDescent="0.25">
      <c r="A1614" t="s">
        <v>716</v>
      </c>
      <c r="B1614" t="s">
        <v>2357</v>
      </c>
      <c r="C1614">
        <v>13</v>
      </c>
      <c r="D1614">
        <v>19</v>
      </c>
      <c r="E1614">
        <v>2013</v>
      </c>
      <c r="F1614" t="s">
        <v>2372</v>
      </c>
      <c r="G1614" t="str">
        <f t="shared" si="53"/>
        <v>Northwestern2013</v>
      </c>
    </row>
    <row r="1615" spans="1:7" x14ac:dyDescent="0.25">
      <c r="A1615" t="s">
        <v>2235</v>
      </c>
      <c r="B1615" t="s">
        <v>2357</v>
      </c>
      <c r="C1615">
        <v>10</v>
      </c>
      <c r="D1615">
        <v>21</v>
      </c>
      <c r="E1615">
        <v>2013</v>
      </c>
      <c r="F1615" t="s">
        <v>2372</v>
      </c>
      <c r="G1615" t="str">
        <f t="shared" si="53"/>
        <v>Penn State2013</v>
      </c>
    </row>
    <row r="1616" spans="1:7" x14ac:dyDescent="0.25">
      <c r="A1616" t="s">
        <v>671</v>
      </c>
      <c r="B1616">
        <v>7</v>
      </c>
      <c r="C1616">
        <v>28</v>
      </c>
      <c r="D1616">
        <v>9</v>
      </c>
      <c r="E1616">
        <v>2014</v>
      </c>
      <c r="F1616" t="s">
        <v>2372</v>
      </c>
      <c r="G1616" t="str">
        <f t="shared" si="53"/>
        <v>Michigan2014</v>
      </c>
    </row>
    <row r="1617" spans="1:7" x14ac:dyDescent="0.25">
      <c r="A1617" t="s">
        <v>853</v>
      </c>
      <c r="B1617">
        <v>20</v>
      </c>
      <c r="C1617">
        <v>30</v>
      </c>
      <c r="D1617">
        <v>8</v>
      </c>
      <c r="E1617">
        <v>2014</v>
      </c>
      <c r="F1617" t="s">
        <v>2372</v>
      </c>
      <c r="G1617" t="str">
        <f t="shared" si="53"/>
        <v>Wisconsin2014</v>
      </c>
    </row>
    <row r="1618" spans="1:7" x14ac:dyDescent="0.25">
      <c r="A1618" t="s">
        <v>2223</v>
      </c>
      <c r="B1618">
        <v>2</v>
      </c>
      <c r="C1618">
        <v>29</v>
      </c>
      <c r="D1618">
        <v>9</v>
      </c>
      <c r="E1618">
        <v>2014</v>
      </c>
      <c r="F1618" t="s">
        <v>2372</v>
      </c>
      <c r="G1618" t="str">
        <f t="shared" si="53"/>
        <v>Michigan State2014</v>
      </c>
    </row>
    <row r="1619" spans="1:7" x14ac:dyDescent="0.25">
      <c r="A1619" t="s">
        <v>699</v>
      </c>
      <c r="B1619" t="s">
        <v>2357</v>
      </c>
      <c r="C1619">
        <v>19</v>
      </c>
      <c r="D1619">
        <v>13</v>
      </c>
      <c r="E1619">
        <v>2014</v>
      </c>
      <c r="F1619" t="s">
        <v>2372</v>
      </c>
      <c r="G1619" t="str">
        <f t="shared" si="53"/>
        <v>Nebraska2014</v>
      </c>
    </row>
    <row r="1620" spans="1:7" x14ac:dyDescent="0.25">
      <c r="A1620" t="s">
        <v>2232</v>
      </c>
      <c r="B1620" t="s">
        <v>2357</v>
      </c>
      <c r="C1620">
        <v>25</v>
      </c>
      <c r="D1620">
        <v>10</v>
      </c>
      <c r="E1620">
        <v>2014</v>
      </c>
      <c r="F1620" t="s">
        <v>2372</v>
      </c>
      <c r="G1620" t="str">
        <f t="shared" si="53"/>
        <v>Ohio State2014</v>
      </c>
    </row>
    <row r="1621" spans="1:7" x14ac:dyDescent="0.25">
      <c r="A1621" t="s">
        <v>629</v>
      </c>
      <c r="B1621" t="s">
        <v>2357</v>
      </c>
      <c r="C1621">
        <v>20</v>
      </c>
      <c r="D1621">
        <v>13</v>
      </c>
      <c r="E1621">
        <v>2014</v>
      </c>
      <c r="F1621" t="s">
        <v>2372</v>
      </c>
      <c r="G1621" t="str">
        <f t="shared" si="53"/>
        <v>Iowa2014</v>
      </c>
    </row>
    <row r="1622" spans="1:7" x14ac:dyDescent="0.25">
      <c r="A1622" t="s">
        <v>673</v>
      </c>
      <c r="B1622" t="s">
        <v>2357</v>
      </c>
      <c r="C1622">
        <v>25</v>
      </c>
      <c r="D1622">
        <v>13</v>
      </c>
      <c r="E1622">
        <v>2014</v>
      </c>
      <c r="F1622" t="s">
        <v>2372</v>
      </c>
      <c r="G1622" t="str">
        <f t="shared" si="53"/>
        <v>Minnesota2014</v>
      </c>
    </row>
    <row r="1623" spans="1:7" x14ac:dyDescent="0.25">
      <c r="A1623" t="s">
        <v>623</v>
      </c>
      <c r="B1623" t="s">
        <v>2357</v>
      </c>
      <c r="C1623">
        <v>20</v>
      </c>
      <c r="D1623">
        <v>15</v>
      </c>
      <c r="E1623">
        <v>2014</v>
      </c>
      <c r="F1623" t="s">
        <v>2372</v>
      </c>
      <c r="G1623" t="str">
        <f t="shared" si="53"/>
        <v>Illinois2014</v>
      </c>
    </row>
    <row r="1624" spans="1:7" x14ac:dyDescent="0.25">
      <c r="A1624" t="s">
        <v>626</v>
      </c>
      <c r="B1624">
        <v>11</v>
      </c>
      <c r="C1624">
        <v>17</v>
      </c>
      <c r="D1624">
        <v>15</v>
      </c>
      <c r="E1624">
        <v>2014</v>
      </c>
      <c r="F1624" t="s">
        <v>2372</v>
      </c>
      <c r="G1624" t="str">
        <f t="shared" si="53"/>
        <v>Indiana2014</v>
      </c>
    </row>
    <row r="1625" spans="1:7" x14ac:dyDescent="0.25">
      <c r="A1625" t="s">
        <v>2235</v>
      </c>
      <c r="B1625" t="s">
        <v>2357</v>
      </c>
      <c r="C1625">
        <v>16</v>
      </c>
      <c r="D1625">
        <v>18</v>
      </c>
      <c r="E1625">
        <v>2014</v>
      </c>
      <c r="F1625" t="s">
        <v>2372</v>
      </c>
      <c r="G1625" t="str">
        <f t="shared" si="53"/>
        <v>Penn State2014</v>
      </c>
    </row>
    <row r="1626" spans="1:7" x14ac:dyDescent="0.25">
      <c r="A1626" t="s">
        <v>716</v>
      </c>
      <c r="B1626" t="s">
        <v>2357</v>
      </c>
      <c r="C1626">
        <v>14</v>
      </c>
      <c r="D1626">
        <v>19</v>
      </c>
      <c r="E1626">
        <v>2014</v>
      </c>
      <c r="F1626" t="s">
        <v>2372</v>
      </c>
      <c r="G1626" t="str">
        <f t="shared" si="53"/>
        <v>Northwestern2014</v>
      </c>
    </row>
    <row r="1627" spans="1:7" x14ac:dyDescent="0.25">
      <c r="A1627" t="s">
        <v>740</v>
      </c>
      <c r="B1627" t="s">
        <v>2357</v>
      </c>
      <c r="C1627">
        <v>15</v>
      </c>
      <c r="D1627">
        <v>17</v>
      </c>
      <c r="E1627">
        <v>2014</v>
      </c>
      <c r="F1627" t="s">
        <v>2372</v>
      </c>
      <c r="G1627" t="str">
        <f t="shared" si="53"/>
        <v>Purdue2014</v>
      </c>
    </row>
    <row r="1628" spans="1:7" x14ac:dyDescent="0.25">
      <c r="A1628" t="s">
        <v>853</v>
      </c>
      <c r="B1628">
        <v>3</v>
      </c>
      <c r="C1628">
        <v>36</v>
      </c>
      <c r="D1628">
        <v>4</v>
      </c>
      <c r="E1628">
        <v>2015</v>
      </c>
      <c r="F1628" t="s">
        <v>2372</v>
      </c>
      <c r="G1628" t="str">
        <f t="shared" si="53"/>
        <v>Wisconsin2015</v>
      </c>
    </row>
    <row r="1629" spans="1:7" x14ac:dyDescent="0.25">
      <c r="A1629" t="s">
        <v>663</v>
      </c>
      <c r="B1629" t="s">
        <v>2357</v>
      </c>
      <c r="C1629">
        <v>28</v>
      </c>
      <c r="D1629">
        <v>7</v>
      </c>
      <c r="E1629">
        <v>2015</v>
      </c>
      <c r="F1629" t="s">
        <v>2372</v>
      </c>
      <c r="G1629" t="str">
        <f t="shared" si="53"/>
        <v>Maryland2015</v>
      </c>
    </row>
    <row r="1630" spans="1:7" x14ac:dyDescent="0.25">
      <c r="A1630" t="s">
        <v>2223</v>
      </c>
      <c r="B1630">
        <v>18</v>
      </c>
      <c r="C1630">
        <v>27</v>
      </c>
      <c r="D1630">
        <v>12</v>
      </c>
      <c r="E1630">
        <v>2015</v>
      </c>
      <c r="F1630" t="s">
        <v>2372</v>
      </c>
      <c r="G1630" t="str">
        <f t="shared" si="53"/>
        <v>Michigan State2015</v>
      </c>
    </row>
    <row r="1631" spans="1:7" x14ac:dyDescent="0.25">
      <c r="A1631" t="s">
        <v>629</v>
      </c>
      <c r="B1631" t="s">
        <v>2357</v>
      </c>
      <c r="C1631">
        <v>22</v>
      </c>
      <c r="D1631">
        <v>12</v>
      </c>
      <c r="E1631">
        <v>2015</v>
      </c>
      <c r="F1631" t="s">
        <v>2372</v>
      </c>
      <c r="G1631" t="str">
        <f t="shared" si="53"/>
        <v>Iowa2015</v>
      </c>
    </row>
    <row r="1632" spans="1:7" x14ac:dyDescent="0.25">
      <c r="A1632" t="s">
        <v>740</v>
      </c>
      <c r="B1632">
        <v>24</v>
      </c>
      <c r="C1632">
        <v>21</v>
      </c>
      <c r="D1632">
        <v>13</v>
      </c>
      <c r="E1632">
        <v>2015</v>
      </c>
      <c r="F1632" t="s">
        <v>2372</v>
      </c>
      <c r="G1632" t="str">
        <f t="shared" si="53"/>
        <v>Purdue2015</v>
      </c>
    </row>
    <row r="1633" spans="1:7" x14ac:dyDescent="0.25">
      <c r="A1633" t="s">
        <v>2232</v>
      </c>
      <c r="B1633" t="s">
        <v>2357</v>
      </c>
      <c r="C1633">
        <v>24</v>
      </c>
      <c r="D1633">
        <v>11</v>
      </c>
      <c r="E1633">
        <v>2015</v>
      </c>
      <c r="F1633" t="s">
        <v>2372</v>
      </c>
      <c r="G1633" t="str">
        <f t="shared" si="53"/>
        <v>Ohio State2015</v>
      </c>
    </row>
    <row r="1634" spans="1:7" x14ac:dyDescent="0.25">
      <c r="A1634" t="s">
        <v>626</v>
      </c>
      <c r="B1634">
        <v>21</v>
      </c>
      <c r="C1634">
        <v>20</v>
      </c>
      <c r="D1634">
        <v>14</v>
      </c>
      <c r="E1634">
        <v>2015</v>
      </c>
      <c r="F1634" t="s">
        <v>2372</v>
      </c>
      <c r="G1634" t="str">
        <f t="shared" si="53"/>
        <v>Indiana2015</v>
      </c>
    </row>
    <row r="1635" spans="1:7" x14ac:dyDescent="0.25">
      <c r="A1635" t="s">
        <v>623</v>
      </c>
      <c r="B1635" t="s">
        <v>2357</v>
      </c>
      <c r="C1635">
        <v>19</v>
      </c>
      <c r="D1635">
        <v>14</v>
      </c>
      <c r="E1635">
        <v>2015</v>
      </c>
      <c r="F1635" t="s">
        <v>2372</v>
      </c>
      <c r="G1635" t="str">
        <f t="shared" si="53"/>
        <v>Illinois2015</v>
      </c>
    </row>
    <row r="1636" spans="1:7" x14ac:dyDescent="0.25">
      <c r="A1636" t="s">
        <v>671</v>
      </c>
      <c r="B1636" t="s">
        <v>2357</v>
      </c>
      <c r="C1636">
        <v>16</v>
      </c>
      <c r="D1636">
        <v>16</v>
      </c>
      <c r="E1636">
        <v>2015</v>
      </c>
      <c r="F1636" t="s">
        <v>2372</v>
      </c>
      <c r="G1636" t="str">
        <f t="shared" si="53"/>
        <v>Michigan2015</v>
      </c>
    </row>
    <row r="1637" spans="1:7" x14ac:dyDescent="0.25">
      <c r="A1637" t="s">
        <v>673</v>
      </c>
      <c r="B1637">
        <v>20</v>
      </c>
      <c r="C1637">
        <v>18</v>
      </c>
      <c r="D1637">
        <v>15</v>
      </c>
      <c r="E1637">
        <v>2015</v>
      </c>
      <c r="F1637" t="s">
        <v>2372</v>
      </c>
      <c r="G1637" t="str">
        <f t="shared" si="53"/>
        <v>Minnesota2015</v>
      </c>
    </row>
    <row r="1638" spans="1:7" x14ac:dyDescent="0.25">
      <c r="A1638" t="s">
        <v>716</v>
      </c>
      <c r="B1638" t="s">
        <v>2357</v>
      </c>
      <c r="C1638">
        <v>15</v>
      </c>
      <c r="D1638">
        <v>17</v>
      </c>
      <c r="E1638">
        <v>2015</v>
      </c>
      <c r="F1638" t="s">
        <v>2372</v>
      </c>
      <c r="G1638" t="str">
        <f t="shared" si="53"/>
        <v>Northwestern2015</v>
      </c>
    </row>
    <row r="1639" spans="1:7" x14ac:dyDescent="0.25">
      <c r="A1639" t="s">
        <v>699</v>
      </c>
      <c r="B1639" t="s">
        <v>2357</v>
      </c>
      <c r="C1639">
        <v>13</v>
      </c>
      <c r="D1639">
        <v>18</v>
      </c>
      <c r="E1639">
        <v>2015</v>
      </c>
      <c r="F1639" t="s">
        <v>2372</v>
      </c>
      <c r="G1639" t="str">
        <f t="shared" si="53"/>
        <v>Nebraska2015</v>
      </c>
    </row>
    <row r="1640" spans="1:7" x14ac:dyDescent="0.25">
      <c r="A1640" t="s">
        <v>2235</v>
      </c>
      <c r="B1640" t="s">
        <v>2357</v>
      </c>
      <c r="C1640">
        <v>18</v>
      </c>
      <c r="D1640">
        <v>16</v>
      </c>
      <c r="E1640">
        <v>2015</v>
      </c>
      <c r="F1640" t="s">
        <v>2372</v>
      </c>
      <c r="G1640" t="str">
        <f t="shared" si="53"/>
        <v>Penn State2015</v>
      </c>
    </row>
    <row r="1641" spans="1:7" x14ac:dyDescent="0.25">
      <c r="A1641" t="s">
        <v>748</v>
      </c>
      <c r="B1641" t="s">
        <v>2357</v>
      </c>
      <c r="C1641">
        <v>10</v>
      </c>
      <c r="D1641">
        <v>22</v>
      </c>
      <c r="E1641">
        <v>2015</v>
      </c>
      <c r="F1641" t="s">
        <v>2372</v>
      </c>
      <c r="G1641" t="str">
        <f t="shared" si="53"/>
        <v>Rutgers2015</v>
      </c>
    </row>
    <row r="1642" spans="1:7" x14ac:dyDescent="0.25">
      <c r="A1642" t="s">
        <v>626</v>
      </c>
      <c r="B1642">
        <v>23</v>
      </c>
      <c r="C1642">
        <v>27</v>
      </c>
      <c r="D1642">
        <v>8</v>
      </c>
      <c r="E1642">
        <v>2016</v>
      </c>
      <c r="F1642" t="s">
        <v>2372</v>
      </c>
      <c r="G1642" t="str">
        <f t="shared" si="53"/>
        <v>Indiana2016</v>
      </c>
    </row>
    <row r="1643" spans="1:7" x14ac:dyDescent="0.25">
      <c r="A1643" t="s">
        <v>2223</v>
      </c>
      <c r="B1643">
        <v>3</v>
      </c>
      <c r="C1643">
        <v>29</v>
      </c>
      <c r="D1643">
        <v>6</v>
      </c>
      <c r="E1643">
        <v>2016</v>
      </c>
      <c r="F1643" t="s">
        <v>2372</v>
      </c>
      <c r="G1643" t="str">
        <f t="shared" si="53"/>
        <v>Michigan State2016</v>
      </c>
    </row>
    <row r="1644" spans="1:7" x14ac:dyDescent="0.25">
      <c r="A1644" t="s">
        <v>663</v>
      </c>
      <c r="B1644">
        <v>13</v>
      </c>
      <c r="C1644">
        <v>27</v>
      </c>
      <c r="D1644">
        <v>9</v>
      </c>
      <c r="E1644">
        <v>2016</v>
      </c>
      <c r="F1644" t="s">
        <v>2372</v>
      </c>
      <c r="G1644" t="str">
        <f t="shared" si="53"/>
        <v>Maryland2016</v>
      </c>
    </row>
    <row r="1645" spans="1:7" x14ac:dyDescent="0.25">
      <c r="A1645" t="s">
        <v>740</v>
      </c>
      <c r="B1645">
        <v>15</v>
      </c>
      <c r="C1645">
        <v>26</v>
      </c>
      <c r="D1645">
        <v>9</v>
      </c>
      <c r="E1645">
        <v>2016</v>
      </c>
      <c r="F1645" t="s">
        <v>2372</v>
      </c>
      <c r="G1645" t="str">
        <f t="shared" si="53"/>
        <v>Purdue2016</v>
      </c>
    </row>
    <row r="1646" spans="1:7" x14ac:dyDescent="0.25">
      <c r="A1646" t="s">
        <v>629</v>
      </c>
      <c r="B1646" t="s">
        <v>2357</v>
      </c>
      <c r="C1646">
        <v>22</v>
      </c>
      <c r="D1646">
        <v>11</v>
      </c>
      <c r="E1646">
        <v>2016</v>
      </c>
      <c r="F1646" t="s">
        <v>2372</v>
      </c>
      <c r="G1646" t="str">
        <f t="shared" si="53"/>
        <v>Iowa2016</v>
      </c>
    </row>
    <row r="1647" spans="1:7" x14ac:dyDescent="0.25">
      <c r="A1647" t="s">
        <v>853</v>
      </c>
      <c r="B1647" t="s">
        <v>2357</v>
      </c>
      <c r="C1647">
        <v>22</v>
      </c>
      <c r="D1647">
        <v>13</v>
      </c>
      <c r="E1647">
        <v>2016</v>
      </c>
      <c r="F1647" t="s">
        <v>2372</v>
      </c>
      <c r="G1647" t="str">
        <f t="shared" si="53"/>
        <v>Wisconsin2016</v>
      </c>
    </row>
    <row r="1648" spans="1:7" x14ac:dyDescent="0.25">
      <c r="A1648" t="s">
        <v>2232</v>
      </c>
      <c r="B1648" t="s">
        <v>2357</v>
      </c>
      <c r="C1648">
        <v>21</v>
      </c>
      <c r="D1648">
        <v>14</v>
      </c>
      <c r="E1648">
        <v>2016</v>
      </c>
      <c r="F1648" t="s">
        <v>2372</v>
      </c>
      <c r="G1648" t="str">
        <f t="shared" si="53"/>
        <v>Ohio State2016</v>
      </c>
    </row>
    <row r="1649" spans="1:7" x14ac:dyDescent="0.25">
      <c r="A1649" t="s">
        <v>671</v>
      </c>
      <c r="B1649" t="s">
        <v>2357</v>
      </c>
      <c r="C1649">
        <v>23</v>
      </c>
      <c r="D1649">
        <v>13</v>
      </c>
      <c r="E1649">
        <v>2016</v>
      </c>
      <c r="F1649" t="s">
        <v>2372</v>
      </c>
      <c r="G1649" t="str">
        <f t="shared" si="53"/>
        <v>Michigan2016</v>
      </c>
    </row>
    <row r="1650" spans="1:7" x14ac:dyDescent="0.25">
      <c r="A1650" t="s">
        <v>716</v>
      </c>
      <c r="B1650" t="s">
        <v>2357</v>
      </c>
      <c r="C1650">
        <v>20</v>
      </c>
      <c r="D1650">
        <v>12</v>
      </c>
      <c r="E1650">
        <v>2016</v>
      </c>
      <c r="F1650" t="s">
        <v>2372</v>
      </c>
      <c r="G1650" t="str">
        <f t="shared" si="53"/>
        <v>Northwestern2016</v>
      </c>
    </row>
    <row r="1651" spans="1:7" x14ac:dyDescent="0.25">
      <c r="A1651" t="s">
        <v>2235</v>
      </c>
      <c r="B1651" t="s">
        <v>2357</v>
      </c>
      <c r="C1651">
        <v>16</v>
      </c>
      <c r="D1651">
        <v>16</v>
      </c>
      <c r="E1651">
        <v>2016</v>
      </c>
      <c r="F1651" t="s">
        <v>2372</v>
      </c>
      <c r="G1651" t="str">
        <f t="shared" si="53"/>
        <v>Penn State2016</v>
      </c>
    </row>
    <row r="1652" spans="1:7" x14ac:dyDescent="0.25">
      <c r="A1652" t="s">
        <v>699</v>
      </c>
      <c r="B1652">
        <v>25</v>
      </c>
      <c r="C1652">
        <v>16</v>
      </c>
      <c r="D1652">
        <v>18</v>
      </c>
      <c r="E1652">
        <v>2016</v>
      </c>
      <c r="F1652" t="s">
        <v>2372</v>
      </c>
      <c r="G1652" t="str">
        <f t="shared" si="53"/>
        <v>Nebraska2016</v>
      </c>
    </row>
    <row r="1653" spans="1:7" x14ac:dyDescent="0.25">
      <c r="A1653" t="s">
        <v>623</v>
      </c>
      <c r="B1653" t="s">
        <v>2357</v>
      </c>
      <c r="C1653">
        <v>15</v>
      </c>
      <c r="D1653">
        <v>19</v>
      </c>
      <c r="E1653">
        <v>2016</v>
      </c>
      <c r="F1653" t="s">
        <v>2372</v>
      </c>
      <c r="G1653" t="str">
        <f t="shared" si="53"/>
        <v>Illinois2016</v>
      </c>
    </row>
    <row r="1654" spans="1:7" x14ac:dyDescent="0.25">
      <c r="A1654" t="s">
        <v>673</v>
      </c>
      <c r="B1654">
        <v>17</v>
      </c>
      <c r="C1654">
        <v>8</v>
      </c>
      <c r="D1654">
        <v>23</v>
      </c>
      <c r="E1654">
        <v>2016</v>
      </c>
      <c r="F1654" t="s">
        <v>2372</v>
      </c>
      <c r="G1654" t="str">
        <f t="shared" si="53"/>
        <v>Minnesota2016</v>
      </c>
    </row>
    <row r="1655" spans="1:7" x14ac:dyDescent="0.25">
      <c r="A1655" t="s">
        <v>748</v>
      </c>
      <c r="B1655" t="s">
        <v>2357</v>
      </c>
      <c r="C1655">
        <v>7</v>
      </c>
      <c r="D1655">
        <v>25</v>
      </c>
      <c r="E1655">
        <v>2016</v>
      </c>
      <c r="F1655" t="s">
        <v>2372</v>
      </c>
      <c r="G1655" t="str">
        <f t="shared" si="53"/>
        <v>Rutgers2016</v>
      </c>
    </row>
    <row r="1656" spans="1:7" x14ac:dyDescent="0.25">
      <c r="A1656" t="s">
        <v>740</v>
      </c>
      <c r="B1656">
        <v>15</v>
      </c>
      <c r="C1656">
        <v>27</v>
      </c>
      <c r="D1656">
        <v>8</v>
      </c>
      <c r="E1656">
        <v>2017</v>
      </c>
      <c r="F1656" t="s">
        <v>2372</v>
      </c>
      <c r="G1656" t="str">
        <f t="shared" si="53"/>
        <v>Purdue2017</v>
      </c>
    </row>
    <row r="1657" spans="1:7" x14ac:dyDescent="0.25">
      <c r="A1657" t="s">
        <v>853</v>
      </c>
      <c r="B1657">
        <v>11</v>
      </c>
      <c r="C1657">
        <v>27</v>
      </c>
      <c r="D1657">
        <v>10</v>
      </c>
      <c r="E1657">
        <v>2017</v>
      </c>
      <c r="F1657" t="s">
        <v>2372</v>
      </c>
      <c r="G1657" t="str">
        <f t="shared" si="53"/>
        <v>Wisconsin2017</v>
      </c>
    </row>
    <row r="1658" spans="1:7" x14ac:dyDescent="0.25">
      <c r="A1658" t="s">
        <v>663</v>
      </c>
      <c r="B1658" t="s">
        <v>2357</v>
      </c>
      <c r="C1658">
        <v>24</v>
      </c>
      <c r="D1658">
        <v>9</v>
      </c>
      <c r="E1658">
        <v>2017</v>
      </c>
      <c r="F1658" t="s">
        <v>2372</v>
      </c>
      <c r="G1658" t="str">
        <f t="shared" si="53"/>
        <v>Maryland2017</v>
      </c>
    </row>
    <row r="1659" spans="1:7" x14ac:dyDescent="0.25">
      <c r="A1659" t="s">
        <v>673</v>
      </c>
      <c r="B1659" t="s">
        <v>2357</v>
      </c>
      <c r="C1659">
        <v>24</v>
      </c>
      <c r="D1659">
        <v>10</v>
      </c>
      <c r="E1659">
        <v>2017</v>
      </c>
      <c r="F1659" t="s">
        <v>2372</v>
      </c>
      <c r="G1659" t="str">
        <f t="shared" si="53"/>
        <v>Minnesota2017</v>
      </c>
    </row>
    <row r="1660" spans="1:7" x14ac:dyDescent="0.25">
      <c r="A1660" t="s">
        <v>671</v>
      </c>
      <c r="B1660" t="s">
        <v>2357</v>
      </c>
      <c r="C1660">
        <v>26</v>
      </c>
      <c r="D1660">
        <v>12</v>
      </c>
      <c r="E1660">
        <v>2017</v>
      </c>
      <c r="F1660" t="s">
        <v>2372</v>
      </c>
      <c r="G1660" t="str">
        <f t="shared" si="53"/>
        <v>Michigan2017</v>
      </c>
    </row>
    <row r="1661" spans="1:7" x14ac:dyDescent="0.25">
      <c r="A1661" t="s">
        <v>716</v>
      </c>
      <c r="B1661">
        <v>12</v>
      </c>
      <c r="C1661">
        <v>24</v>
      </c>
      <c r="D1661">
        <v>12</v>
      </c>
      <c r="E1661">
        <v>2017</v>
      </c>
      <c r="F1661" t="s">
        <v>2372</v>
      </c>
      <c r="G1661" t="str">
        <f t="shared" si="53"/>
        <v>Northwestern2017</v>
      </c>
    </row>
    <row r="1662" spans="1:7" x14ac:dyDescent="0.25">
      <c r="A1662" t="s">
        <v>2223</v>
      </c>
      <c r="B1662">
        <v>9</v>
      </c>
      <c r="C1662">
        <v>20</v>
      </c>
      <c r="D1662">
        <v>15</v>
      </c>
      <c r="E1662">
        <v>2017</v>
      </c>
      <c r="F1662" t="s">
        <v>2372</v>
      </c>
      <c r="G1662" t="str">
        <f t="shared" si="53"/>
        <v>Michigan State2017</v>
      </c>
    </row>
    <row r="1663" spans="1:7" x14ac:dyDescent="0.25">
      <c r="A1663" t="s">
        <v>629</v>
      </c>
      <c r="B1663">
        <v>25</v>
      </c>
      <c r="C1663">
        <v>19</v>
      </c>
      <c r="D1663">
        <v>15</v>
      </c>
      <c r="E1663">
        <v>2017</v>
      </c>
      <c r="F1663" t="s">
        <v>2372</v>
      </c>
      <c r="G1663" t="str">
        <f t="shared" si="53"/>
        <v>Iowa2017</v>
      </c>
    </row>
    <row r="1664" spans="1:7" x14ac:dyDescent="0.25">
      <c r="A1664" t="s">
        <v>623</v>
      </c>
      <c r="B1664" t="s">
        <v>2357</v>
      </c>
      <c r="C1664">
        <v>20</v>
      </c>
      <c r="D1664">
        <v>15</v>
      </c>
      <c r="E1664">
        <v>2017</v>
      </c>
      <c r="F1664" t="s">
        <v>2372</v>
      </c>
      <c r="G1664" t="str">
        <f t="shared" si="53"/>
        <v>Illinois2017</v>
      </c>
    </row>
    <row r="1665" spans="1:7" x14ac:dyDescent="0.25">
      <c r="A1665" t="s">
        <v>2232</v>
      </c>
      <c r="B1665" t="s">
        <v>2357</v>
      </c>
      <c r="C1665">
        <v>17</v>
      </c>
      <c r="D1665">
        <v>15</v>
      </c>
      <c r="E1665">
        <v>2017</v>
      </c>
      <c r="F1665" t="s">
        <v>2372</v>
      </c>
      <c r="G1665" t="str">
        <f t="shared" si="53"/>
        <v>Ohio State2017</v>
      </c>
    </row>
    <row r="1666" spans="1:7" x14ac:dyDescent="0.25">
      <c r="A1666" t="s">
        <v>626</v>
      </c>
      <c r="B1666" t="s">
        <v>2357</v>
      </c>
      <c r="C1666">
        <v>18</v>
      </c>
      <c r="D1666">
        <v>16</v>
      </c>
      <c r="E1666">
        <v>2017</v>
      </c>
      <c r="F1666" t="s">
        <v>2372</v>
      </c>
      <c r="G1666" t="str">
        <f t="shared" si="53"/>
        <v>Indiana2017</v>
      </c>
    </row>
    <row r="1667" spans="1:7" x14ac:dyDescent="0.25">
      <c r="A1667" t="s">
        <v>2235</v>
      </c>
      <c r="B1667" t="s">
        <v>2357</v>
      </c>
      <c r="C1667">
        <v>15</v>
      </c>
      <c r="D1667">
        <v>18</v>
      </c>
      <c r="E1667">
        <v>2017</v>
      </c>
      <c r="F1667" t="s">
        <v>2372</v>
      </c>
      <c r="G1667" t="str">
        <f t="shared" ref="G1667:G1730" si="54">A1667&amp;E1667</f>
        <v>Penn State2017</v>
      </c>
    </row>
    <row r="1668" spans="1:7" x14ac:dyDescent="0.25">
      <c r="A1668" t="s">
        <v>699</v>
      </c>
      <c r="B1668" t="s">
        <v>2357</v>
      </c>
      <c r="C1668">
        <v>12</v>
      </c>
      <c r="D1668">
        <v>19</v>
      </c>
      <c r="E1668">
        <v>2017</v>
      </c>
      <c r="F1668" t="s">
        <v>2372</v>
      </c>
      <c r="G1668" t="str">
        <f t="shared" si="54"/>
        <v>Nebraska2017</v>
      </c>
    </row>
    <row r="1669" spans="1:7" x14ac:dyDescent="0.25">
      <c r="A1669" t="s">
        <v>748</v>
      </c>
      <c r="B1669" t="s">
        <v>2357</v>
      </c>
      <c r="C1669">
        <v>15</v>
      </c>
      <c r="D1669">
        <v>18</v>
      </c>
      <c r="E1669">
        <v>2017</v>
      </c>
      <c r="F1669" t="s">
        <v>2372</v>
      </c>
      <c r="G1669" t="str">
        <f t="shared" si="54"/>
        <v>Rutgers2017</v>
      </c>
    </row>
    <row r="1670" spans="1:7" x14ac:dyDescent="0.25">
      <c r="A1670" t="s">
        <v>2232</v>
      </c>
      <c r="B1670" t="s">
        <v>2357</v>
      </c>
      <c r="C1670">
        <v>22</v>
      </c>
      <c r="D1670">
        <v>5</v>
      </c>
      <c r="E1670">
        <v>2018</v>
      </c>
      <c r="F1670" t="s">
        <v>2372</v>
      </c>
      <c r="G1670" t="str">
        <f t="shared" si="54"/>
        <v>Ohio State2018</v>
      </c>
    </row>
    <row r="1671" spans="1:7" x14ac:dyDescent="0.25">
      <c r="A1671" t="s">
        <v>2223</v>
      </c>
      <c r="B1671">
        <v>2</v>
      </c>
      <c r="C1671">
        <v>24</v>
      </c>
      <c r="D1671">
        <v>3</v>
      </c>
      <c r="E1671">
        <v>2018</v>
      </c>
      <c r="F1671" t="s">
        <v>2372</v>
      </c>
      <c r="G1671" t="str">
        <f t="shared" si="54"/>
        <v>Michigan State2018</v>
      </c>
    </row>
    <row r="1672" spans="1:7" x14ac:dyDescent="0.25">
      <c r="A1672" t="s">
        <v>740</v>
      </c>
      <c r="B1672">
        <v>20</v>
      </c>
      <c r="C1672">
        <v>23</v>
      </c>
      <c r="D1672">
        <v>4</v>
      </c>
      <c r="E1672">
        <v>2018</v>
      </c>
      <c r="F1672" t="s">
        <v>2372</v>
      </c>
      <c r="G1672" t="str">
        <f t="shared" si="54"/>
        <v>Purdue2018</v>
      </c>
    </row>
    <row r="1673" spans="1:7" x14ac:dyDescent="0.25">
      <c r="A1673" t="s">
        <v>699</v>
      </c>
      <c r="B1673" t="s">
        <v>2357</v>
      </c>
      <c r="C1673">
        <v>19</v>
      </c>
      <c r="D1673">
        <v>8</v>
      </c>
      <c r="E1673">
        <v>2018</v>
      </c>
      <c r="F1673" t="s">
        <v>2372</v>
      </c>
      <c r="G1673" t="str">
        <f t="shared" si="54"/>
        <v>Nebraska2018</v>
      </c>
    </row>
    <row r="1674" spans="1:7" x14ac:dyDescent="0.25">
      <c r="A1674" t="s">
        <v>671</v>
      </c>
      <c r="B1674" t="s">
        <v>2357</v>
      </c>
      <c r="C1674">
        <v>20</v>
      </c>
      <c r="D1674">
        <v>7</v>
      </c>
      <c r="E1674">
        <v>2018</v>
      </c>
      <c r="F1674" t="s">
        <v>2372</v>
      </c>
      <c r="G1674" t="str">
        <f t="shared" si="54"/>
        <v>Michigan2018</v>
      </c>
    </row>
    <row r="1675" spans="1:7" x14ac:dyDescent="0.25">
      <c r="A1675" t="s">
        <v>2235</v>
      </c>
      <c r="B1675" t="s">
        <v>2357</v>
      </c>
      <c r="C1675">
        <v>18</v>
      </c>
      <c r="D1675">
        <v>9</v>
      </c>
      <c r="E1675">
        <v>2018</v>
      </c>
      <c r="F1675" t="s">
        <v>2372</v>
      </c>
      <c r="G1675" t="str">
        <f t="shared" si="54"/>
        <v>Penn State2018</v>
      </c>
    </row>
    <row r="1676" spans="1:7" x14ac:dyDescent="0.25">
      <c r="A1676" t="s">
        <v>626</v>
      </c>
      <c r="B1676" t="s">
        <v>2357</v>
      </c>
      <c r="C1676">
        <v>14</v>
      </c>
      <c r="D1676">
        <v>12</v>
      </c>
      <c r="E1676">
        <v>2018</v>
      </c>
      <c r="F1676" t="s">
        <v>2372</v>
      </c>
      <c r="G1676" t="str">
        <f t="shared" si="54"/>
        <v>Indiana2018</v>
      </c>
    </row>
    <row r="1677" spans="1:7" x14ac:dyDescent="0.25">
      <c r="A1677" t="s">
        <v>716</v>
      </c>
      <c r="B1677">
        <v>15</v>
      </c>
      <c r="C1677">
        <v>15</v>
      </c>
      <c r="D1677">
        <v>11</v>
      </c>
      <c r="E1677">
        <v>2018</v>
      </c>
      <c r="F1677" t="s">
        <v>2372</v>
      </c>
      <c r="G1677" t="str">
        <f t="shared" si="54"/>
        <v>Northwestern2018</v>
      </c>
    </row>
    <row r="1678" spans="1:7" x14ac:dyDescent="0.25">
      <c r="A1678" t="s">
        <v>663</v>
      </c>
      <c r="B1678">
        <v>19</v>
      </c>
      <c r="C1678">
        <v>17</v>
      </c>
      <c r="D1678">
        <v>10</v>
      </c>
      <c r="E1678">
        <v>2018</v>
      </c>
      <c r="F1678" t="s">
        <v>2372</v>
      </c>
      <c r="G1678" t="str">
        <f t="shared" si="54"/>
        <v>Maryland2018</v>
      </c>
    </row>
    <row r="1679" spans="1:7" x14ac:dyDescent="0.25">
      <c r="A1679" t="s">
        <v>853</v>
      </c>
      <c r="B1679" t="s">
        <v>2357</v>
      </c>
      <c r="C1679">
        <v>11</v>
      </c>
      <c r="D1679">
        <v>16</v>
      </c>
      <c r="E1679">
        <v>2018</v>
      </c>
      <c r="F1679" t="s">
        <v>2372</v>
      </c>
      <c r="G1679" t="str">
        <f t="shared" si="54"/>
        <v>Wisconsin2018</v>
      </c>
    </row>
    <row r="1680" spans="1:7" x14ac:dyDescent="0.25">
      <c r="A1680" t="s">
        <v>673</v>
      </c>
      <c r="B1680" t="s">
        <v>2357</v>
      </c>
      <c r="C1680">
        <v>14</v>
      </c>
      <c r="D1680">
        <v>13</v>
      </c>
      <c r="E1680">
        <v>2018</v>
      </c>
      <c r="F1680" t="s">
        <v>2372</v>
      </c>
      <c r="G1680" t="str">
        <f t="shared" si="54"/>
        <v>Minnesota2018</v>
      </c>
    </row>
    <row r="1681" spans="1:7" x14ac:dyDescent="0.25">
      <c r="A1681" t="s">
        <v>629</v>
      </c>
      <c r="B1681" t="s">
        <v>2357</v>
      </c>
      <c r="C1681">
        <v>12</v>
      </c>
      <c r="D1681">
        <v>15</v>
      </c>
      <c r="E1681">
        <v>2018</v>
      </c>
      <c r="F1681" t="s">
        <v>2372</v>
      </c>
      <c r="G1681" t="str">
        <f t="shared" si="54"/>
        <v>Iowa2018</v>
      </c>
    </row>
    <row r="1682" spans="1:7" x14ac:dyDescent="0.25">
      <c r="A1682" t="s">
        <v>623</v>
      </c>
      <c r="B1682" t="s">
        <v>2357</v>
      </c>
      <c r="C1682">
        <v>12</v>
      </c>
      <c r="D1682">
        <v>14</v>
      </c>
      <c r="E1682">
        <v>2018</v>
      </c>
      <c r="F1682" t="s">
        <v>2372</v>
      </c>
      <c r="G1682" t="str">
        <f t="shared" si="54"/>
        <v>Illinois2018</v>
      </c>
    </row>
    <row r="1683" spans="1:7" x14ac:dyDescent="0.25">
      <c r="A1683" t="s">
        <v>748</v>
      </c>
      <c r="B1683" t="s">
        <v>2357</v>
      </c>
      <c r="C1683">
        <v>12</v>
      </c>
      <c r="D1683">
        <v>15</v>
      </c>
      <c r="E1683">
        <v>2018</v>
      </c>
      <c r="F1683" t="s">
        <v>2372</v>
      </c>
      <c r="G1683" t="str">
        <f t="shared" si="54"/>
        <v>Rutgers2018</v>
      </c>
    </row>
    <row r="1684" spans="1:7" x14ac:dyDescent="0.25">
      <c r="A1684" t="s">
        <v>2342</v>
      </c>
      <c r="B1684" t="s">
        <v>2357</v>
      </c>
      <c r="C1684">
        <v>18</v>
      </c>
      <c r="D1684">
        <v>14</v>
      </c>
      <c r="E1684">
        <v>2003</v>
      </c>
      <c r="F1684" t="s">
        <v>2373</v>
      </c>
      <c r="G1684" t="str">
        <f t="shared" si="54"/>
        <v>UC-Santa Barbara2003</v>
      </c>
    </row>
    <row r="1685" spans="1:7" x14ac:dyDescent="0.25">
      <c r="A1685" t="s">
        <v>2107</v>
      </c>
      <c r="B1685" t="s">
        <v>2357</v>
      </c>
      <c r="C1685">
        <v>20</v>
      </c>
      <c r="D1685">
        <v>9</v>
      </c>
      <c r="E1685">
        <v>2003</v>
      </c>
      <c r="F1685" t="s">
        <v>2373</v>
      </c>
      <c r="G1685" t="str">
        <f t="shared" si="54"/>
        <v>UC-Irvine2003</v>
      </c>
    </row>
    <row r="1686" spans="1:7" x14ac:dyDescent="0.25">
      <c r="A1686" t="s">
        <v>2242</v>
      </c>
      <c r="B1686" t="s">
        <v>2357</v>
      </c>
      <c r="C1686">
        <v>24</v>
      </c>
      <c r="D1686">
        <v>9</v>
      </c>
      <c r="E1686">
        <v>2003</v>
      </c>
      <c r="F1686" t="s">
        <v>2373</v>
      </c>
      <c r="G1686" t="str">
        <f t="shared" si="54"/>
        <v>Utah State2003</v>
      </c>
    </row>
    <row r="1687" spans="1:7" x14ac:dyDescent="0.25">
      <c r="A1687" t="s">
        <v>2310</v>
      </c>
      <c r="B1687" t="s">
        <v>2357</v>
      </c>
      <c r="C1687">
        <v>16</v>
      </c>
      <c r="D1687">
        <v>14</v>
      </c>
      <c r="E1687">
        <v>2003</v>
      </c>
      <c r="F1687" t="s">
        <v>2373</v>
      </c>
      <c r="G1687" t="str">
        <f t="shared" si="54"/>
        <v>Cal Poly2003</v>
      </c>
    </row>
    <row r="1688" spans="1:7" x14ac:dyDescent="0.25">
      <c r="A1688" t="s">
        <v>620</v>
      </c>
      <c r="B1688" t="s">
        <v>2357</v>
      </c>
      <c r="C1688">
        <v>13</v>
      </c>
      <c r="D1688">
        <v>15</v>
      </c>
      <c r="E1688">
        <v>2003</v>
      </c>
      <c r="F1688" t="s">
        <v>2373</v>
      </c>
      <c r="G1688" t="str">
        <f t="shared" si="54"/>
        <v>Idaho2003</v>
      </c>
    </row>
    <row r="1689" spans="1:7" x14ac:dyDescent="0.25">
      <c r="A1689" t="s">
        <v>2255</v>
      </c>
      <c r="B1689" t="s">
        <v>2357</v>
      </c>
      <c r="C1689">
        <v>14</v>
      </c>
      <c r="D1689">
        <v>15</v>
      </c>
      <c r="E1689">
        <v>2003</v>
      </c>
      <c r="F1689" t="s">
        <v>2373</v>
      </c>
      <c r="G1689" t="str">
        <f t="shared" si="54"/>
        <v>Cal State Northridge2003</v>
      </c>
    </row>
    <row r="1690" spans="1:7" x14ac:dyDescent="0.25">
      <c r="A1690" t="s">
        <v>2254</v>
      </c>
      <c r="B1690" t="s">
        <v>2357</v>
      </c>
      <c r="C1690">
        <v>10</v>
      </c>
      <c r="D1690">
        <v>19</v>
      </c>
      <c r="E1690">
        <v>2003</v>
      </c>
      <c r="F1690" t="s">
        <v>2373</v>
      </c>
      <c r="G1690" t="str">
        <f t="shared" si="54"/>
        <v>Cal State Fullerton2003</v>
      </c>
    </row>
    <row r="1691" spans="1:7" x14ac:dyDescent="0.25">
      <c r="A1691" t="s">
        <v>729</v>
      </c>
      <c r="B1691" t="s">
        <v>2357</v>
      </c>
      <c r="C1691">
        <v>12</v>
      </c>
      <c r="D1691">
        <v>16</v>
      </c>
      <c r="E1691">
        <v>2003</v>
      </c>
      <c r="F1691" t="s">
        <v>2373</v>
      </c>
      <c r="G1691" t="str">
        <f t="shared" si="54"/>
        <v>Pacific2003</v>
      </c>
    </row>
    <row r="1692" spans="1:7" x14ac:dyDescent="0.25">
      <c r="A1692" t="s">
        <v>2109</v>
      </c>
      <c r="B1692" t="s">
        <v>2357</v>
      </c>
      <c r="C1692">
        <v>6</v>
      </c>
      <c r="D1692">
        <v>18</v>
      </c>
      <c r="E1692">
        <v>2003</v>
      </c>
      <c r="F1692" t="s">
        <v>2373</v>
      </c>
      <c r="G1692" t="str">
        <f t="shared" si="54"/>
        <v>UC-Riverside2003</v>
      </c>
    </row>
    <row r="1693" spans="1:7" x14ac:dyDescent="0.25">
      <c r="A1693" t="s">
        <v>2221</v>
      </c>
      <c r="B1693" t="s">
        <v>2357</v>
      </c>
      <c r="C1693">
        <v>5</v>
      </c>
      <c r="D1693">
        <v>22</v>
      </c>
      <c r="E1693">
        <v>2003</v>
      </c>
      <c r="F1693" t="s">
        <v>2373</v>
      </c>
      <c r="G1693" t="str">
        <f t="shared" si="54"/>
        <v>Long Beach State2003</v>
      </c>
    </row>
    <row r="1694" spans="1:7" x14ac:dyDescent="0.25">
      <c r="A1694" t="s">
        <v>2242</v>
      </c>
      <c r="B1694" t="s">
        <v>2357</v>
      </c>
      <c r="C1694">
        <v>25</v>
      </c>
      <c r="D1694">
        <v>4</v>
      </c>
      <c r="E1694">
        <v>2004</v>
      </c>
      <c r="F1694" t="s">
        <v>2373</v>
      </c>
      <c r="G1694" t="str">
        <f t="shared" si="54"/>
        <v>Utah State2004</v>
      </c>
    </row>
    <row r="1695" spans="1:7" x14ac:dyDescent="0.25">
      <c r="A1695" t="s">
        <v>729</v>
      </c>
      <c r="B1695" t="s">
        <v>2357</v>
      </c>
      <c r="C1695">
        <v>25</v>
      </c>
      <c r="D1695">
        <v>8</v>
      </c>
      <c r="E1695">
        <v>2004</v>
      </c>
      <c r="F1695" t="s">
        <v>2373</v>
      </c>
      <c r="G1695" t="str">
        <f t="shared" si="54"/>
        <v>Pacific2004</v>
      </c>
    </row>
    <row r="1696" spans="1:7" x14ac:dyDescent="0.25">
      <c r="A1696" t="s">
        <v>2342</v>
      </c>
      <c r="B1696" t="s">
        <v>2357</v>
      </c>
      <c r="C1696">
        <v>16</v>
      </c>
      <c r="D1696">
        <v>12</v>
      </c>
      <c r="E1696">
        <v>2004</v>
      </c>
      <c r="F1696" t="s">
        <v>2373</v>
      </c>
      <c r="G1696" t="str">
        <f t="shared" si="54"/>
        <v>UC-Santa Barbara2004</v>
      </c>
    </row>
    <row r="1697" spans="1:7" x14ac:dyDescent="0.25">
      <c r="A1697" t="s">
        <v>620</v>
      </c>
      <c r="B1697" t="s">
        <v>2357</v>
      </c>
      <c r="C1697">
        <v>14</v>
      </c>
      <c r="D1697">
        <v>16</v>
      </c>
      <c r="E1697">
        <v>2004</v>
      </c>
      <c r="F1697" t="s">
        <v>2373</v>
      </c>
      <c r="G1697" t="str">
        <f t="shared" si="54"/>
        <v>Idaho2004</v>
      </c>
    </row>
    <row r="1698" spans="1:7" x14ac:dyDescent="0.25">
      <c r="A1698" t="s">
        <v>2255</v>
      </c>
      <c r="B1698" t="s">
        <v>2357</v>
      </c>
      <c r="C1698">
        <v>14</v>
      </c>
      <c r="D1698">
        <v>16</v>
      </c>
      <c r="E1698">
        <v>2004</v>
      </c>
      <c r="F1698" t="s">
        <v>2373</v>
      </c>
      <c r="G1698" t="str">
        <f t="shared" si="54"/>
        <v>Cal State Northridge2004</v>
      </c>
    </row>
    <row r="1699" spans="1:7" x14ac:dyDescent="0.25">
      <c r="A1699" t="s">
        <v>2254</v>
      </c>
      <c r="B1699" t="s">
        <v>2357</v>
      </c>
      <c r="C1699">
        <v>11</v>
      </c>
      <c r="D1699">
        <v>17</v>
      </c>
      <c r="E1699">
        <v>2004</v>
      </c>
      <c r="F1699" t="s">
        <v>2373</v>
      </c>
      <c r="G1699" t="str">
        <f t="shared" si="54"/>
        <v>Cal State Fullerton2004</v>
      </c>
    </row>
    <row r="1700" spans="1:7" x14ac:dyDescent="0.25">
      <c r="A1700" t="s">
        <v>2109</v>
      </c>
      <c r="B1700" t="s">
        <v>2357</v>
      </c>
      <c r="C1700">
        <v>11</v>
      </c>
      <c r="D1700">
        <v>17</v>
      </c>
      <c r="E1700">
        <v>2004</v>
      </c>
      <c r="F1700" t="s">
        <v>2373</v>
      </c>
      <c r="G1700" t="str">
        <f t="shared" si="54"/>
        <v>UC-Riverside2004</v>
      </c>
    </row>
    <row r="1701" spans="1:7" x14ac:dyDescent="0.25">
      <c r="A1701" t="s">
        <v>2310</v>
      </c>
      <c r="B1701" t="s">
        <v>2357</v>
      </c>
      <c r="C1701">
        <v>11</v>
      </c>
      <c r="D1701">
        <v>16</v>
      </c>
      <c r="E1701">
        <v>2004</v>
      </c>
      <c r="F1701" t="s">
        <v>2373</v>
      </c>
      <c r="G1701" t="str">
        <f t="shared" si="54"/>
        <v>Cal Poly2004</v>
      </c>
    </row>
    <row r="1702" spans="1:7" x14ac:dyDescent="0.25">
      <c r="A1702" t="s">
        <v>2107</v>
      </c>
      <c r="B1702" t="s">
        <v>2357</v>
      </c>
      <c r="C1702">
        <v>11</v>
      </c>
      <c r="D1702">
        <v>17</v>
      </c>
      <c r="E1702">
        <v>2004</v>
      </c>
      <c r="F1702" t="s">
        <v>2373</v>
      </c>
      <c r="G1702" t="str">
        <f t="shared" si="54"/>
        <v>UC-Irvine2004</v>
      </c>
    </row>
    <row r="1703" spans="1:7" x14ac:dyDescent="0.25">
      <c r="A1703" t="s">
        <v>2221</v>
      </c>
      <c r="B1703" t="s">
        <v>2357</v>
      </c>
      <c r="C1703">
        <v>6</v>
      </c>
      <c r="D1703">
        <v>21</v>
      </c>
      <c r="E1703">
        <v>2004</v>
      </c>
      <c r="F1703" t="s">
        <v>2373</v>
      </c>
      <c r="G1703" t="str">
        <f t="shared" si="54"/>
        <v>Long Beach State2004</v>
      </c>
    </row>
    <row r="1704" spans="1:7" x14ac:dyDescent="0.25">
      <c r="A1704" t="s">
        <v>729</v>
      </c>
      <c r="B1704" t="s">
        <v>2357</v>
      </c>
      <c r="C1704">
        <v>27</v>
      </c>
      <c r="D1704">
        <v>4</v>
      </c>
      <c r="E1704">
        <v>2005</v>
      </c>
      <c r="F1704" t="s">
        <v>2373</v>
      </c>
      <c r="G1704" t="str">
        <f t="shared" si="54"/>
        <v>Pacific2005</v>
      </c>
    </row>
    <row r="1705" spans="1:7" x14ac:dyDescent="0.25">
      <c r="A1705" t="s">
        <v>2242</v>
      </c>
      <c r="B1705" t="s">
        <v>2357</v>
      </c>
      <c r="C1705">
        <v>24</v>
      </c>
      <c r="D1705">
        <v>8</v>
      </c>
      <c r="E1705">
        <v>2005</v>
      </c>
      <c r="F1705" t="s">
        <v>2373</v>
      </c>
      <c r="G1705" t="str">
        <f t="shared" si="54"/>
        <v>Utah State2005</v>
      </c>
    </row>
    <row r="1706" spans="1:7" x14ac:dyDescent="0.25">
      <c r="A1706" t="s">
        <v>2254</v>
      </c>
      <c r="B1706" t="s">
        <v>2357</v>
      </c>
      <c r="C1706">
        <v>21</v>
      </c>
      <c r="D1706">
        <v>11</v>
      </c>
      <c r="E1706">
        <v>2005</v>
      </c>
      <c r="F1706" t="s">
        <v>2373</v>
      </c>
      <c r="G1706" t="str">
        <f t="shared" si="54"/>
        <v>Cal State Fullerton2005</v>
      </c>
    </row>
    <row r="1707" spans="1:7" x14ac:dyDescent="0.25">
      <c r="A1707" t="s">
        <v>2255</v>
      </c>
      <c r="B1707" t="s">
        <v>2357</v>
      </c>
      <c r="C1707">
        <v>18</v>
      </c>
      <c r="D1707">
        <v>13</v>
      </c>
      <c r="E1707">
        <v>2005</v>
      </c>
      <c r="F1707" t="s">
        <v>2373</v>
      </c>
      <c r="G1707" t="str">
        <f t="shared" si="54"/>
        <v>Cal State Northridge2005</v>
      </c>
    </row>
    <row r="1708" spans="1:7" x14ac:dyDescent="0.25">
      <c r="A1708" t="s">
        <v>2107</v>
      </c>
      <c r="B1708" t="s">
        <v>2357</v>
      </c>
      <c r="C1708">
        <v>16</v>
      </c>
      <c r="D1708">
        <v>13</v>
      </c>
      <c r="E1708">
        <v>2005</v>
      </c>
      <c r="F1708" t="s">
        <v>2373</v>
      </c>
      <c r="G1708" t="str">
        <f t="shared" si="54"/>
        <v>UC-Irvine2005</v>
      </c>
    </row>
    <row r="1709" spans="1:7" x14ac:dyDescent="0.25">
      <c r="A1709" t="s">
        <v>2342</v>
      </c>
      <c r="B1709" t="s">
        <v>2357</v>
      </c>
      <c r="C1709">
        <v>11</v>
      </c>
      <c r="D1709">
        <v>18</v>
      </c>
      <c r="E1709">
        <v>2005</v>
      </c>
      <c r="F1709" t="s">
        <v>2373</v>
      </c>
      <c r="G1709" t="str">
        <f t="shared" si="54"/>
        <v>UC-Santa Barbara2005</v>
      </c>
    </row>
    <row r="1710" spans="1:7" x14ac:dyDescent="0.25">
      <c r="A1710" t="s">
        <v>2221</v>
      </c>
      <c r="B1710" t="s">
        <v>2357</v>
      </c>
      <c r="C1710">
        <v>10</v>
      </c>
      <c r="D1710">
        <v>20</v>
      </c>
      <c r="E1710">
        <v>2005</v>
      </c>
      <c r="F1710" t="s">
        <v>2373</v>
      </c>
      <c r="G1710" t="str">
        <f t="shared" si="54"/>
        <v>Long Beach State2005</v>
      </c>
    </row>
    <row r="1711" spans="1:7" x14ac:dyDescent="0.25">
      <c r="A1711" t="s">
        <v>620</v>
      </c>
      <c r="B1711" t="s">
        <v>2357</v>
      </c>
      <c r="C1711">
        <v>8</v>
      </c>
      <c r="D1711">
        <v>22</v>
      </c>
      <c r="E1711">
        <v>2005</v>
      </c>
      <c r="F1711" t="s">
        <v>2373</v>
      </c>
      <c r="G1711" t="str">
        <f t="shared" si="54"/>
        <v>Idaho2005</v>
      </c>
    </row>
    <row r="1712" spans="1:7" x14ac:dyDescent="0.25">
      <c r="A1712" t="s">
        <v>2109</v>
      </c>
      <c r="B1712" t="s">
        <v>2357</v>
      </c>
      <c r="C1712">
        <v>9</v>
      </c>
      <c r="D1712">
        <v>19</v>
      </c>
      <c r="E1712">
        <v>2005</v>
      </c>
      <c r="F1712" t="s">
        <v>2373</v>
      </c>
      <c r="G1712" t="str">
        <f t="shared" si="54"/>
        <v>UC-Riverside2005</v>
      </c>
    </row>
    <row r="1713" spans="1:7" x14ac:dyDescent="0.25">
      <c r="A1713" t="s">
        <v>2310</v>
      </c>
      <c r="B1713" t="s">
        <v>2357</v>
      </c>
      <c r="C1713">
        <v>5</v>
      </c>
      <c r="D1713">
        <v>22</v>
      </c>
      <c r="E1713">
        <v>2005</v>
      </c>
      <c r="F1713" t="s">
        <v>2373</v>
      </c>
      <c r="G1713" t="str">
        <f t="shared" si="54"/>
        <v>Cal Poly2005</v>
      </c>
    </row>
    <row r="1714" spans="1:7" x14ac:dyDescent="0.25">
      <c r="A1714" t="s">
        <v>729</v>
      </c>
      <c r="B1714" t="s">
        <v>2357</v>
      </c>
      <c r="C1714">
        <v>24</v>
      </c>
      <c r="D1714">
        <v>8</v>
      </c>
      <c r="E1714">
        <v>2006</v>
      </c>
      <c r="F1714" t="s">
        <v>2373</v>
      </c>
      <c r="G1714" t="str">
        <f t="shared" si="54"/>
        <v>Pacific2006</v>
      </c>
    </row>
    <row r="1715" spans="1:7" x14ac:dyDescent="0.25">
      <c r="A1715" t="s">
        <v>2107</v>
      </c>
      <c r="B1715" t="s">
        <v>2357</v>
      </c>
      <c r="C1715">
        <v>16</v>
      </c>
      <c r="D1715">
        <v>13</v>
      </c>
      <c r="E1715">
        <v>2006</v>
      </c>
      <c r="F1715" t="s">
        <v>2373</v>
      </c>
      <c r="G1715" t="str">
        <f t="shared" si="54"/>
        <v>UC-Irvine2006</v>
      </c>
    </row>
    <row r="1716" spans="1:7" x14ac:dyDescent="0.25">
      <c r="A1716" t="s">
        <v>2221</v>
      </c>
      <c r="B1716" t="s">
        <v>2357</v>
      </c>
      <c r="C1716">
        <v>18</v>
      </c>
      <c r="D1716">
        <v>12</v>
      </c>
      <c r="E1716">
        <v>2006</v>
      </c>
      <c r="F1716" t="s">
        <v>2373</v>
      </c>
      <c r="G1716" t="str">
        <f t="shared" si="54"/>
        <v>Long Beach State2006</v>
      </c>
    </row>
    <row r="1717" spans="1:7" x14ac:dyDescent="0.25">
      <c r="A1717" t="s">
        <v>2310</v>
      </c>
      <c r="B1717" t="s">
        <v>2357</v>
      </c>
      <c r="C1717">
        <v>10</v>
      </c>
      <c r="D1717">
        <v>19</v>
      </c>
      <c r="E1717">
        <v>2006</v>
      </c>
      <c r="F1717" t="s">
        <v>2373</v>
      </c>
      <c r="G1717" t="str">
        <f t="shared" si="54"/>
        <v>Cal Poly2006</v>
      </c>
    </row>
    <row r="1718" spans="1:7" x14ac:dyDescent="0.25">
      <c r="A1718" t="s">
        <v>2342</v>
      </c>
      <c r="B1718" t="s">
        <v>2357</v>
      </c>
      <c r="C1718">
        <v>15</v>
      </c>
      <c r="D1718">
        <v>14</v>
      </c>
      <c r="E1718">
        <v>2006</v>
      </c>
      <c r="F1718" t="s">
        <v>2373</v>
      </c>
      <c r="G1718" t="str">
        <f t="shared" si="54"/>
        <v>UC-Santa Barbara2006</v>
      </c>
    </row>
    <row r="1719" spans="1:7" x14ac:dyDescent="0.25">
      <c r="A1719" t="s">
        <v>2254</v>
      </c>
      <c r="B1719" t="s">
        <v>2357</v>
      </c>
      <c r="C1719">
        <v>16</v>
      </c>
      <c r="D1719">
        <v>13</v>
      </c>
      <c r="E1719">
        <v>2006</v>
      </c>
      <c r="F1719" t="s">
        <v>2373</v>
      </c>
      <c r="G1719" t="str">
        <f t="shared" si="54"/>
        <v>Cal State Fullerton2006</v>
      </c>
    </row>
    <row r="1720" spans="1:7" x14ac:dyDescent="0.25">
      <c r="A1720" t="s">
        <v>2255</v>
      </c>
      <c r="B1720" t="s">
        <v>2357</v>
      </c>
      <c r="C1720">
        <v>11</v>
      </c>
      <c r="D1720">
        <v>17</v>
      </c>
      <c r="E1720">
        <v>2006</v>
      </c>
      <c r="F1720" t="s">
        <v>2373</v>
      </c>
      <c r="G1720" t="str">
        <f t="shared" si="54"/>
        <v>Cal State Northridge2006</v>
      </c>
    </row>
    <row r="1721" spans="1:7" x14ac:dyDescent="0.25">
      <c r="A1721" t="s">
        <v>2109</v>
      </c>
      <c r="B1721" t="s">
        <v>2357</v>
      </c>
      <c r="C1721">
        <v>5</v>
      </c>
      <c r="D1721">
        <v>23</v>
      </c>
      <c r="E1721">
        <v>2006</v>
      </c>
      <c r="F1721" t="s">
        <v>2373</v>
      </c>
      <c r="G1721" t="str">
        <f t="shared" si="54"/>
        <v>UC-Riverside2006</v>
      </c>
    </row>
    <row r="1722" spans="1:7" x14ac:dyDescent="0.25">
      <c r="A1722" t="s">
        <v>2221</v>
      </c>
      <c r="B1722" t="s">
        <v>2357</v>
      </c>
      <c r="C1722">
        <v>24</v>
      </c>
      <c r="D1722">
        <v>8</v>
      </c>
      <c r="E1722">
        <v>2007</v>
      </c>
      <c r="F1722" t="s">
        <v>2373</v>
      </c>
      <c r="G1722" t="str">
        <f t="shared" si="54"/>
        <v>Long Beach State2007</v>
      </c>
    </row>
    <row r="1723" spans="1:7" x14ac:dyDescent="0.25">
      <c r="A1723" t="s">
        <v>2254</v>
      </c>
      <c r="B1723" t="s">
        <v>2357</v>
      </c>
      <c r="C1723">
        <v>20</v>
      </c>
      <c r="D1723">
        <v>10</v>
      </c>
      <c r="E1723">
        <v>2007</v>
      </c>
      <c r="F1723" t="s">
        <v>2373</v>
      </c>
      <c r="G1723" t="str">
        <f t="shared" si="54"/>
        <v>Cal State Fullerton2007</v>
      </c>
    </row>
    <row r="1724" spans="1:7" x14ac:dyDescent="0.25">
      <c r="A1724" t="s">
        <v>2310</v>
      </c>
      <c r="B1724" t="s">
        <v>2357</v>
      </c>
      <c r="C1724">
        <v>19</v>
      </c>
      <c r="D1724">
        <v>11</v>
      </c>
      <c r="E1724">
        <v>2007</v>
      </c>
      <c r="F1724" t="s">
        <v>2373</v>
      </c>
      <c r="G1724" t="str">
        <f t="shared" si="54"/>
        <v>Cal Poly2007</v>
      </c>
    </row>
    <row r="1725" spans="1:7" x14ac:dyDescent="0.25">
      <c r="A1725" t="s">
        <v>2342</v>
      </c>
      <c r="B1725" t="s">
        <v>2357</v>
      </c>
      <c r="C1725">
        <v>18</v>
      </c>
      <c r="D1725">
        <v>11</v>
      </c>
      <c r="E1725">
        <v>2007</v>
      </c>
      <c r="F1725" t="s">
        <v>2373</v>
      </c>
      <c r="G1725" t="str">
        <f t="shared" si="54"/>
        <v>UC-Santa Barbara2007</v>
      </c>
    </row>
    <row r="1726" spans="1:7" x14ac:dyDescent="0.25">
      <c r="A1726" t="s">
        <v>2107</v>
      </c>
      <c r="B1726" t="s">
        <v>2357</v>
      </c>
      <c r="C1726">
        <v>15</v>
      </c>
      <c r="D1726">
        <v>18</v>
      </c>
      <c r="E1726">
        <v>2007</v>
      </c>
      <c r="F1726" t="s">
        <v>2373</v>
      </c>
      <c r="G1726" t="str">
        <f t="shared" si="54"/>
        <v>UC-Irvine2007</v>
      </c>
    </row>
    <row r="1727" spans="1:7" x14ac:dyDescent="0.25">
      <c r="A1727" t="s">
        <v>2255</v>
      </c>
      <c r="B1727" t="s">
        <v>2357</v>
      </c>
      <c r="C1727">
        <v>14</v>
      </c>
      <c r="D1727">
        <v>17</v>
      </c>
      <c r="E1727">
        <v>2007</v>
      </c>
      <c r="F1727" t="s">
        <v>2373</v>
      </c>
      <c r="G1727" t="str">
        <f t="shared" si="54"/>
        <v>Cal State Northridge2007</v>
      </c>
    </row>
    <row r="1728" spans="1:7" x14ac:dyDescent="0.25">
      <c r="A1728" t="s">
        <v>729</v>
      </c>
      <c r="B1728" t="s">
        <v>2357</v>
      </c>
      <c r="C1728">
        <v>12</v>
      </c>
      <c r="D1728">
        <v>19</v>
      </c>
      <c r="E1728">
        <v>2007</v>
      </c>
      <c r="F1728" t="s">
        <v>2373</v>
      </c>
      <c r="G1728" t="str">
        <f t="shared" si="54"/>
        <v>Pacific2007</v>
      </c>
    </row>
    <row r="1729" spans="1:7" x14ac:dyDescent="0.25">
      <c r="A1729" t="s">
        <v>2109</v>
      </c>
      <c r="B1729" t="s">
        <v>2357</v>
      </c>
      <c r="C1729">
        <v>7</v>
      </c>
      <c r="D1729">
        <v>24</v>
      </c>
      <c r="E1729">
        <v>2007</v>
      </c>
      <c r="F1729" t="s">
        <v>2373</v>
      </c>
      <c r="G1729" t="str">
        <f t="shared" si="54"/>
        <v>UC-Riverside2007</v>
      </c>
    </row>
    <row r="1730" spans="1:7" x14ac:dyDescent="0.25">
      <c r="A1730" t="s">
        <v>2254</v>
      </c>
      <c r="B1730" t="s">
        <v>2357</v>
      </c>
      <c r="C1730">
        <v>24</v>
      </c>
      <c r="D1730">
        <v>9</v>
      </c>
      <c r="E1730">
        <v>2008</v>
      </c>
      <c r="F1730" t="s">
        <v>2373</v>
      </c>
      <c r="G1730" t="str">
        <f t="shared" si="54"/>
        <v>Cal State Fullerton2008</v>
      </c>
    </row>
    <row r="1731" spans="1:7" x14ac:dyDescent="0.25">
      <c r="A1731" t="s">
        <v>2342</v>
      </c>
      <c r="B1731" t="s">
        <v>2357</v>
      </c>
      <c r="C1731">
        <v>23</v>
      </c>
      <c r="D1731">
        <v>9</v>
      </c>
      <c r="E1731">
        <v>2008</v>
      </c>
      <c r="F1731" t="s">
        <v>2373</v>
      </c>
      <c r="G1731" t="str">
        <f t="shared" ref="G1731:G1794" si="55">A1731&amp;E1731</f>
        <v>UC-Santa Barbara2008</v>
      </c>
    </row>
    <row r="1732" spans="1:7" x14ac:dyDescent="0.25">
      <c r="A1732" t="s">
        <v>2255</v>
      </c>
      <c r="B1732" t="s">
        <v>2357</v>
      </c>
      <c r="C1732">
        <v>20</v>
      </c>
      <c r="D1732">
        <v>10</v>
      </c>
      <c r="E1732">
        <v>2008</v>
      </c>
      <c r="F1732" t="s">
        <v>2373</v>
      </c>
      <c r="G1732" t="str">
        <f t="shared" si="55"/>
        <v>Cal State Northridge2008</v>
      </c>
    </row>
    <row r="1733" spans="1:7" x14ac:dyDescent="0.25">
      <c r="A1733" t="s">
        <v>729</v>
      </c>
      <c r="B1733" t="s">
        <v>2357</v>
      </c>
      <c r="C1733">
        <v>21</v>
      </c>
      <c r="D1733">
        <v>10</v>
      </c>
      <c r="E1733">
        <v>2008</v>
      </c>
      <c r="F1733" t="s">
        <v>2373</v>
      </c>
      <c r="G1733" t="str">
        <f t="shared" si="55"/>
        <v>Pacific2008</v>
      </c>
    </row>
    <row r="1734" spans="1:7" x14ac:dyDescent="0.25">
      <c r="A1734" t="s">
        <v>2107</v>
      </c>
      <c r="B1734" t="s">
        <v>2357</v>
      </c>
      <c r="C1734">
        <v>18</v>
      </c>
      <c r="D1734">
        <v>16</v>
      </c>
      <c r="E1734">
        <v>2008</v>
      </c>
      <c r="F1734" t="s">
        <v>2373</v>
      </c>
      <c r="G1734" t="str">
        <f t="shared" si="55"/>
        <v>UC-Irvine2008</v>
      </c>
    </row>
    <row r="1735" spans="1:7" x14ac:dyDescent="0.25">
      <c r="A1735" t="s">
        <v>2310</v>
      </c>
      <c r="B1735" t="s">
        <v>2357</v>
      </c>
      <c r="C1735">
        <v>12</v>
      </c>
      <c r="D1735">
        <v>18</v>
      </c>
      <c r="E1735">
        <v>2008</v>
      </c>
      <c r="F1735" t="s">
        <v>2373</v>
      </c>
      <c r="G1735" t="str">
        <f t="shared" si="55"/>
        <v>Cal Poly2008</v>
      </c>
    </row>
    <row r="1736" spans="1:7" x14ac:dyDescent="0.25">
      <c r="A1736" t="s">
        <v>2109</v>
      </c>
      <c r="B1736" t="s">
        <v>2357</v>
      </c>
      <c r="C1736">
        <v>9</v>
      </c>
      <c r="D1736">
        <v>21</v>
      </c>
      <c r="E1736">
        <v>2008</v>
      </c>
      <c r="F1736" t="s">
        <v>2373</v>
      </c>
      <c r="G1736" t="str">
        <f t="shared" si="55"/>
        <v>UC-Riverside2008</v>
      </c>
    </row>
    <row r="1737" spans="1:7" x14ac:dyDescent="0.25">
      <c r="A1737" t="s">
        <v>2221</v>
      </c>
      <c r="B1737" t="s">
        <v>2357</v>
      </c>
      <c r="C1737">
        <v>6</v>
      </c>
      <c r="D1737">
        <v>25</v>
      </c>
      <c r="E1737">
        <v>2008</v>
      </c>
      <c r="F1737" t="s">
        <v>2373</v>
      </c>
      <c r="G1737" t="str">
        <f t="shared" si="55"/>
        <v>Long Beach State2008</v>
      </c>
    </row>
    <row r="1738" spans="1:7" x14ac:dyDescent="0.25">
      <c r="A1738" t="s">
        <v>2106</v>
      </c>
      <c r="B1738" t="s">
        <v>2357</v>
      </c>
      <c r="C1738">
        <v>9</v>
      </c>
      <c r="D1738">
        <v>22</v>
      </c>
      <c r="E1738">
        <v>2008</v>
      </c>
      <c r="F1738" t="s">
        <v>2373</v>
      </c>
      <c r="G1738" t="str">
        <f t="shared" si="55"/>
        <v>UC-Davis2008</v>
      </c>
    </row>
    <row r="1739" spans="1:7" x14ac:dyDescent="0.25">
      <c r="A1739" t="s">
        <v>2255</v>
      </c>
      <c r="B1739" t="s">
        <v>2357</v>
      </c>
      <c r="C1739">
        <v>17</v>
      </c>
      <c r="D1739">
        <v>14</v>
      </c>
      <c r="E1739">
        <v>2009</v>
      </c>
      <c r="F1739" t="s">
        <v>2373</v>
      </c>
      <c r="G1739" t="str">
        <f t="shared" si="55"/>
        <v>Cal State Northridge2009</v>
      </c>
    </row>
    <row r="1740" spans="1:7" x14ac:dyDescent="0.25">
      <c r="A1740" t="s">
        <v>729</v>
      </c>
      <c r="B1740" t="s">
        <v>2357</v>
      </c>
      <c r="C1740">
        <v>21</v>
      </c>
      <c r="D1740">
        <v>13</v>
      </c>
      <c r="E1740">
        <v>2009</v>
      </c>
      <c r="F1740" t="s">
        <v>2373</v>
      </c>
      <c r="G1740" t="str">
        <f t="shared" si="55"/>
        <v>Pacific2009</v>
      </c>
    </row>
    <row r="1741" spans="1:7" x14ac:dyDescent="0.25">
      <c r="A1741" t="s">
        <v>2221</v>
      </c>
      <c r="B1741" t="s">
        <v>2357</v>
      </c>
      <c r="C1741">
        <v>15</v>
      </c>
      <c r="D1741">
        <v>15</v>
      </c>
      <c r="E1741">
        <v>2009</v>
      </c>
      <c r="F1741" t="s">
        <v>2373</v>
      </c>
      <c r="G1741" t="str">
        <f t="shared" si="55"/>
        <v>Long Beach State2009</v>
      </c>
    </row>
    <row r="1742" spans="1:7" x14ac:dyDescent="0.25">
      <c r="A1742" t="s">
        <v>2109</v>
      </c>
      <c r="B1742" t="s">
        <v>2357</v>
      </c>
      <c r="C1742">
        <v>17</v>
      </c>
      <c r="D1742">
        <v>13</v>
      </c>
      <c r="E1742">
        <v>2009</v>
      </c>
      <c r="F1742" t="s">
        <v>2373</v>
      </c>
      <c r="G1742" t="str">
        <f t="shared" si="55"/>
        <v>UC-Riverside2009</v>
      </c>
    </row>
    <row r="1743" spans="1:7" x14ac:dyDescent="0.25">
      <c r="A1743" t="s">
        <v>2342</v>
      </c>
      <c r="B1743" t="s">
        <v>2357</v>
      </c>
      <c r="C1743">
        <v>16</v>
      </c>
      <c r="D1743">
        <v>15</v>
      </c>
      <c r="E1743">
        <v>2009</v>
      </c>
      <c r="F1743" t="s">
        <v>2373</v>
      </c>
      <c r="G1743" t="str">
        <f t="shared" si="55"/>
        <v>UC-Santa Barbara2009</v>
      </c>
    </row>
    <row r="1744" spans="1:7" x14ac:dyDescent="0.25">
      <c r="A1744" t="s">
        <v>2107</v>
      </c>
      <c r="B1744" t="s">
        <v>2357</v>
      </c>
      <c r="C1744">
        <v>12</v>
      </c>
      <c r="D1744">
        <v>19</v>
      </c>
      <c r="E1744">
        <v>2009</v>
      </c>
      <c r="F1744" t="s">
        <v>2373</v>
      </c>
      <c r="G1744" t="str">
        <f t="shared" si="55"/>
        <v>UC-Irvine2009</v>
      </c>
    </row>
    <row r="1745" spans="1:7" x14ac:dyDescent="0.25">
      <c r="A1745" t="s">
        <v>2254</v>
      </c>
      <c r="B1745" t="s">
        <v>2357</v>
      </c>
      <c r="C1745">
        <v>15</v>
      </c>
      <c r="D1745">
        <v>17</v>
      </c>
      <c r="E1745">
        <v>2009</v>
      </c>
      <c r="F1745" t="s">
        <v>2373</v>
      </c>
      <c r="G1745" t="str">
        <f t="shared" si="55"/>
        <v>Cal State Fullerton2009</v>
      </c>
    </row>
    <row r="1746" spans="1:7" x14ac:dyDescent="0.25">
      <c r="A1746" t="s">
        <v>2106</v>
      </c>
      <c r="B1746" t="s">
        <v>2357</v>
      </c>
      <c r="C1746">
        <v>13</v>
      </c>
      <c r="D1746">
        <v>19</v>
      </c>
      <c r="E1746">
        <v>2009</v>
      </c>
      <c r="F1746" t="s">
        <v>2373</v>
      </c>
      <c r="G1746" t="str">
        <f t="shared" si="55"/>
        <v>UC-Davis2009</v>
      </c>
    </row>
    <row r="1747" spans="1:7" x14ac:dyDescent="0.25">
      <c r="A1747" t="s">
        <v>2310</v>
      </c>
      <c r="B1747" t="s">
        <v>2357</v>
      </c>
      <c r="C1747">
        <v>7</v>
      </c>
      <c r="D1747">
        <v>21</v>
      </c>
      <c r="E1747">
        <v>2009</v>
      </c>
      <c r="F1747" t="s">
        <v>2373</v>
      </c>
      <c r="G1747" t="str">
        <f t="shared" si="55"/>
        <v>Cal Poly2009</v>
      </c>
    </row>
    <row r="1748" spans="1:7" x14ac:dyDescent="0.25">
      <c r="A1748" t="s">
        <v>2342</v>
      </c>
      <c r="B1748" t="s">
        <v>2357</v>
      </c>
      <c r="C1748">
        <v>20</v>
      </c>
      <c r="D1748">
        <v>10</v>
      </c>
      <c r="E1748">
        <v>2010</v>
      </c>
      <c r="F1748" t="s">
        <v>2373</v>
      </c>
      <c r="G1748" t="str">
        <f t="shared" si="55"/>
        <v>UC-Santa Barbara2010</v>
      </c>
    </row>
    <row r="1749" spans="1:7" x14ac:dyDescent="0.25">
      <c r="A1749" t="s">
        <v>729</v>
      </c>
      <c r="B1749" t="s">
        <v>2357</v>
      </c>
      <c r="C1749">
        <v>23</v>
      </c>
      <c r="D1749">
        <v>12</v>
      </c>
      <c r="E1749">
        <v>2010</v>
      </c>
      <c r="F1749" t="s">
        <v>2373</v>
      </c>
      <c r="G1749" t="str">
        <f t="shared" si="55"/>
        <v>Pacific2010</v>
      </c>
    </row>
    <row r="1750" spans="1:7" x14ac:dyDescent="0.25">
      <c r="A1750" t="s">
        <v>2221</v>
      </c>
      <c r="B1750" t="s">
        <v>2357</v>
      </c>
      <c r="C1750">
        <v>17</v>
      </c>
      <c r="D1750">
        <v>16</v>
      </c>
      <c r="E1750">
        <v>2010</v>
      </c>
      <c r="F1750" t="s">
        <v>2373</v>
      </c>
      <c r="G1750" t="str">
        <f t="shared" si="55"/>
        <v>Long Beach State2010</v>
      </c>
    </row>
    <row r="1751" spans="1:7" x14ac:dyDescent="0.25">
      <c r="A1751" t="s">
        <v>2106</v>
      </c>
      <c r="B1751" t="s">
        <v>2357</v>
      </c>
      <c r="C1751">
        <v>14</v>
      </c>
      <c r="D1751">
        <v>18</v>
      </c>
      <c r="E1751">
        <v>2010</v>
      </c>
      <c r="F1751" t="s">
        <v>2373</v>
      </c>
      <c r="G1751" t="str">
        <f t="shared" si="55"/>
        <v>UC-Davis2010</v>
      </c>
    </row>
    <row r="1752" spans="1:7" x14ac:dyDescent="0.25">
      <c r="A1752" t="s">
        <v>2254</v>
      </c>
      <c r="B1752" t="s">
        <v>2357</v>
      </c>
      <c r="C1752">
        <v>16</v>
      </c>
      <c r="D1752">
        <v>15</v>
      </c>
      <c r="E1752">
        <v>2010</v>
      </c>
      <c r="F1752" t="s">
        <v>2373</v>
      </c>
      <c r="G1752" t="str">
        <f t="shared" si="55"/>
        <v>Cal State Fullerton2010</v>
      </c>
    </row>
    <row r="1753" spans="1:7" x14ac:dyDescent="0.25">
      <c r="A1753" t="s">
        <v>2310</v>
      </c>
      <c r="B1753" t="s">
        <v>2357</v>
      </c>
      <c r="C1753">
        <v>12</v>
      </c>
      <c r="D1753">
        <v>19</v>
      </c>
      <c r="E1753">
        <v>2010</v>
      </c>
      <c r="F1753" t="s">
        <v>2373</v>
      </c>
      <c r="G1753" t="str">
        <f t="shared" si="55"/>
        <v>Cal Poly2010</v>
      </c>
    </row>
    <row r="1754" spans="1:7" x14ac:dyDescent="0.25">
      <c r="A1754" t="s">
        <v>2107</v>
      </c>
      <c r="B1754" t="s">
        <v>2357</v>
      </c>
      <c r="C1754">
        <v>14</v>
      </c>
      <c r="D1754">
        <v>18</v>
      </c>
      <c r="E1754">
        <v>2010</v>
      </c>
      <c r="F1754" t="s">
        <v>2373</v>
      </c>
      <c r="G1754" t="str">
        <f t="shared" si="55"/>
        <v>UC-Irvine2010</v>
      </c>
    </row>
    <row r="1755" spans="1:7" x14ac:dyDescent="0.25">
      <c r="A1755" t="s">
        <v>2255</v>
      </c>
      <c r="B1755" t="s">
        <v>2357</v>
      </c>
      <c r="C1755">
        <v>11</v>
      </c>
      <c r="D1755">
        <v>21</v>
      </c>
      <c r="E1755">
        <v>2010</v>
      </c>
      <c r="F1755" t="s">
        <v>2373</v>
      </c>
      <c r="G1755" t="str">
        <f t="shared" si="55"/>
        <v>Cal State Northridge2010</v>
      </c>
    </row>
    <row r="1756" spans="1:7" x14ac:dyDescent="0.25">
      <c r="A1756" t="s">
        <v>2109</v>
      </c>
      <c r="B1756" t="s">
        <v>2357</v>
      </c>
      <c r="C1756">
        <v>12</v>
      </c>
      <c r="D1756">
        <v>17</v>
      </c>
      <c r="E1756">
        <v>2010</v>
      </c>
      <c r="F1756" t="s">
        <v>2373</v>
      </c>
      <c r="G1756" t="str">
        <f t="shared" si="55"/>
        <v>UC-Riverside2010</v>
      </c>
    </row>
    <row r="1757" spans="1:7" x14ac:dyDescent="0.25">
      <c r="A1757" t="s">
        <v>2221</v>
      </c>
      <c r="B1757" t="s">
        <v>2357</v>
      </c>
      <c r="C1757">
        <v>22</v>
      </c>
      <c r="D1757">
        <v>12</v>
      </c>
      <c r="E1757">
        <v>2011</v>
      </c>
      <c r="F1757" t="s">
        <v>2373</v>
      </c>
      <c r="G1757" t="str">
        <f t="shared" si="55"/>
        <v>Long Beach State2011</v>
      </c>
    </row>
    <row r="1758" spans="1:7" x14ac:dyDescent="0.25">
      <c r="A1758" t="s">
        <v>2310</v>
      </c>
      <c r="B1758" t="s">
        <v>2357</v>
      </c>
      <c r="C1758">
        <v>15</v>
      </c>
      <c r="D1758">
        <v>15</v>
      </c>
      <c r="E1758">
        <v>2011</v>
      </c>
      <c r="F1758" t="s">
        <v>2373</v>
      </c>
      <c r="G1758" t="str">
        <f t="shared" si="55"/>
        <v>Cal Poly2011</v>
      </c>
    </row>
    <row r="1759" spans="1:7" x14ac:dyDescent="0.25">
      <c r="A1759" t="s">
        <v>2255</v>
      </c>
      <c r="B1759" t="s">
        <v>2357</v>
      </c>
      <c r="C1759">
        <v>14</v>
      </c>
      <c r="D1759">
        <v>18</v>
      </c>
      <c r="E1759">
        <v>2011</v>
      </c>
      <c r="F1759" t="s">
        <v>2373</v>
      </c>
      <c r="G1759" t="str">
        <f t="shared" si="55"/>
        <v>Cal State Northridge2011</v>
      </c>
    </row>
    <row r="1760" spans="1:7" x14ac:dyDescent="0.25">
      <c r="A1760" t="s">
        <v>2342</v>
      </c>
      <c r="B1760" t="s">
        <v>2357</v>
      </c>
      <c r="C1760">
        <v>18</v>
      </c>
      <c r="D1760">
        <v>14</v>
      </c>
      <c r="E1760">
        <v>2011</v>
      </c>
      <c r="F1760" t="s">
        <v>2373</v>
      </c>
      <c r="G1760" t="str">
        <f t="shared" si="55"/>
        <v>UC-Santa Barbara2011</v>
      </c>
    </row>
    <row r="1761" spans="1:7" x14ac:dyDescent="0.25">
      <c r="A1761" t="s">
        <v>729</v>
      </c>
      <c r="B1761" t="s">
        <v>2357</v>
      </c>
      <c r="C1761">
        <v>16</v>
      </c>
      <c r="D1761">
        <v>15</v>
      </c>
      <c r="E1761">
        <v>2011</v>
      </c>
      <c r="F1761" t="s">
        <v>2373</v>
      </c>
      <c r="G1761" t="str">
        <f t="shared" si="55"/>
        <v>Pacific2011</v>
      </c>
    </row>
    <row r="1762" spans="1:7" x14ac:dyDescent="0.25">
      <c r="A1762" t="s">
        <v>2254</v>
      </c>
      <c r="B1762" t="s">
        <v>2357</v>
      </c>
      <c r="C1762">
        <v>11</v>
      </c>
      <c r="D1762">
        <v>20</v>
      </c>
      <c r="E1762">
        <v>2011</v>
      </c>
      <c r="F1762" t="s">
        <v>2373</v>
      </c>
      <c r="G1762" t="str">
        <f t="shared" si="55"/>
        <v>Cal State Fullerton2011</v>
      </c>
    </row>
    <row r="1763" spans="1:7" x14ac:dyDescent="0.25">
      <c r="A1763" t="s">
        <v>2107</v>
      </c>
      <c r="B1763" t="s">
        <v>2357</v>
      </c>
      <c r="C1763">
        <v>13</v>
      </c>
      <c r="D1763">
        <v>19</v>
      </c>
      <c r="E1763">
        <v>2011</v>
      </c>
      <c r="F1763" t="s">
        <v>2373</v>
      </c>
      <c r="G1763" t="str">
        <f t="shared" si="55"/>
        <v>UC-Irvine2011</v>
      </c>
    </row>
    <row r="1764" spans="1:7" x14ac:dyDescent="0.25">
      <c r="A1764" t="s">
        <v>2109</v>
      </c>
      <c r="B1764" t="s">
        <v>2357</v>
      </c>
      <c r="C1764">
        <v>12</v>
      </c>
      <c r="D1764">
        <v>19</v>
      </c>
      <c r="E1764">
        <v>2011</v>
      </c>
      <c r="F1764" t="s">
        <v>2373</v>
      </c>
      <c r="G1764" t="str">
        <f t="shared" si="55"/>
        <v>UC-Riverside2011</v>
      </c>
    </row>
    <row r="1765" spans="1:7" x14ac:dyDescent="0.25">
      <c r="A1765" t="s">
        <v>2106</v>
      </c>
      <c r="B1765" t="s">
        <v>2357</v>
      </c>
      <c r="C1765">
        <v>10</v>
      </c>
      <c r="D1765">
        <v>20</v>
      </c>
      <c r="E1765">
        <v>2011</v>
      </c>
      <c r="F1765" t="s">
        <v>2373</v>
      </c>
      <c r="G1765" t="str">
        <f t="shared" si="55"/>
        <v>UC-Davis2011</v>
      </c>
    </row>
    <row r="1766" spans="1:7" x14ac:dyDescent="0.25">
      <c r="A1766" t="s">
        <v>2221</v>
      </c>
      <c r="B1766" t="s">
        <v>2357</v>
      </c>
      <c r="C1766">
        <v>25</v>
      </c>
      <c r="D1766">
        <v>9</v>
      </c>
      <c r="E1766">
        <v>2012</v>
      </c>
      <c r="F1766" t="s">
        <v>2373</v>
      </c>
      <c r="G1766" t="str">
        <f t="shared" si="55"/>
        <v>Long Beach State2012</v>
      </c>
    </row>
    <row r="1767" spans="1:7" x14ac:dyDescent="0.25">
      <c r="A1767" t="s">
        <v>2254</v>
      </c>
      <c r="B1767" t="s">
        <v>2357</v>
      </c>
      <c r="C1767">
        <v>21</v>
      </c>
      <c r="D1767">
        <v>10</v>
      </c>
      <c r="E1767">
        <v>2012</v>
      </c>
      <c r="F1767" t="s">
        <v>2373</v>
      </c>
      <c r="G1767" t="str">
        <f t="shared" si="55"/>
        <v>Cal State Fullerton2012</v>
      </c>
    </row>
    <row r="1768" spans="1:7" x14ac:dyDescent="0.25">
      <c r="A1768" t="s">
        <v>2342</v>
      </c>
      <c r="B1768" t="s">
        <v>2357</v>
      </c>
      <c r="C1768">
        <v>20</v>
      </c>
      <c r="D1768">
        <v>11</v>
      </c>
      <c r="E1768">
        <v>2012</v>
      </c>
      <c r="F1768" t="s">
        <v>2373</v>
      </c>
      <c r="G1768" t="str">
        <f t="shared" si="55"/>
        <v>UC-Santa Barbara2012</v>
      </c>
    </row>
    <row r="1769" spans="1:7" x14ac:dyDescent="0.25">
      <c r="A1769" t="s">
        <v>2310</v>
      </c>
      <c r="B1769" t="s">
        <v>2357</v>
      </c>
      <c r="C1769">
        <v>18</v>
      </c>
      <c r="D1769">
        <v>15</v>
      </c>
      <c r="E1769">
        <v>2012</v>
      </c>
      <c r="F1769" t="s">
        <v>2373</v>
      </c>
      <c r="G1769" t="str">
        <f t="shared" si="55"/>
        <v>Cal Poly2012</v>
      </c>
    </row>
    <row r="1770" spans="1:7" x14ac:dyDescent="0.25">
      <c r="A1770" t="s">
        <v>2109</v>
      </c>
      <c r="B1770" t="s">
        <v>2357</v>
      </c>
      <c r="C1770">
        <v>14</v>
      </c>
      <c r="D1770">
        <v>17</v>
      </c>
      <c r="E1770">
        <v>2012</v>
      </c>
      <c r="F1770" t="s">
        <v>2373</v>
      </c>
      <c r="G1770" t="str">
        <f t="shared" si="55"/>
        <v>UC-Riverside2012</v>
      </c>
    </row>
    <row r="1771" spans="1:7" x14ac:dyDescent="0.25">
      <c r="A1771" t="s">
        <v>2107</v>
      </c>
      <c r="B1771" t="s">
        <v>2357</v>
      </c>
      <c r="C1771">
        <v>12</v>
      </c>
      <c r="D1771">
        <v>20</v>
      </c>
      <c r="E1771">
        <v>2012</v>
      </c>
      <c r="F1771" t="s">
        <v>2373</v>
      </c>
      <c r="G1771" t="str">
        <f t="shared" si="55"/>
        <v>UC-Irvine2012</v>
      </c>
    </row>
    <row r="1772" spans="1:7" x14ac:dyDescent="0.25">
      <c r="A1772" t="s">
        <v>729</v>
      </c>
      <c r="B1772" t="s">
        <v>2357</v>
      </c>
      <c r="C1772">
        <v>11</v>
      </c>
      <c r="D1772">
        <v>19</v>
      </c>
      <c r="E1772">
        <v>2012</v>
      </c>
      <c r="F1772" t="s">
        <v>2373</v>
      </c>
      <c r="G1772" t="str">
        <f t="shared" si="55"/>
        <v>Pacific2012</v>
      </c>
    </row>
    <row r="1773" spans="1:7" x14ac:dyDescent="0.25">
      <c r="A1773" t="s">
        <v>2255</v>
      </c>
      <c r="B1773" t="s">
        <v>2357</v>
      </c>
      <c r="C1773">
        <v>7</v>
      </c>
      <c r="D1773">
        <v>21</v>
      </c>
      <c r="E1773">
        <v>2012</v>
      </c>
      <c r="F1773" t="s">
        <v>2373</v>
      </c>
      <c r="G1773" t="str">
        <f t="shared" si="55"/>
        <v>Cal State Northridge2012</v>
      </c>
    </row>
    <row r="1774" spans="1:7" x14ac:dyDescent="0.25">
      <c r="A1774" t="s">
        <v>2106</v>
      </c>
      <c r="B1774" t="s">
        <v>2357</v>
      </c>
      <c r="C1774">
        <v>5</v>
      </c>
      <c r="D1774">
        <v>26</v>
      </c>
      <c r="E1774">
        <v>2012</v>
      </c>
      <c r="F1774" t="s">
        <v>2373</v>
      </c>
      <c r="G1774" t="str">
        <f t="shared" si="55"/>
        <v>UC-Davis2012</v>
      </c>
    </row>
    <row r="1775" spans="1:7" x14ac:dyDescent="0.25">
      <c r="A1775" t="s">
        <v>2221</v>
      </c>
      <c r="B1775" t="s">
        <v>2357</v>
      </c>
      <c r="C1775">
        <v>19</v>
      </c>
      <c r="D1775">
        <v>14</v>
      </c>
      <c r="E1775">
        <v>2013</v>
      </c>
      <c r="F1775" t="s">
        <v>2373</v>
      </c>
      <c r="G1775" t="str">
        <f t="shared" si="55"/>
        <v>Long Beach State2013</v>
      </c>
    </row>
    <row r="1776" spans="1:7" x14ac:dyDescent="0.25">
      <c r="A1776" t="s">
        <v>729</v>
      </c>
      <c r="B1776" t="s">
        <v>2357</v>
      </c>
      <c r="C1776">
        <v>22</v>
      </c>
      <c r="D1776">
        <v>13</v>
      </c>
      <c r="E1776">
        <v>2013</v>
      </c>
      <c r="F1776" t="s">
        <v>2373</v>
      </c>
      <c r="G1776" t="str">
        <f t="shared" si="55"/>
        <v>Pacific2013</v>
      </c>
    </row>
    <row r="1777" spans="1:7" x14ac:dyDescent="0.25">
      <c r="A1777" t="s">
        <v>2310</v>
      </c>
      <c r="B1777" t="s">
        <v>2357</v>
      </c>
      <c r="C1777">
        <v>18</v>
      </c>
      <c r="D1777">
        <v>14</v>
      </c>
      <c r="E1777">
        <v>2013</v>
      </c>
      <c r="F1777" t="s">
        <v>2373</v>
      </c>
      <c r="G1777" t="str">
        <f t="shared" si="55"/>
        <v>Cal Poly2013</v>
      </c>
    </row>
    <row r="1778" spans="1:7" x14ac:dyDescent="0.25">
      <c r="A1778" t="s">
        <v>2107</v>
      </c>
      <c r="B1778" t="s">
        <v>2357</v>
      </c>
      <c r="C1778">
        <v>21</v>
      </c>
      <c r="D1778">
        <v>16</v>
      </c>
      <c r="E1778">
        <v>2013</v>
      </c>
      <c r="F1778" t="s">
        <v>2373</v>
      </c>
      <c r="G1778" t="str">
        <f t="shared" si="55"/>
        <v>UC-Irvine2013</v>
      </c>
    </row>
    <row r="1779" spans="1:7" x14ac:dyDescent="0.25">
      <c r="A1779" t="s">
        <v>613</v>
      </c>
      <c r="B1779" t="s">
        <v>2357</v>
      </c>
      <c r="C1779">
        <v>17</v>
      </c>
      <c r="D1779">
        <v>15</v>
      </c>
      <c r="E1779">
        <v>2013</v>
      </c>
      <c r="F1779" t="s">
        <v>2373</v>
      </c>
      <c r="G1779" t="str">
        <f t="shared" si="55"/>
        <v>Hawaii2013</v>
      </c>
    </row>
    <row r="1780" spans="1:7" x14ac:dyDescent="0.25">
      <c r="A1780" t="s">
        <v>2106</v>
      </c>
      <c r="B1780" t="s">
        <v>2357</v>
      </c>
      <c r="C1780">
        <v>14</v>
      </c>
      <c r="D1780">
        <v>17</v>
      </c>
      <c r="E1780">
        <v>2013</v>
      </c>
      <c r="F1780" t="s">
        <v>2373</v>
      </c>
      <c r="G1780" t="str">
        <f t="shared" si="55"/>
        <v>UC-Davis2013</v>
      </c>
    </row>
    <row r="1781" spans="1:7" x14ac:dyDescent="0.25">
      <c r="A1781" t="s">
        <v>2342</v>
      </c>
      <c r="B1781" t="s">
        <v>2357</v>
      </c>
      <c r="C1781">
        <v>11</v>
      </c>
      <c r="D1781">
        <v>20</v>
      </c>
      <c r="E1781">
        <v>2013</v>
      </c>
      <c r="F1781" t="s">
        <v>2373</v>
      </c>
      <c r="G1781" t="str">
        <f t="shared" si="55"/>
        <v>UC-Santa Barbara2013</v>
      </c>
    </row>
    <row r="1782" spans="1:7" x14ac:dyDescent="0.25">
      <c r="A1782" t="s">
        <v>2254</v>
      </c>
      <c r="B1782" t="s">
        <v>2357</v>
      </c>
      <c r="C1782">
        <v>14</v>
      </c>
      <c r="D1782">
        <v>18</v>
      </c>
      <c r="E1782">
        <v>2013</v>
      </c>
      <c r="F1782" t="s">
        <v>2373</v>
      </c>
      <c r="G1782" t="str">
        <f t="shared" si="55"/>
        <v>Cal State Fullerton2013</v>
      </c>
    </row>
    <row r="1783" spans="1:7" x14ac:dyDescent="0.25">
      <c r="A1783" t="s">
        <v>2255</v>
      </c>
      <c r="B1783" t="s">
        <v>2357</v>
      </c>
      <c r="C1783">
        <v>14</v>
      </c>
      <c r="D1783">
        <v>17</v>
      </c>
      <c r="E1783">
        <v>2013</v>
      </c>
      <c r="F1783" t="s">
        <v>2373</v>
      </c>
      <c r="G1783" t="str">
        <f t="shared" si="55"/>
        <v>Cal State Northridge2013</v>
      </c>
    </row>
    <row r="1784" spans="1:7" x14ac:dyDescent="0.25">
      <c r="A1784" t="s">
        <v>2109</v>
      </c>
      <c r="B1784" t="s">
        <v>2357</v>
      </c>
      <c r="C1784">
        <v>6</v>
      </c>
      <c r="D1784">
        <v>25</v>
      </c>
      <c r="E1784">
        <v>2013</v>
      </c>
      <c r="F1784" t="s">
        <v>2373</v>
      </c>
      <c r="G1784" t="str">
        <f t="shared" si="55"/>
        <v>UC-Riverside2013</v>
      </c>
    </row>
    <row r="1785" spans="1:7" x14ac:dyDescent="0.25">
      <c r="A1785" t="s">
        <v>2107</v>
      </c>
      <c r="B1785" t="s">
        <v>2357</v>
      </c>
      <c r="C1785">
        <v>23</v>
      </c>
      <c r="D1785">
        <v>12</v>
      </c>
      <c r="E1785">
        <v>2014</v>
      </c>
      <c r="F1785" t="s">
        <v>2373</v>
      </c>
      <c r="G1785" t="str">
        <f t="shared" si="55"/>
        <v>UC-Irvine2014</v>
      </c>
    </row>
    <row r="1786" spans="1:7" x14ac:dyDescent="0.25">
      <c r="A1786" t="s">
        <v>2342</v>
      </c>
      <c r="B1786" t="s">
        <v>2357</v>
      </c>
      <c r="C1786">
        <v>21</v>
      </c>
      <c r="D1786">
        <v>9</v>
      </c>
      <c r="E1786">
        <v>2014</v>
      </c>
      <c r="F1786" t="s">
        <v>2373</v>
      </c>
      <c r="G1786" t="str">
        <f t="shared" si="55"/>
        <v>UC-Santa Barbara2014</v>
      </c>
    </row>
    <row r="1787" spans="1:7" x14ac:dyDescent="0.25">
      <c r="A1787" t="s">
        <v>2221</v>
      </c>
      <c r="B1787" t="s">
        <v>2357</v>
      </c>
      <c r="C1787">
        <v>15</v>
      </c>
      <c r="D1787">
        <v>17</v>
      </c>
      <c r="E1787">
        <v>2014</v>
      </c>
      <c r="F1787" t="s">
        <v>2373</v>
      </c>
      <c r="G1787" t="str">
        <f t="shared" si="55"/>
        <v>Long Beach State2014</v>
      </c>
    </row>
    <row r="1788" spans="1:7" x14ac:dyDescent="0.25">
      <c r="A1788" t="s">
        <v>613</v>
      </c>
      <c r="B1788" t="s">
        <v>2357</v>
      </c>
      <c r="C1788">
        <v>20</v>
      </c>
      <c r="D1788">
        <v>11</v>
      </c>
      <c r="E1788">
        <v>2014</v>
      </c>
      <c r="F1788" t="s">
        <v>2373</v>
      </c>
      <c r="G1788" t="str">
        <f t="shared" si="55"/>
        <v>Hawaii2014</v>
      </c>
    </row>
    <row r="1789" spans="1:7" x14ac:dyDescent="0.25">
      <c r="A1789" t="s">
        <v>2255</v>
      </c>
      <c r="B1789" t="s">
        <v>2357</v>
      </c>
      <c r="C1789">
        <v>17</v>
      </c>
      <c r="D1789">
        <v>18</v>
      </c>
      <c r="E1789">
        <v>2014</v>
      </c>
      <c r="F1789" t="s">
        <v>2373</v>
      </c>
      <c r="G1789" t="str">
        <f t="shared" si="55"/>
        <v>Cal State Northridge2014</v>
      </c>
    </row>
    <row r="1790" spans="1:7" x14ac:dyDescent="0.25">
      <c r="A1790" t="s">
        <v>2310</v>
      </c>
      <c r="B1790" t="s">
        <v>2357</v>
      </c>
      <c r="C1790">
        <v>14</v>
      </c>
      <c r="D1790">
        <v>20</v>
      </c>
      <c r="E1790">
        <v>2014</v>
      </c>
      <c r="F1790" t="s">
        <v>2373</v>
      </c>
      <c r="G1790" t="str">
        <f t="shared" si="55"/>
        <v>Cal Poly2014</v>
      </c>
    </row>
    <row r="1791" spans="1:7" x14ac:dyDescent="0.25">
      <c r="A1791" t="s">
        <v>2254</v>
      </c>
      <c r="B1791" t="s">
        <v>2357</v>
      </c>
      <c r="C1791">
        <v>11</v>
      </c>
      <c r="D1791">
        <v>20</v>
      </c>
      <c r="E1791">
        <v>2014</v>
      </c>
      <c r="F1791" t="s">
        <v>2373</v>
      </c>
      <c r="G1791" t="str">
        <f t="shared" si="55"/>
        <v>Cal State Fullerton2014</v>
      </c>
    </row>
    <row r="1792" spans="1:7" x14ac:dyDescent="0.25">
      <c r="A1792" t="s">
        <v>2109</v>
      </c>
      <c r="B1792" t="s">
        <v>2357</v>
      </c>
      <c r="C1792">
        <v>10</v>
      </c>
      <c r="D1792">
        <v>21</v>
      </c>
      <c r="E1792">
        <v>2014</v>
      </c>
      <c r="F1792" t="s">
        <v>2373</v>
      </c>
      <c r="G1792" t="str">
        <f t="shared" si="55"/>
        <v>UC-Riverside2014</v>
      </c>
    </row>
    <row r="1793" spans="1:7" x14ac:dyDescent="0.25">
      <c r="A1793" t="s">
        <v>2106</v>
      </c>
      <c r="B1793" t="s">
        <v>2357</v>
      </c>
      <c r="C1793">
        <v>9</v>
      </c>
      <c r="D1793">
        <v>22</v>
      </c>
      <c r="E1793">
        <v>2014</v>
      </c>
      <c r="F1793" t="s">
        <v>2373</v>
      </c>
      <c r="G1793" t="str">
        <f t="shared" si="55"/>
        <v>UC-Davis2014</v>
      </c>
    </row>
    <row r="1794" spans="1:7" x14ac:dyDescent="0.25">
      <c r="A1794" t="s">
        <v>2106</v>
      </c>
      <c r="B1794" t="s">
        <v>2357</v>
      </c>
      <c r="C1794">
        <v>25</v>
      </c>
      <c r="D1794">
        <v>7</v>
      </c>
      <c r="E1794">
        <v>2015</v>
      </c>
      <c r="F1794" t="s">
        <v>2373</v>
      </c>
      <c r="G1794" t="str">
        <f t="shared" si="55"/>
        <v>UC-Davis2015</v>
      </c>
    </row>
    <row r="1795" spans="1:7" x14ac:dyDescent="0.25">
      <c r="A1795" t="s">
        <v>2107</v>
      </c>
      <c r="B1795" t="s">
        <v>2357</v>
      </c>
      <c r="C1795">
        <v>21</v>
      </c>
      <c r="D1795">
        <v>13</v>
      </c>
      <c r="E1795">
        <v>2015</v>
      </c>
      <c r="F1795" t="s">
        <v>2373</v>
      </c>
      <c r="G1795" t="str">
        <f t="shared" ref="G1795:G1858" si="56">A1795&amp;E1795</f>
        <v>UC-Irvine2015</v>
      </c>
    </row>
    <row r="1796" spans="1:7" x14ac:dyDescent="0.25">
      <c r="A1796" t="s">
        <v>2342</v>
      </c>
      <c r="B1796" t="s">
        <v>2357</v>
      </c>
      <c r="C1796">
        <v>19</v>
      </c>
      <c r="D1796">
        <v>14</v>
      </c>
      <c r="E1796">
        <v>2015</v>
      </c>
      <c r="F1796" t="s">
        <v>2373</v>
      </c>
      <c r="G1796" t="str">
        <f t="shared" si="56"/>
        <v>UC-Santa Barbara2015</v>
      </c>
    </row>
    <row r="1797" spans="1:7" x14ac:dyDescent="0.25">
      <c r="A1797" t="s">
        <v>2221</v>
      </c>
      <c r="B1797" t="s">
        <v>2357</v>
      </c>
      <c r="C1797">
        <v>16</v>
      </c>
      <c r="D1797">
        <v>17</v>
      </c>
      <c r="E1797">
        <v>2015</v>
      </c>
      <c r="F1797" t="s">
        <v>2373</v>
      </c>
      <c r="G1797" t="str">
        <f t="shared" si="56"/>
        <v>Long Beach State2015</v>
      </c>
    </row>
    <row r="1798" spans="1:7" x14ac:dyDescent="0.25">
      <c r="A1798" t="s">
        <v>613</v>
      </c>
      <c r="B1798" t="s">
        <v>2357</v>
      </c>
      <c r="C1798">
        <v>22</v>
      </c>
      <c r="D1798">
        <v>13</v>
      </c>
      <c r="E1798">
        <v>2015</v>
      </c>
      <c r="F1798" t="s">
        <v>2373</v>
      </c>
      <c r="G1798" t="str">
        <f t="shared" si="56"/>
        <v>Hawaii2015</v>
      </c>
    </row>
    <row r="1799" spans="1:7" x14ac:dyDescent="0.25">
      <c r="A1799" t="s">
        <v>2109</v>
      </c>
      <c r="B1799" t="s">
        <v>2357</v>
      </c>
      <c r="C1799">
        <v>14</v>
      </c>
      <c r="D1799">
        <v>17</v>
      </c>
      <c r="E1799">
        <v>2015</v>
      </c>
      <c r="F1799" t="s">
        <v>2373</v>
      </c>
      <c r="G1799" t="str">
        <f t="shared" si="56"/>
        <v>UC-Riverside2015</v>
      </c>
    </row>
    <row r="1800" spans="1:7" x14ac:dyDescent="0.25">
      <c r="A1800" t="s">
        <v>2310</v>
      </c>
      <c r="B1800" t="s">
        <v>2357</v>
      </c>
      <c r="C1800">
        <v>13</v>
      </c>
      <c r="D1800">
        <v>16</v>
      </c>
      <c r="E1800">
        <v>2015</v>
      </c>
      <c r="F1800" t="s">
        <v>2373</v>
      </c>
      <c r="G1800" t="str">
        <f t="shared" si="56"/>
        <v>Cal Poly2015</v>
      </c>
    </row>
    <row r="1801" spans="1:7" x14ac:dyDescent="0.25">
      <c r="A1801" t="s">
        <v>2255</v>
      </c>
      <c r="B1801" t="s">
        <v>2357</v>
      </c>
      <c r="C1801">
        <v>9</v>
      </c>
      <c r="D1801">
        <v>24</v>
      </c>
      <c r="E1801">
        <v>2015</v>
      </c>
      <c r="F1801" t="s">
        <v>2373</v>
      </c>
      <c r="G1801" t="str">
        <f t="shared" si="56"/>
        <v>Cal State Northridge2015</v>
      </c>
    </row>
    <row r="1802" spans="1:7" x14ac:dyDescent="0.25">
      <c r="A1802" t="s">
        <v>2254</v>
      </c>
      <c r="B1802" t="s">
        <v>2357</v>
      </c>
      <c r="C1802">
        <v>9</v>
      </c>
      <c r="D1802">
        <v>22</v>
      </c>
      <c r="E1802">
        <v>2015</v>
      </c>
      <c r="F1802" t="s">
        <v>2373</v>
      </c>
      <c r="G1802" t="str">
        <f t="shared" si="56"/>
        <v>Cal State Fullerton2015</v>
      </c>
    </row>
    <row r="1803" spans="1:7" x14ac:dyDescent="0.25">
      <c r="A1803" t="s">
        <v>613</v>
      </c>
      <c r="B1803" t="s">
        <v>2357</v>
      </c>
      <c r="C1803">
        <v>28</v>
      </c>
      <c r="D1803">
        <v>6</v>
      </c>
      <c r="E1803">
        <v>2016</v>
      </c>
      <c r="F1803" t="s">
        <v>2373</v>
      </c>
      <c r="G1803" t="str">
        <f t="shared" si="56"/>
        <v>Hawaii2016</v>
      </c>
    </row>
    <row r="1804" spans="1:7" x14ac:dyDescent="0.25">
      <c r="A1804" t="s">
        <v>2107</v>
      </c>
      <c r="B1804" t="s">
        <v>2357</v>
      </c>
      <c r="C1804">
        <v>28</v>
      </c>
      <c r="D1804">
        <v>10</v>
      </c>
      <c r="E1804">
        <v>2016</v>
      </c>
      <c r="F1804" t="s">
        <v>2373</v>
      </c>
      <c r="G1804" t="str">
        <f t="shared" si="56"/>
        <v>UC-Irvine2016</v>
      </c>
    </row>
    <row r="1805" spans="1:7" x14ac:dyDescent="0.25">
      <c r="A1805" t="s">
        <v>2221</v>
      </c>
      <c r="B1805" t="s">
        <v>2357</v>
      </c>
      <c r="C1805">
        <v>20</v>
      </c>
      <c r="D1805">
        <v>15</v>
      </c>
      <c r="E1805">
        <v>2016</v>
      </c>
      <c r="F1805" t="s">
        <v>2373</v>
      </c>
      <c r="G1805" t="str">
        <f t="shared" si="56"/>
        <v>Long Beach State2016</v>
      </c>
    </row>
    <row r="1806" spans="1:7" x14ac:dyDescent="0.25">
      <c r="A1806" t="s">
        <v>2342</v>
      </c>
      <c r="B1806" t="s">
        <v>2357</v>
      </c>
      <c r="C1806">
        <v>19</v>
      </c>
      <c r="D1806">
        <v>14</v>
      </c>
      <c r="E1806">
        <v>2016</v>
      </c>
      <c r="F1806" t="s">
        <v>2373</v>
      </c>
      <c r="G1806" t="str">
        <f t="shared" si="56"/>
        <v>UC-Santa Barbara2016</v>
      </c>
    </row>
    <row r="1807" spans="1:7" x14ac:dyDescent="0.25">
      <c r="A1807" t="s">
        <v>2106</v>
      </c>
      <c r="B1807" t="s">
        <v>2357</v>
      </c>
      <c r="C1807">
        <v>11</v>
      </c>
      <c r="D1807">
        <v>19</v>
      </c>
      <c r="E1807">
        <v>2016</v>
      </c>
      <c r="F1807" t="s">
        <v>2373</v>
      </c>
      <c r="G1807" t="str">
        <f t="shared" si="56"/>
        <v>UC-Davis2016</v>
      </c>
    </row>
    <row r="1808" spans="1:7" x14ac:dyDescent="0.25">
      <c r="A1808" t="s">
        <v>2109</v>
      </c>
      <c r="B1808" t="s">
        <v>2357</v>
      </c>
      <c r="C1808">
        <v>14</v>
      </c>
      <c r="D1808">
        <v>19</v>
      </c>
      <c r="E1808">
        <v>2016</v>
      </c>
      <c r="F1808" t="s">
        <v>2373</v>
      </c>
      <c r="G1808" t="str">
        <f t="shared" si="56"/>
        <v>UC-Riverside2016</v>
      </c>
    </row>
    <row r="1809" spans="1:7" x14ac:dyDescent="0.25">
      <c r="A1809" t="s">
        <v>2255</v>
      </c>
      <c r="B1809" t="s">
        <v>2357</v>
      </c>
      <c r="C1809">
        <v>10</v>
      </c>
      <c r="D1809">
        <v>20</v>
      </c>
      <c r="E1809">
        <v>2016</v>
      </c>
      <c r="F1809" t="s">
        <v>2373</v>
      </c>
      <c r="G1809" t="str">
        <f t="shared" si="56"/>
        <v>Cal State Northridge2016</v>
      </c>
    </row>
    <row r="1810" spans="1:7" x14ac:dyDescent="0.25">
      <c r="A1810" t="s">
        <v>2310</v>
      </c>
      <c r="B1810" t="s">
        <v>2357</v>
      </c>
      <c r="C1810">
        <v>10</v>
      </c>
      <c r="D1810">
        <v>20</v>
      </c>
      <c r="E1810">
        <v>2016</v>
      </c>
      <c r="F1810" t="s">
        <v>2373</v>
      </c>
      <c r="G1810" t="str">
        <f t="shared" si="56"/>
        <v>Cal Poly2016</v>
      </c>
    </row>
    <row r="1811" spans="1:7" x14ac:dyDescent="0.25">
      <c r="A1811" t="s">
        <v>2254</v>
      </c>
      <c r="B1811" t="s">
        <v>2357</v>
      </c>
      <c r="C1811">
        <v>10</v>
      </c>
      <c r="D1811">
        <v>20</v>
      </c>
      <c r="E1811">
        <v>2016</v>
      </c>
      <c r="F1811" t="s">
        <v>2373</v>
      </c>
      <c r="G1811" t="str">
        <f t="shared" si="56"/>
        <v>Cal State Fullerton2016</v>
      </c>
    </row>
    <row r="1812" spans="1:7" x14ac:dyDescent="0.25">
      <c r="A1812" t="s">
        <v>2107</v>
      </c>
      <c r="B1812" t="s">
        <v>2357</v>
      </c>
      <c r="C1812">
        <v>21</v>
      </c>
      <c r="D1812">
        <v>15</v>
      </c>
      <c r="E1812">
        <v>2017</v>
      </c>
      <c r="F1812" t="s">
        <v>2373</v>
      </c>
      <c r="G1812" t="str">
        <f t="shared" si="56"/>
        <v>UC-Irvine2017</v>
      </c>
    </row>
    <row r="1813" spans="1:7" x14ac:dyDescent="0.25">
      <c r="A1813" t="s">
        <v>2106</v>
      </c>
      <c r="B1813" t="s">
        <v>2357</v>
      </c>
      <c r="C1813">
        <v>23</v>
      </c>
      <c r="D1813">
        <v>13</v>
      </c>
      <c r="E1813">
        <v>2017</v>
      </c>
      <c r="F1813" t="s">
        <v>2373</v>
      </c>
      <c r="G1813" t="str">
        <f t="shared" si="56"/>
        <v>UC-Davis2017</v>
      </c>
    </row>
    <row r="1814" spans="1:7" x14ac:dyDescent="0.25">
      <c r="A1814" t="s">
        <v>2254</v>
      </c>
      <c r="B1814" t="s">
        <v>2357</v>
      </c>
      <c r="C1814">
        <v>17</v>
      </c>
      <c r="D1814">
        <v>15</v>
      </c>
      <c r="E1814">
        <v>2017</v>
      </c>
      <c r="F1814" t="s">
        <v>2373</v>
      </c>
      <c r="G1814" t="str">
        <f t="shared" si="56"/>
        <v>Cal State Fullerton2017</v>
      </c>
    </row>
    <row r="1815" spans="1:7" x14ac:dyDescent="0.25">
      <c r="A1815" t="s">
        <v>2221</v>
      </c>
      <c r="B1815" t="s">
        <v>2357</v>
      </c>
      <c r="C1815">
        <v>15</v>
      </c>
      <c r="D1815">
        <v>19</v>
      </c>
      <c r="E1815">
        <v>2017</v>
      </c>
      <c r="F1815" t="s">
        <v>2373</v>
      </c>
      <c r="G1815" t="str">
        <f t="shared" si="56"/>
        <v>Long Beach State2017</v>
      </c>
    </row>
    <row r="1816" spans="1:7" x14ac:dyDescent="0.25">
      <c r="A1816" t="s">
        <v>613</v>
      </c>
      <c r="B1816" t="s">
        <v>2357</v>
      </c>
      <c r="C1816">
        <v>14</v>
      </c>
      <c r="D1816">
        <v>16</v>
      </c>
      <c r="E1816">
        <v>2017</v>
      </c>
      <c r="F1816" t="s">
        <v>2373</v>
      </c>
      <c r="G1816" t="str">
        <f t="shared" si="56"/>
        <v>Hawaii2017</v>
      </c>
    </row>
    <row r="1817" spans="1:7" x14ac:dyDescent="0.25">
      <c r="A1817" t="s">
        <v>2255</v>
      </c>
      <c r="B1817" t="s">
        <v>2357</v>
      </c>
      <c r="C1817">
        <v>11</v>
      </c>
      <c r="D1817">
        <v>19</v>
      </c>
      <c r="E1817">
        <v>2017</v>
      </c>
      <c r="F1817" t="s">
        <v>2373</v>
      </c>
      <c r="G1817" t="str">
        <f t="shared" si="56"/>
        <v>Cal State Northridge2017</v>
      </c>
    </row>
    <row r="1818" spans="1:7" x14ac:dyDescent="0.25">
      <c r="A1818" t="s">
        <v>2310</v>
      </c>
      <c r="B1818" t="s">
        <v>2357</v>
      </c>
      <c r="C1818">
        <v>11</v>
      </c>
      <c r="D1818">
        <v>20</v>
      </c>
      <c r="E1818">
        <v>2017</v>
      </c>
      <c r="F1818" t="s">
        <v>2373</v>
      </c>
      <c r="G1818" t="str">
        <f t="shared" si="56"/>
        <v>Cal Poly2017</v>
      </c>
    </row>
    <row r="1819" spans="1:7" x14ac:dyDescent="0.25">
      <c r="A1819" t="s">
        <v>2109</v>
      </c>
      <c r="B1819" t="s">
        <v>2357</v>
      </c>
      <c r="C1819">
        <v>8</v>
      </c>
      <c r="D1819">
        <v>21</v>
      </c>
      <c r="E1819">
        <v>2017</v>
      </c>
      <c r="F1819" t="s">
        <v>2373</v>
      </c>
      <c r="G1819" t="str">
        <f t="shared" si="56"/>
        <v>UC-Riverside2017</v>
      </c>
    </row>
    <row r="1820" spans="1:7" x14ac:dyDescent="0.25">
      <c r="A1820" t="s">
        <v>2342</v>
      </c>
      <c r="B1820" t="s">
        <v>2357</v>
      </c>
      <c r="C1820">
        <v>6</v>
      </c>
      <c r="D1820">
        <v>22</v>
      </c>
      <c r="E1820">
        <v>2017</v>
      </c>
      <c r="F1820" t="s">
        <v>2373</v>
      </c>
      <c r="G1820" t="str">
        <f t="shared" si="56"/>
        <v>UC-Santa Barbara2017</v>
      </c>
    </row>
    <row r="1821" spans="1:7" x14ac:dyDescent="0.25">
      <c r="A1821" t="s">
        <v>2342</v>
      </c>
      <c r="B1821" t="s">
        <v>2357</v>
      </c>
      <c r="C1821">
        <v>19</v>
      </c>
      <c r="D1821">
        <v>5</v>
      </c>
      <c r="E1821">
        <v>2018</v>
      </c>
      <c r="F1821" t="s">
        <v>2373</v>
      </c>
      <c r="G1821" t="str">
        <f t="shared" si="56"/>
        <v>UC-Santa Barbara2018</v>
      </c>
    </row>
    <row r="1822" spans="1:7" x14ac:dyDescent="0.25">
      <c r="A1822" t="s">
        <v>2107</v>
      </c>
      <c r="B1822" t="s">
        <v>2357</v>
      </c>
      <c r="C1822">
        <v>13</v>
      </c>
      <c r="D1822">
        <v>14</v>
      </c>
      <c r="E1822">
        <v>2018</v>
      </c>
      <c r="F1822" t="s">
        <v>2373</v>
      </c>
      <c r="G1822" t="str">
        <f t="shared" si="56"/>
        <v>UC-Irvine2018</v>
      </c>
    </row>
    <row r="1823" spans="1:7" x14ac:dyDescent="0.25">
      <c r="A1823" t="s">
        <v>2106</v>
      </c>
      <c r="B1823" t="s">
        <v>2357</v>
      </c>
      <c r="C1823">
        <v>16</v>
      </c>
      <c r="D1823">
        <v>9</v>
      </c>
      <c r="E1823">
        <v>2018</v>
      </c>
      <c r="F1823" t="s">
        <v>2373</v>
      </c>
      <c r="G1823" t="str">
        <f t="shared" si="56"/>
        <v>UC-Davis2018</v>
      </c>
    </row>
    <row r="1824" spans="1:7" x14ac:dyDescent="0.25">
      <c r="A1824" t="s">
        <v>2254</v>
      </c>
      <c r="B1824" t="s">
        <v>2357</v>
      </c>
      <c r="C1824">
        <v>14</v>
      </c>
      <c r="D1824">
        <v>9</v>
      </c>
      <c r="E1824">
        <v>2018</v>
      </c>
      <c r="F1824" t="s">
        <v>2373</v>
      </c>
      <c r="G1824" t="str">
        <f t="shared" si="56"/>
        <v>Cal State Fullerton2018</v>
      </c>
    </row>
    <row r="1825" spans="1:7" x14ac:dyDescent="0.25">
      <c r="A1825" t="s">
        <v>2221</v>
      </c>
      <c r="B1825" t="s">
        <v>2357</v>
      </c>
      <c r="C1825">
        <v>13</v>
      </c>
      <c r="D1825">
        <v>14</v>
      </c>
      <c r="E1825">
        <v>2018</v>
      </c>
      <c r="F1825" t="s">
        <v>2373</v>
      </c>
      <c r="G1825" t="str">
        <f t="shared" si="56"/>
        <v>Long Beach State2018</v>
      </c>
    </row>
    <row r="1826" spans="1:7" x14ac:dyDescent="0.25">
      <c r="A1826" t="s">
        <v>613</v>
      </c>
      <c r="B1826" t="s">
        <v>2357</v>
      </c>
      <c r="C1826">
        <v>13</v>
      </c>
      <c r="D1826">
        <v>10</v>
      </c>
      <c r="E1826">
        <v>2018</v>
      </c>
      <c r="F1826" t="s">
        <v>2373</v>
      </c>
      <c r="G1826" t="str">
        <f t="shared" si="56"/>
        <v>Hawaii2018</v>
      </c>
    </row>
    <row r="1827" spans="1:7" x14ac:dyDescent="0.25">
      <c r="A1827" t="s">
        <v>2310</v>
      </c>
      <c r="B1827" t="s">
        <v>2357</v>
      </c>
      <c r="C1827">
        <v>8</v>
      </c>
      <c r="D1827">
        <v>17</v>
      </c>
      <c r="E1827">
        <v>2018</v>
      </c>
      <c r="F1827" t="s">
        <v>2373</v>
      </c>
      <c r="G1827" t="str">
        <f t="shared" si="56"/>
        <v>Cal Poly2018</v>
      </c>
    </row>
    <row r="1828" spans="1:7" x14ac:dyDescent="0.25">
      <c r="A1828" t="s">
        <v>2255</v>
      </c>
      <c r="B1828" t="s">
        <v>2357</v>
      </c>
      <c r="C1828">
        <v>6</v>
      </c>
      <c r="D1828">
        <v>19</v>
      </c>
      <c r="E1828">
        <v>2018</v>
      </c>
      <c r="F1828" t="s">
        <v>2373</v>
      </c>
      <c r="G1828" t="str">
        <f t="shared" si="56"/>
        <v>Cal State Northridge2018</v>
      </c>
    </row>
    <row r="1829" spans="1:7" x14ac:dyDescent="0.25">
      <c r="A1829" t="s">
        <v>2109</v>
      </c>
      <c r="B1829" t="s">
        <v>2357</v>
      </c>
      <c r="C1829">
        <v>6</v>
      </c>
      <c r="D1829">
        <v>18</v>
      </c>
      <c r="E1829">
        <v>2018</v>
      </c>
      <c r="F1829" t="s">
        <v>2373</v>
      </c>
      <c r="G1829" t="str">
        <f t="shared" si="56"/>
        <v>UC-Riverside2018</v>
      </c>
    </row>
    <row r="1830" spans="1:7" x14ac:dyDescent="0.25">
      <c r="A1830" t="s">
        <v>2269</v>
      </c>
      <c r="B1830" t="s">
        <v>2357</v>
      </c>
      <c r="C1830">
        <v>24</v>
      </c>
      <c r="D1830">
        <v>7</v>
      </c>
      <c r="E1830">
        <v>2003</v>
      </c>
      <c r="F1830" t="s">
        <v>2374</v>
      </c>
      <c r="G1830" t="str">
        <f t="shared" si="56"/>
        <v>North Carolina-Wilmington2003</v>
      </c>
    </row>
    <row r="1831" spans="1:7" x14ac:dyDescent="0.25">
      <c r="A1831" t="s">
        <v>2261</v>
      </c>
      <c r="B1831" t="s">
        <v>2357</v>
      </c>
      <c r="C1831">
        <v>18</v>
      </c>
      <c r="D1831">
        <v>10</v>
      </c>
      <c r="E1831">
        <v>2003</v>
      </c>
      <c r="F1831" t="s">
        <v>2374</v>
      </c>
      <c r="G1831" t="str">
        <f t="shared" si="56"/>
        <v>Virginia Commonwealth2003</v>
      </c>
    </row>
    <row r="1832" spans="1:7" x14ac:dyDescent="0.25">
      <c r="A1832" t="s">
        <v>575</v>
      </c>
      <c r="B1832" t="s">
        <v>2357</v>
      </c>
      <c r="C1832">
        <v>19</v>
      </c>
      <c r="D1832">
        <v>12</v>
      </c>
      <c r="E1832">
        <v>2003</v>
      </c>
      <c r="F1832" t="s">
        <v>2374</v>
      </c>
      <c r="G1832" t="str">
        <f t="shared" si="56"/>
        <v>Drexel2003</v>
      </c>
    </row>
    <row r="1833" spans="1:7" x14ac:dyDescent="0.25">
      <c r="A1833" t="s">
        <v>601</v>
      </c>
      <c r="B1833" t="s">
        <v>2357</v>
      </c>
      <c r="C1833">
        <v>16</v>
      </c>
      <c r="D1833">
        <v>12</v>
      </c>
      <c r="E1833">
        <v>2003</v>
      </c>
      <c r="F1833" t="s">
        <v>2374</v>
      </c>
      <c r="G1833" t="str">
        <f t="shared" si="56"/>
        <v>George Mason2003</v>
      </c>
    </row>
    <row r="1834" spans="1:7" x14ac:dyDescent="0.25">
      <c r="A1834" t="s">
        <v>569</v>
      </c>
      <c r="B1834" t="s">
        <v>2357</v>
      </c>
      <c r="C1834">
        <v>15</v>
      </c>
      <c r="D1834">
        <v>14</v>
      </c>
      <c r="E1834">
        <v>2003</v>
      </c>
      <c r="F1834" t="s">
        <v>2374</v>
      </c>
      <c r="G1834" t="str">
        <f t="shared" si="56"/>
        <v>Delaware2003</v>
      </c>
    </row>
    <row r="1835" spans="1:7" x14ac:dyDescent="0.25">
      <c r="A1835" t="s">
        <v>725</v>
      </c>
      <c r="B1835" t="s">
        <v>2357</v>
      </c>
      <c r="C1835">
        <v>12</v>
      </c>
      <c r="D1835">
        <v>15</v>
      </c>
      <c r="E1835">
        <v>2003</v>
      </c>
      <c r="F1835" t="s">
        <v>2374</v>
      </c>
      <c r="G1835" t="str">
        <f t="shared" si="56"/>
        <v>Old Dominion2003</v>
      </c>
    </row>
    <row r="1836" spans="1:7" x14ac:dyDescent="0.25">
      <c r="A1836" t="s">
        <v>636</v>
      </c>
      <c r="B1836" t="s">
        <v>2357</v>
      </c>
      <c r="C1836">
        <v>13</v>
      </c>
      <c r="D1836">
        <v>17</v>
      </c>
      <c r="E1836">
        <v>2003</v>
      </c>
      <c r="F1836" t="s">
        <v>2374</v>
      </c>
      <c r="G1836" t="str">
        <f t="shared" si="56"/>
        <v>James Madison2003</v>
      </c>
    </row>
    <row r="1837" spans="1:7" x14ac:dyDescent="0.25">
      <c r="A1837" t="s">
        <v>851</v>
      </c>
      <c r="B1837" t="s">
        <v>2357</v>
      </c>
      <c r="C1837">
        <v>12</v>
      </c>
      <c r="D1837">
        <v>16</v>
      </c>
      <c r="E1837">
        <v>2003</v>
      </c>
      <c r="F1837" t="s">
        <v>2374</v>
      </c>
      <c r="G1837" t="str">
        <f t="shared" si="56"/>
        <v>William &amp; Mary2003</v>
      </c>
    </row>
    <row r="1838" spans="1:7" x14ac:dyDescent="0.25">
      <c r="A1838" t="s">
        <v>615</v>
      </c>
      <c r="B1838" t="s">
        <v>2357</v>
      </c>
      <c r="C1838">
        <v>8</v>
      </c>
      <c r="D1838">
        <v>21</v>
      </c>
      <c r="E1838">
        <v>2003</v>
      </c>
      <c r="F1838" t="s">
        <v>2374</v>
      </c>
      <c r="G1838" t="str">
        <f t="shared" si="56"/>
        <v>Hofstra2003</v>
      </c>
    </row>
    <row r="1839" spans="1:7" x14ac:dyDescent="0.25">
      <c r="A1839" t="s">
        <v>801</v>
      </c>
      <c r="B1839" t="s">
        <v>2357</v>
      </c>
      <c r="C1839">
        <v>4</v>
      </c>
      <c r="D1839">
        <v>24</v>
      </c>
      <c r="E1839">
        <v>2003</v>
      </c>
      <c r="F1839" t="s">
        <v>2374</v>
      </c>
      <c r="G1839" t="str">
        <f t="shared" si="56"/>
        <v>Towson2003</v>
      </c>
    </row>
    <row r="1840" spans="1:7" x14ac:dyDescent="0.25">
      <c r="A1840" t="s">
        <v>2261</v>
      </c>
      <c r="B1840" t="s">
        <v>2357</v>
      </c>
      <c r="C1840">
        <v>23</v>
      </c>
      <c r="D1840">
        <v>8</v>
      </c>
      <c r="E1840">
        <v>2004</v>
      </c>
      <c r="F1840" t="s">
        <v>2374</v>
      </c>
      <c r="G1840" t="str">
        <f t="shared" si="56"/>
        <v>Virginia Commonwealth2004</v>
      </c>
    </row>
    <row r="1841" spans="1:7" x14ac:dyDescent="0.25">
      <c r="A1841" t="s">
        <v>575</v>
      </c>
      <c r="B1841" t="s">
        <v>2357</v>
      </c>
      <c r="C1841">
        <v>18</v>
      </c>
      <c r="D1841">
        <v>11</v>
      </c>
      <c r="E1841">
        <v>2004</v>
      </c>
      <c r="F1841" t="s">
        <v>2374</v>
      </c>
      <c r="G1841" t="str">
        <f t="shared" si="56"/>
        <v>Drexel2004</v>
      </c>
    </row>
    <row r="1842" spans="1:7" x14ac:dyDescent="0.25">
      <c r="A1842" t="s">
        <v>601</v>
      </c>
      <c r="B1842" t="s">
        <v>2357</v>
      </c>
      <c r="C1842">
        <v>23</v>
      </c>
      <c r="D1842">
        <v>10</v>
      </c>
      <c r="E1842">
        <v>2004</v>
      </c>
      <c r="F1842" t="s">
        <v>2374</v>
      </c>
      <c r="G1842" t="str">
        <f t="shared" si="56"/>
        <v>George Mason2004</v>
      </c>
    </row>
    <row r="1843" spans="1:7" x14ac:dyDescent="0.25">
      <c r="A1843" t="s">
        <v>725</v>
      </c>
      <c r="B1843" t="s">
        <v>2357</v>
      </c>
      <c r="C1843">
        <v>17</v>
      </c>
      <c r="D1843">
        <v>12</v>
      </c>
      <c r="E1843">
        <v>2004</v>
      </c>
      <c r="F1843" t="s">
        <v>2374</v>
      </c>
      <c r="G1843" t="str">
        <f t="shared" si="56"/>
        <v>Old Dominion2004</v>
      </c>
    </row>
    <row r="1844" spans="1:7" x14ac:dyDescent="0.25">
      <c r="A1844" t="s">
        <v>615</v>
      </c>
      <c r="B1844" t="s">
        <v>2357</v>
      </c>
      <c r="C1844">
        <v>14</v>
      </c>
      <c r="D1844">
        <v>15</v>
      </c>
      <c r="E1844">
        <v>2004</v>
      </c>
      <c r="F1844" t="s">
        <v>2374</v>
      </c>
      <c r="G1844" t="str">
        <f t="shared" si="56"/>
        <v>Hofstra2004</v>
      </c>
    </row>
    <row r="1845" spans="1:7" x14ac:dyDescent="0.25">
      <c r="A1845" t="s">
        <v>569</v>
      </c>
      <c r="B1845" t="s">
        <v>2357</v>
      </c>
      <c r="C1845">
        <v>16</v>
      </c>
      <c r="D1845">
        <v>12</v>
      </c>
      <c r="E1845">
        <v>2004</v>
      </c>
      <c r="F1845" t="s">
        <v>2374</v>
      </c>
      <c r="G1845" t="str">
        <f t="shared" si="56"/>
        <v>Delaware2004</v>
      </c>
    </row>
    <row r="1846" spans="1:7" x14ac:dyDescent="0.25">
      <c r="A1846" t="s">
        <v>2269</v>
      </c>
      <c r="B1846" t="s">
        <v>2357</v>
      </c>
      <c r="C1846">
        <v>15</v>
      </c>
      <c r="D1846">
        <v>15</v>
      </c>
      <c r="E1846">
        <v>2004</v>
      </c>
      <c r="F1846" t="s">
        <v>2374</v>
      </c>
      <c r="G1846" t="str">
        <f t="shared" si="56"/>
        <v>North Carolina-Wilmington2004</v>
      </c>
    </row>
    <row r="1847" spans="1:7" x14ac:dyDescent="0.25">
      <c r="A1847" t="s">
        <v>851</v>
      </c>
      <c r="B1847" t="s">
        <v>2357</v>
      </c>
      <c r="C1847">
        <v>7</v>
      </c>
      <c r="D1847">
        <v>21</v>
      </c>
      <c r="E1847">
        <v>2004</v>
      </c>
      <c r="F1847" t="s">
        <v>2374</v>
      </c>
      <c r="G1847" t="str">
        <f t="shared" si="56"/>
        <v>William &amp; Mary2004</v>
      </c>
    </row>
    <row r="1848" spans="1:7" x14ac:dyDescent="0.25">
      <c r="A1848" t="s">
        <v>801</v>
      </c>
      <c r="B1848" t="s">
        <v>2357</v>
      </c>
      <c r="C1848">
        <v>8</v>
      </c>
      <c r="D1848">
        <v>21</v>
      </c>
      <c r="E1848">
        <v>2004</v>
      </c>
      <c r="F1848" t="s">
        <v>2374</v>
      </c>
      <c r="G1848" t="str">
        <f t="shared" si="56"/>
        <v>Towson2004</v>
      </c>
    </row>
    <row r="1849" spans="1:7" x14ac:dyDescent="0.25">
      <c r="A1849" t="s">
        <v>636</v>
      </c>
      <c r="B1849" t="s">
        <v>2357</v>
      </c>
      <c r="C1849">
        <v>7</v>
      </c>
      <c r="D1849">
        <v>21</v>
      </c>
      <c r="E1849">
        <v>2004</v>
      </c>
      <c r="F1849" t="s">
        <v>2374</v>
      </c>
      <c r="G1849" t="str">
        <f t="shared" si="56"/>
        <v>James Madison2004</v>
      </c>
    </row>
    <row r="1850" spans="1:7" x14ac:dyDescent="0.25">
      <c r="A1850" t="s">
        <v>725</v>
      </c>
      <c r="B1850" t="s">
        <v>2357</v>
      </c>
      <c r="C1850">
        <v>28</v>
      </c>
      <c r="D1850">
        <v>6</v>
      </c>
      <c r="E1850">
        <v>2005</v>
      </c>
      <c r="F1850" t="s">
        <v>2374</v>
      </c>
      <c r="G1850" t="str">
        <f t="shared" si="56"/>
        <v>Old Dominion2005</v>
      </c>
    </row>
    <row r="1851" spans="1:7" x14ac:dyDescent="0.25">
      <c r="A1851" t="s">
        <v>2261</v>
      </c>
      <c r="B1851" t="s">
        <v>2357</v>
      </c>
      <c r="C1851">
        <v>19</v>
      </c>
      <c r="D1851">
        <v>13</v>
      </c>
      <c r="E1851">
        <v>2005</v>
      </c>
      <c r="F1851" t="s">
        <v>2374</v>
      </c>
      <c r="G1851" t="str">
        <f t="shared" si="56"/>
        <v>Virginia Commonwealth2005</v>
      </c>
    </row>
    <row r="1852" spans="1:7" x14ac:dyDescent="0.25">
      <c r="A1852" t="s">
        <v>2269</v>
      </c>
      <c r="B1852" t="s">
        <v>2357</v>
      </c>
      <c r="C1852">
        <v>19</v>
      </c>
      <c r="D1852">
        <v>10</v>
      </c>
      <c r="E1852">
        <v>2005</v>
      </c>
      <c r="F1852" t="s">
        <v>2374</v>
      </c>
      <c r="G1852" t="str">
        <f t="shared" si="56"/>
        <v>North Carolina-Wilmington2005</v>
      </c>
    </row>
    <row r="1853" spans="1:7" x14ac:dyDescent="0.25">
      <c r="A1853" t="s">
        <v>575</v>
      </c>
      <c r="B1853" t="s">
        <v>2357</v>
      </c>
      <c r="C1853">
        <v>17</v>
      </c>
      <c r="D1853">
        <v>12</v>
      </c>
      <c r="E1853">
        <v>2005</v>
      </c>
      <c r="F1853" t="s">
        <v>2374</v>
      </c>
      <c r="G1853" t="str">
        <f t="shared" si="56"/>
        <v>Drexel2005</v>
      </c>
    </row>
    <row r="1854" spans="1:7" x14ac:dyDescent="0.25">
      <c r="A1854" t="s">
        <v>615</v>
      </c>
      <c r="B1854" t="s">
        <v>2357</v>
      </c>
      <c r="C1854">
        <v>21</v>
      </c>
      <c r="D1854">
        <v>9</v>
      </c>
      <c r="E1854">
        <v>2005</v>
      </c>
      <c r="F1854" t="s">
        <v>2374</v>
      </c>
      <c r="G1854" t="str">
        <f t="shared" si="56"/>
        <v>Hofstra2005</v>
      </c>
    </row>
    <row r="1855" spans="1:7" x14ac:dyDescent="0.25">
      <c r="A1855" t="s">
        <v>601</v>
      </c>
      <c r="B1855" t="s">
        <v>2357</v>
      </c>
      <c r="C1855">
        <v>16</v>
      </c>
      <c r="D1855">
        <v>13</v>
      </c>
      <c r="E1855">
        <v>2005</v>
      </c>
      <c r="F1855" t="s">
        <v>2374</v>
      </c>
      <c r="G1855" t="str">
        <f t="shared" si="56"/>
        <v>George Mason2005</v>
      </c>
    </row>
    <row r="1856" spans="1:7" x14ac:dyDescent="0.25">
      <c r="A1856" t="s">
        <v>569</v>
      </c>
      <c r="B1856" t="s">
        <v>2357</v>
      </c>
      <c r="C1856">
        <v>11</v>
      </c>
      <c r="D1856">
        <v>20</v>
      </c>
      <c r="E1856">
        <v>2005</v>
      </c>
      <c r="F1856" t="s">
        <v>2374</v>
      </c>
      <c r="G1856" t="str">
        <f t="shared" si="56"/>
        <v>Delaware2005</v>
      </c>
    </row>
    <row r="1857" spans="1:7" x14ac:dyDescent="0.25">
      <c r="A1857" t="s">
        <v>636</v>
      </c>
      <c r="B1857" t="s">
        <v>2357</v>
      </c>
      <c r="C1857">
        <v>6</v>
      </c>
      <c r="D1857">
        <v>22</v>
      </c>
      <c r="E1857">
        <v>2005</v>
      </c>
      <c r="F1857" t="s">
        <v>2374</v>
      </c>
      <c r="G1857" t="str">
        <f t="shared" si="56"/>
        <v>James Madison2005</v>
      </c>
    </row>
    <row r="1858" spans="1:7" x14ac:dyDescent="0.25">
      <c r="A1858" t="s">
        <v>851</v>
      </c>
      <c r="B1858" t="s">
        <v>2357</v>
      </c>
      <c r="C1858">
        <v>8</v>
      </c>
      <c r="D1858">
        <v>21</v>
      </c>
      <c r="E1858">
        <v>2005</v>
      </c>
      <c r="F1858" t="s">
        <v>2374</v>
      </c>
      <c r="G1858" t="str">
        <f t="shared" si="56"/>
        <v>William &amp; Mary2005</v>
      </c>
    </row>
    <row r="1859" spans="1:7" x14ac:dyDescent="0.25">
      <c r="A1859" t="s">
        <v>801</v>
      </c>
      <c r="B1859" t="s">
        <v>2357</v>
      </c>
      <c r="C1859">
        <v>5</v>
      </c>
      <c r="D1859">
        <v>24</v>
      </c>
      <c r="E1859">
        <v>2005</v>
      </c>
      <c r="F1859" t="s">
        <v>2374</v>
      </c>
      <c r="G1859" t="str">
        <f t="shared" ref="G1859:G1922" si="57">A1859&amp;E1859</f>
        <v>Towson2005</v>
      </c>
    </row>
    <row r="1860" spans="1:7" x14ac:dyDescent="0.25">
      <c r="A1860" t="s">
        <v>2269</v>
      </c>
      <c r="B1860" t="s">
        <v>2357</v>
      </c>
      <c r="C1860">
        <v>25</v>
      </c>
      <c r="D1860">
        <v>8</v>
      </c>
      <c r="E1860">
        <v>2006</v>
      </c>
      <c r="F1860" t="s">
        <v>2374</v>
      </c>
      <c r="G1860" t="str">
        <f t="shared" si="57"/>
        <v>North Carolina-Wilmington2006</v>
      </c>
    </row>
    <row r="1861" spans="1:7" x14ac:dyDescent="0.25">
      <c r="A1861" t="s">
        <v>601</v>
      </c>
      <c r="B1861" t="s">
        <v>2357</v>
      </c>
      <c r="C1861">
        <v>27</v>
      </c>
      <c r="D1861">
        <v>8</v>
      </c>
      <c r="E1861">
        <v>2006</v>
      </c>
      <c r="F1861" t="s">
        <v>2374</v>
      </c>
      <c r="G1861" t="str">
        <f t="shared" si="57"/>
        <v>George Mason2006</v>
      </c>
    </row>
    <row r="1862" spans="1:7" x14ac:dyDescent="0.25">
      <c r="A1862" t="s">
        <v>615</v>
      </c>
      <c r="B1862" t="s">
        <v>2357</v>
      </c>
      <c r="C1862">
        <v>26</v>
      </c>
      <c r="D1862">
        <v>7</v>
      </c>
      <c r="E1862">
        <v>2006</v>
      </c>
      <c r="F1862" t="s">
        <v>2374</v>
      </c>
      <c r="G1862" t="str">
        <f t="shared" si="57"/>
        <v>Hofstra2006</v>
      </c>
    </row>
    <row r="1863" spans="1:7" x14ac:dyDescent="0.25">
      <c r="A1863" t="s">
        <v>725</v>
      </c>
      <c r="B1863" t="s">
        <v>2357</v>
      </c>
      <c r="C1863">
        <v>24</v>
      </c>
      <c r="D1863">
        <v>10</v>
      </c>
      <c r="E1863">
        <v>2006</v>
      </c>
      <c r="F1863" t="s">
        <v>2374</v>
      </c>
      <c r="G1863" t="str">
        <f t="shared" si="57"/>
        <v>Old Dominion2006</v>
      </c>
    </row>
    <row r="1864" spans="1:7" x14ac:dyDescent="0.25">
      <c r="A1864" t="s">
        <v>713</v>
      </c>
      <c r="B1864" t="s">
        <v>2357</v>
      </c>
      <c r="C1864">
        <v>19</v>
      </c>
      <c r="D1864">
        <v>11</v>
      </c>
      <c r="E1864">
        <v>2006</v>
      </c>
      <c r="F1864" t="s">
        <v>2374</v>
      </c>
      <c r="G1864" t="str">
        <f t="shared" si="57"/>
        <v>Northeastern2006</v>
      </c>
    </row>
    <row r="1865" spans="1:7" x14ac:dyDescent="0.25">
      <c r="A1865" t="s">
        <v>2261</v>
      </c>
      <c r="B1865" t="s">
        <v>2357</v>
      </c>
      <c r="C1865">
        <v>19</v>
      </c>
      <c r="D1865">
        <v>10</v>
      </c>
      <c r="E1865">
        <v>2006</v>
      </c>
      <c r="F1865" t="s">
        <v>2374</v>
      </c>
      <c r="G1865" t="str">
        <f t="shared" si="57"/>
        <v>Virginia Commonwealth2006</v>
      </c>
    </row>
    <row r="1866" spans="1:7" x14ac:dyDescent="0.25">
      <c r="A1866" t="s">
        <v>801</v>
      </c>
      <c r="B1866" t="s">
        <v>2357</v>
      </c>
      <c r="C1866">
        <v>12</v>
      </c>
      <c r="D1866">
        <v>16</v>
      </c>
      <c r="E1866">
        <v>2006</v>
      </c>
      <c r="F1866" t="s">
        <v>2374</v>
      </c>
      <c r="G1866" t="str">
        <f t="shared" si="57"/>
        <v>Towson2006</v>
      </c>
    </row>
    <row r="1867" spans="1:7" x14ac:dyDescent="0.25">
      <c r="A1867" t="s">
        <v>575</v>
      </c>
      <c r="B1867" t="s">
        <v>2357</v>
      </c>
      <c r="C1867">
        <v>15</v>
      </c>
      <c r="D1867">
        <v>16</v>
      </c>
      <c r="E1867">
        <v>2006</v>
      </c>
      <c r="F1867" t="s">
        <v>2374</v>
      </c>
      <c r="G1867" t="str">
        <f t="shared" si="57"/>
        <v>Drexel2006</v>
      </c>
    </row>
    <row r="1868" spans="1:7" x14ac:dyDescent="0.25">
      <c r="A1868" t="s">
        <v>569</v>
      </c>
      <c r="B1868" t="s">
        <v>2357</v>
      </c>
      <c r="C1868">
        <v>9</v>
      </c>
      <c r="D1868">
        <v>21</v>
      </c>
      <c r="E1868">
        <v>2006</v>
      </c>
      <c r="F1868" t="s">
        <v>2374</v>
      </c>
      <c r="G1868" t="str">
        <f t="shared" si="57"/>
        <v>Delaware2006</v>
      </c>
    </row>
    <row r="1869" spans="1:7" x14ac:dyDescent="0.25">
      <c r="A1869" t="s">
        <v>2213</v>
      </c>
      <c r="B1869" t="s">
        <v>2357</v>
      </c>
      <c r="C1869">
        <v>7</v>
      </c>
      <c r="D1869">
        <v>22</v>
      </c>
      <c r="E1869">
        <v>2006</v>
      </c>
      <c r="F1869" t="s">
        <v>2374</v>
      </c>
      <c r="G1869" t="str">
        <f t="shared" si="57"/>
        <v>Georgia State2006</v>
      </c>
    </row>
    <row r="1870" spans="1:7" x14ac:dyDescent="0.25">
      <c r="A1870" t="s">
        <v>851</v>
      </c>
      <c r="B1870" t="s">
        <v>2357</v>
      </c>
      <c r="C1870">
        <v>8</v>
      </c>
      <c r="D1870">
        <v>20</v>
      </c>
      <c r="E1870">
        <v>2006</v>
      </c>
      <c r="F1870" t="s">
        <v>2374</v>
      </c>
      <c r="G1870" t="str">
        <f t="shared" si="57"/>
        <v>William &amp; Mary2006</v>
      </c>
    </row>
    <row r="1871" spans="1:7" x14ac:dyDescent="0.25">
      <c r="A1871" t="s">
        <v>636</v>
      </c>
      <c r="B1871" t="s">
        <v>2357</v>
      </c>
      <c r="C1871">
        <v>5</v>
      </c>
      <c r="D1871">
        <v>23</v>
      </c>
      <c r="E1871">
        <v>2006</v>
      </c>
      <c r="F1871" t="s">
        <v>2374</v>
      </c>
      <c r="G1871" t="str">
        <f t="shared" si="57"/>
        <v>James Madison2006</v>
      </c>
    </row>
    <row r="1872" spans="1:7" x14ac:dyDescent="0.25">
      <c r="A1872" t="s">
        <v>2261</v>
      </c>
      <c r="B1872" t="s">
        <v>2357</v>
      </c>
      <c r="C1872">
        <v>28</v>
      </c>
      <c r="D1872">
        <v>7</v>
      </c>
      <c r="E1872">
        <v>2007</v>
      </c>
      <c r="F1872" t="s">
        <v>2374</v>
      </c>
      <c r="G1872" t="str">
        <f t="shared" si="57"/>
        <v>Virginia Commonwealth2007</v>
      </c>
    </row>
    <row r="1873" spans="1:7" x14ac:dyDescent="0.25">
      <c r="A1873" t="s">
        <v>725</v>
      </c>
      <c r="B1873" t="s">
        <v>2357</v>
      </c>
      <c r="C1873">
        <v>24</v>
      </c>
      <c r="D1873">
        <v>9</v>
      </c>
      <c r="E1873">
        <v>2007</v>
      </c>
      <c r="F1873" t="s">
        <v>2374</v>
      </c>
      <c r="G1873" t="str">
        <f t="shared" si="57"/>
        <v>Old Dominion2007</v>
      </c>
    </row>
    <row r="1874" spans="1:7" x14ac:dyDescent="0.25">
      <c r="A1874" t="s">
        <v>615</v>
      </c>
      <c r="B1874" t="s">
        <v>2357</v>
      </c>
      <c r="C1874">
        <v>22</v>
      </c>
      <c r="D1874">
        <v>10</v>
      </c>
      <c r="E1874">
        <v>2007</v>
      </c>
      <c r="F1874" t="s">
        <v>2374</v>
      </c>
      <c r="G1874" t="str">
        <f t="shared" si="57"/>
        <v>Hofstra2007</v>
      </c>
    </row>
    <row r="1875" spans="1:7" x14ac:dyDescent="0.25">
      <c r="A1875" t="s">
        <v>575</v>
      </c>
      <c r="B1875" t="s">
        <v>2357</v>
      </c>
      <c r="C1875">
        <v>23</v>
      </c>
      <c r="D1875">
        <v>9</v>
      </c>
      <c r="E1875">
        <v>2007</v>
      </c>
      <c r="F1875" t="s">
        <v>2374</v>
      </c>
      <c r="G1875" t="str">
        <f t="shared" si="57"/>
        <v>Drexel2007</v>
      </c>
    </row>
    <row r="1876" spans="1:7" x14ac:dyDescent="0.25">
      <c r="A1876" t="s">
        <v>713</v>
      </c>
      <c r="B1876" t="s">
        <v>2357</v>
      </c>
      <c r="C1876">
        <v>13</v>
      </c>
      <c r="D1876">
        <v>19</v>
      </c>
      <c r="E1876">
        <v>2007</v>
      </c>
      <c r="F1876" t="s">
        <v>2374</v>
      </c>
      <c r="G1876" t="str">
        <f t="shared" si="57"/>
        <v>Northeastern2007</v>
      </c>
    </row>
    <row r="1877" spans="1:7" x14ac:dyDescent="0.25">
      <c r="A1877" t="s">
        <v>601</v>
      </c>
      <c r="B1877" t="s">
        <v>2357</v>
      </c>
      <c r="C1877">
        <v>18</v>
      </c>
      <c r="D1877">
        <v>15</v>
      </c>
      <c r="E1877">
        <v>2007</v>
      </c>
      <c r="F1877" t="s">
        <v>2374</v>
      </c>
      <c r="G1877" t="str">
        <f t="shared" si="57"/>
        <v>George Mason2007</v>
      </c>
    </row>
    <row r="1878" spans="1:7" x14ac:dyDescent="0.25">
      <c r="A1878" t="s">
        <v>801</v>
      </c>
      <c r="B1878" t="s">
        <v>2357</v>
      </c>
      <c r="C1878">
        <v>15</v>
      </c>
      <c r="D1878">
        <v>17</v>
      </c>
      <c r="E1878">
        <v>2007</v>
      </c>
      <c r="F1878" t="s">
        <v>2374</v>
      </c>
      <c r="G1878" t="str">
        <f t="shared" si="57"/>
        <v>Towson2007</v>
      </c>
    </row>
    <row r="1879" spans="1:7" x14ac:dyDescent="0.25">
      <c r="A1879" t="s">
        <v>851</v>
      </c>
      <c r="B1879" t="s">
        <v>2357</v>
      </c>
      <c r="C1879">
        <v>15</v>
      </c>
      <c r="D1879">
        <v>15</v>
      </c>
      <c r="E1879">
        <v>2007</v>
      </c>
      <c r="F1879" t="s">
        <v>2374</v>
      </c>
      <c r="G1879" t="str">
        <f t="shared" si="57"/>
        <v>William &amp; Mary2007</v>
      </c>
    </row>
    <row r="1880" spans="1:7" x14ac:dyDescent="0.25">
      <c r="A1880" t="s">
        <v>2213</v>
      </c>
      <c r="B1880" t="s">
        <v>2357</v>
      </c>
      <c r="C1880">
        <v>11</v>
      </c>
      <c r="D1880">
        <v>20</v>
      </c>
      <c r="E1880">
        <v>2007</v>
      </c>
      <c r="F1880" t="s">
        <v>2374</v>
      </c>
      <c r="G1880" t="str">
        <f t="shared" si="57"/>
        <v>Georgia State2007</v>
      </c>
    </row>
    <row r="1881" spans="1:7" x14ac:dyDescent="0.25">
      <c r="A1881" t="s">
        <v>2269</v>
      </c>
      <c r="B1881" t="s">
        <v>2357</v>
      </c>
      <c r="C1881">
        <v>7</v>
      </c>
      <c r="D1881">
        <v>22</v>
      </c>
      <c r="E1881">
        <v>2007</v>
      </c>
      <c r="F1881" t="s">
        <v>2374</v>
      </c>
      <c r="G1881" t="str">
        <f t="shared" si="57"/>
        <v>North Carolina-Wilmington2007</v>
      </c>
    </row>
    <row r="1882" spans="1:7" x14ac:dyDescent="0.25">
      <c r="A1882" t="s">
        <v>636</v>
      </c>
      <c r="B1882" t="s">
        <v>2357</v>
      </c>
      <c r="C1882">
        <v>7</v>
      </c>
      <c r="D1882">
        <v>23</v>
      </c>
      <c r="E1882">
        <v>2007</v>
      </c>
      <c r="F1882" t="s">
        <v>2374</v>
      </c>
      <c r="G1882" t="str">
        <f t="shared" si="57"/>
        <v>James Madison2007</v>
      </c>
    </row>
    <row r="1883" spans="1:7" x14ac:dyDescent="0.25">
      <c r="A1883" t="s">
        <v>569</v>
      </c>
      <c r="B1883" t="s">
        <v>2357</v>
      </c>
      <c r="C1883">
        <v>5</v>
      </c>
      <c r="D1883">
        <v>26</v>
      </c>
      <c r="E1883">
        <v>2007</v>
      </c>
      <c r="F1883" t="s">
        <v>2374</v>
      </c>
      <c r="G1883" t="str">
        <f t="shared" si="57"/>
        <v>Delaware2007</v>
      </c>
    </row>
    <row r="1884" spans="1:7" x14ac:dyDescent="0.25">
      <c r="A1884" t="s">
        <v>2261</v>
      </c>
      <c r="B1884" t="s">
        <v>2357</v>
      </c>
      <c r="C1884">
        <v>24</v>
      </c>
      <c r="D1884">
        <v>8</v>
      </c>
      <c r="E1884">
        <v>2008</v>
      </c>
      <c r="F1884" t="s">
        <v>2374</v>
      </c>
      <c r="G1884" t="str">
        <f t="shared" si="57"/>
        <v>Virginia Commonwealth2008</v>
      </c>
    </row>
    <row r="1885" spans="1:7" x14ac:dyDescent="0.25">
      <c r="A1885" t="s">
        <v>2269</v>
      </c>
      <c r="B1885" t="s">
        <v>2357</v>
      </c>
      <c r="C1885">
        <v>20</v>
      </c>
      <c r="D1885">
        <v>13</v>
      </c>
      <c r="E1885">
        <v>2008</v>
      </c>
      <c r="F1885" t="s">
        <v>2374</v>
      </c>
      <c r="G1885" t="str">
        <f t="shared" si="57"/>
        <v>North Carolina-Wilmington2008</v>
      </c>
    </row>
    <row r="1886" spans="1:7" x14ac:dyDescent="0.25">
      <c r="A1886" t="s">
        <v>601</v>
      </c>
      <c r="B1886" t="s">
        <v>2357</v>
      </c>
      <c r="C1886">
        <v>23</v>
      </c>
      <c r="D1886">
        <v>11</v>
      </c>
      <c r="E1886">
        <v>2008</v>
      </c>
      <c r="F1886" t="s">
        <v>2374</v>
      </c>
      <c r="G1886" t="str">
        <f t="shared" si="57"/>
        <v>George Mason2008</v>
      </c>
    </row>
    <row r="1887" spans="1:7" x14ac:dyDescent="0.25">
      <c r="A1887" t="s">
        <v>725</v>
      </c>
      <c r="B1887" t="s">
        <v>2357</v>
      </c>
      <c r="C1887">
        <v>18</v>
      </c>
      <c r="D1887">
        <v>16</v>
      </c>
      <c r="E1887">
        <v>2008</v>
      </c>
      <c r="F1887" t="s">
        <v>2374</v>
      </c>
      <c r="G1887" t="str">
        <f t="shared" si="57"/>
        <v>Old Dominion2008</v>
      </c>
    </row>
    <row r="1888" spans="1:7" x14ac:dyDescent="0.25">
      <c r="A1888" t="s">
        <v>851</v>
      </c>
      <c r="B1888" t="s">
        <v>2357</v>
      </c>
      <c r="C1888">
        <v>17</v>
      </c>
      <c r="D1888">
        <v>16</v>
      </c>
      <c r="E1888">
        <v>2008</v>
      </c>
      <c r="F1888" t="s">
        <v>2374</v>
      </c>
      <c r="G1888" t="str">
        <f t="shared" si="57"/>
        <v>William &amp; Mary2008</v>
      </c>
    </row>
    <row r="1889" spans="1:7" x14ac:dyDescent="0.25">
      <c r="A1889" t="s">
        <v>713</v>
      </c>
      <c r="B1889" t="s">
        <v>2357</v>
      </c>
      <c r="C1889">
        <v>14</v>
      </c>
      <c r="D1889">
        <v>17</v>
      </c>
      <c r="E1889">
        <v>2008</v>
      </c>
      <c r="F1889" t="s">
        <v>2374</v>
      </c>
      <c r="G1889" t="str">
        <f t="shared" si="57"/>
        <v>Northeastern2008</v>
      </c>
    </row>
    <row r="1890" spans="1:7" x14ac:dyDescent="0.25">
      <c r="A1890" t="s">
        <v>569</v>
      </c>
      <c r="B1890" t="s">
        <v>2357</v>
      </c>
      <c r="C1890">
        <v>14</v>
      </c>
      <c r="D1890">
        <v>17</v>
      </c>
      <c r="E1890">
        <v>2008</v>
      </c>
      <c r="F1890" t="s">
        <v>2374</v>
      </c>
      <c r="G1890" t="str">
        <f t="shared" si="57"/>
        <v>Delaware2008</v>
      </c>
    </row>
    <row r="1891" spans="1:7" x14ac:dyDescent="0.25">
      <c r="A1891" t="s">
        <v>615</v>
      </c>
      <c r="B1891" t="s">
        <v>2357</v>
      </c>
      <c r="C1891">
        <v>12</v>
      </c>
      <c r="D1891">
        <v>18</v>
      </c>
      <c r="E1891">
        <v>2008</v>
      </c>
      <c r="F1891" t="s">
        <v>2374</v>
      </c>
      <c r="G1891" t="str">
        <f t="shared" si="57"/>
        <v>Hofstra2008</v>
      </c>
    </row>
    <row r="1892" spans="1:7" x14ac:dyDescent="0.25">
      <c r="A1892" t="s">
        <v>801</v>
      </c>
      <c r="B1892" t="s">
        <v>2357</v>
      </c>
      <c r="C1892">
        <v>13</v>
      </c>
      <c r="D1892">
        <v>18</v>
      </c>
      <c r="E1892">
        <v>2008</v>
      </c>
      <c r="F1892" t="s">
        <v>2374</v>
      </c>
      <c r="G1892" t="str">
        <f t="shared" si="57"/>
        <v>Towson2008</v>
      </c>
    </row>
    <row r="1893" spans="1:7" x14ac:dyDescent="0.25">
      <c r="A1893" t="s">
        <v>575</v>
      </c>
      <c r="B1893" t="s">
        <v>2357</v>
      </c>
      <c r="C1893">
        <v>12</v>
      </c>
      <c r="D1893">
        <v>20</v>
      </c>
      <c r="E1893">
        <v>2008</v>
      </c>
      <c r="F1893" t="s">
        <v>2374</v>
      </c>
      <c r="G1893" t="str">
        <f t="shared" si="57"/>
        <v>Drexel2008</v>
      </c>
    </row>
    <row r="1894" spans="1:7" x14ac:dyDescent="0.25">
      <c r="A1894" t="s">
        <v>636</v>
      </c>
      <c r="B1894" t="s">
        <v>2357</v>
      </c>
      <c r="C1894">
        <v>13</v>
      </c>
      <c r="D1894">
        <v>17</v>
      </c>
      <c r="E1894">
        <v>2008</v>
      </c>
      <c r="F1894" t="s">
        <v>2374</v>
      </c>
      <c r="G1894" t="str">
        <f t="shared" si="57"/>
        <v>James Madison2008</v>
      </c>
    </row>
    <row r="1895" spans="1:7" x14ac:dyDescent="0.25">
      <c r="A1895" t="s">
        <v>2213</v>
      </c>
      <c r="B1895" t="s">
        <v>2357</v>
      </c>
      <c r="C1895">
        <v>9</v>
      </c>
      <c r="D1895">
        <v>21</v>
      </c>
      <c r="E1895">
        <v>2008</v>
      </c>
      <c r="F1895" t="s">
        <v>2374</v>
      </c>
      <c r="G1895" t="str">
        <f t="shared" si="57"/>
        <v>Georgia State2008</v>
      </c>
    </row>
    <row r="1896" spans="1:7" x14ac:dyDescent="0.25">
      <c r="A1896" t="s">
        <v>2261</v>
      </c>
      <c r="B1896" t="s">
        <v>2357</v>
      </c>
      <c r="C1896">
        <v>24</v>
      </c>
      <c r="D1896">
        <v>10</v>
      </c>
      <c r="E1896">
        <v>2009</v>
      </c>
      <c r="F1896" t="s">
        <v>2374</v>
      </c>
      <c r="G1896" t="str">
        <f t="shared" si="57"/>
        <v>Virginia Commonwealth2009</v>
      </c>
    </row>
    <row r="1897" spans="1:7" x14ac:dyDescent="0.25">
      <c r="A1897" t="s">
        <v>601</v>
      </c>
      <c r="B1897" t="s">
        <v>2357</v>
      </c>
      <c r="C1897">
        <v>22</v>
      </c>
      <c r="D1897">
        <v>11</v>
      </c>
      <c r="E1897">
        <v>2009</v>
      </c>
      <c r="F1897" t="s">
        <v>2374</v>
      </c>
      <c r="G1897" t="str">
        <f t="shared" si="57"/>
        <v>George Mason2009</v>
      </c>
    </row>
    <row r="1898" spans="1:7" x14ac:dyDescent="0.25">
      <c r="A1898" t="s">
        <v>725</v>
      </c>
      <c r="B1898" t="s">
        <v>2357</v>
      </c>
      <c r="C1898">
        <v>25</v>
      </c>
      <c r="D1898">
        <v>10</v>
      </c>
      <c r="E1898">
        <v>2009</v>
      </c>
      <c r="F1898" t="s">
        <v>2374</v>
      </c>
      <c r="G1898" t="str">
        <f t="shared" si="57"/>
        <v>Old Dominion2009</v>
      </c>
    </row>
    <row r="1899" spans="1:7" x14ac:dyDescent="0.25">
      <c r="A1899" t="s">
        <v>713</v>
      </c>
      <c r="B1899" t="s">
        <v>2357</v>
      </c>
      <c r="C1899">
        <v>19</v>
      </c>
      <c r="D1899">
        <v>13</v>
      </c>
      <c r="E1899">
        <v>2009</v>
      </c>
      <c r="F1899" t="s">
        <v>2374</v>
      </c>
      <c r="G1899" t="str">
        <f t="shared" si="57"/>
        <v>Northeastern2009</v>
      </c>
    </row>
    <row r="1900" spans="1:7" x14ac:dyDescent="0.25">
      <c r="A1900" t="s">
        <v>615</v>
      </c>
      <c r="B1900" t="s">
        <v>2357</v>
      </c>
      <c r="C1900">
        <v>21</v>
      </c>
      <c r="D1900">
        <v>11</v>
      </c>
      <c r="E1900">
        <v>2009</v>
      </c>
      <c r="F1900" t="s">
        <v>2374</v>
      </c>
      <c r="G1900" t="str">
        <f t="shared" si="57"/>
        <v>Hofstra2009</v>
      </c>
    </row>
    <row r="1901" spans="1:7" x14ac:dyDescent="0.25">
      <c r="A1901" t="s">
        <v>575</v>
      </c>
      <c r="B1901" t="s">
        <v>2357</v>
      </c>
      <c r="C1901">
        <v>15</v>
      </c>
      <c r="D1901">
        <v>14</v>
      </c>
      <c r="E1901">
        <v>2009</v>
      </c>
      <c r="F1901" t="s">
        <v>2374</v>
      </c>
      <c r="G1901" t="str">
        <f t="shared" si="57"/>
        <v>Drexel2009</v>
      </c>
    </row>
    <row r="1902" spans="1:7" x14ac:dyDescent="0.25">
      <c r="A1902" t="s">
        <v>636</v>
      </c>
      <c r="B1902" t="s">
        <v>2357</v>
      </c>
      <c r="C1902">
        <v>21</v>
      </c>
      <c r="D1902">
        <v>15</v>
      </c>
      <c r="E1902">
        <v>2009</v>
      </c>
      <c r="F1902" t="s">
        <v>2374</v>
      </c>
      <c r="G1902" t="str">
        <f t="shared" si="57"/>
        <v>James Madison2009</v>
      </c>
    </row>
    <row r="1903" spans="1:7" x14ac:dyDescent="0.25">
      <c r="A1903" t="s">
        <v>2213</v>
      </c>
      <c r="B1903" t="s">
        <v>2357</v>
      </c>
      <c r="C1903">
        <v>12</v>
      </c>
      <c r="D1903">
        <v>20</v>
      </c>
      <c r="E1903">
        <v>2009</v>
      </c>
      <c r="F1903" t="s">
        <v>2374</v>
      </c>
      <c r="G1903" t="str">
        <f t="shared" si="57"/>
        <v>Georgia State2009</v>
      </c>
    </row>
    <row r="1904" spans="1:7" x14ac:dyDescent="0.25">
      <c r="A1904" t="s">
        <v>569</v>
      </c>
      <c r="B1904" t="s">
        <v>2357</v>
      </c>
      <c r="C1904">
        <v>13</v>
      </c>
      <c r="D1904">
        <v>19</v>
      </c>
      <c r="E1904">
        <v>2009</v>
      </c>
      <c r="F1904" t="s">
        <v>2374</v>
      </c>
      <c r="G1904" t="str">
        <f t="shared" si="57"/>
        <v>Delaware2009</v>
      </c>
    </row>
    <row r="1905" spans="1:7" x14ac:dyDescent="0.25">
      <c r="A1905" t="s">
        <v>851</v>
      </c>
      <c r="B1905" t="s">
        <v>2357</v>
      </c>
      <c r="C1905">
        <v>10</v>
      </c>
      <c r="D1905">
        <v>20</v>
      </c>
      <c r="E1905">
        <v>2009</v>
      </c>
      <c r="F1905" t="s">
        <v>2374</v>
      </c>
      <c r="G1905" t="str">
        <f t="shared" si="57"/>
        <v>William &amp; Mary2009</v>
      </c>
    </row>
    <row r="1906" spans="1:7" x14ac:dyDescent="0.25">
      <c r="A1906" t="s">
        <v>801</v>
      </c>
      <c r="B1906" t="s">
        <v>2357</v>
      </c>
      <c r="C1906">
        <v>12</v>
      </c>
      <c r="D1906">
        <v>22</v>
      </c>
      <c r="E1906">
        <v>2009</v>
      </c>
      <c r="F1906" t="s">
        <v>2374</v>
      </c>
      <c r="G1906" t="str">
        <f t="shared" si="57"/>
        <v>Towson2009</v>
      </c>
    </row>
    <row r="1907" spans="1:7" x14ac:dyDescent="0.25">
      <c r="A1907" t="s">
        <v>2269</v>
      </c>
      <c r="B1907" t="s">
        <v>2357</v>
      </c>
      <c r="C1907">
        <v>7</v>
      </c>
      <c r="D1907">
        <v>25</v>
      </c>
      <c r="E1907">
        <v>2009</v>
      </c>
      <c r="F1907" t="s">
        <v>2374</v>
      </c>
      <c r="G1907" t="str">
        <f t="shared" si="57"/>
        <v>North Carolina-Wilmington2009</v>
      </c>
    </row>
    <row r="1908" spans="1:7" x14ac:dyDescent="0.25">
      <c r="A1908" t="s">
        <v>725</v>
      </c>
      <c r="B1908" t="s">
        <v>2357</v>
      </c>
      <c r="C1908">
        <v>27</v>
      </c>
      <c r="D1908">
        <v>9</v>
      </c>
      <c r="E1908">
        <v>2010</v>
      </c>
      <c r="F1908" t="s">
        <v>2374</v>
      </c>
      <c r="G1908" t="str">
        <f t="shared" si="57"/>
        <v>Old Dominion2010</v>
      </c>
    </row>
    <row r="1909" spans="1:7" x14ac:dyDescent="0.25">
      <c r="A1909" t="s">
        <v>713</v>
      </c>
      <c r="B1909" t="s">
        <v>2357</v>
      </c>
      <c r="C1909">
        <v>20</v>
      </c>
      <c r="D1909">
        <v>13</v>
      </c>
      <c r="E1909">
        <v>2010</v>
      </c>
      <c r="F1909" t="s">
        <v>2374</v>
      </c>
      <c r="G1909" t="str">
        <f t="shared" si="57"/>
        <v>Northeastern2010</v>
      </c>
    </row>
    <row r="1910" spans="1:7" x14ac:dyDescent="0.25">
      <c r="A1910" t="s">
        <v>851</v>
      </c>
      <c r="B1910" t="s">
        <v>2357</v>
      </c>
      <c r="C1910">
        <v>22</v>
      </c>
      <c r="D1910">
        <v>11</v>
      </c>
      <c r="E1910">
        <v>2010</v>
      </c>
      <c r="F1910" t="s">
        <v>2374</v>
      </c>
      <c r="G1910" t="str">
        <f t="shared" si="57"/>
        <v>William &amp; Mary2010</v>
      </c>
    </row>
    <row r="1911" spans="1:7" x14ac:dyDescent="0.25">
      <c r="A1911" t="s">
        <v>601</v>
      </c>
      <c r="B1911" t="s">
        <v>2357</v>
      </c>
      <c r="C1911">
        <v>17</v>
      </c>
      <c r="D1911">
        <v>15</v>
      </c>
      <c r="E1911">
        <v>2010</v>
      </c>
      <c r="F1911" t="s">
        <v>2374</v>
      </c>
      <c r="G1911" t="str">
        <f t="shared" si="57"/>
        <v>George Mason2010</v>
      </c>
    </row>
    <row r="1912" spans="1:7" x14ac:dyDescent="0.25">
      <c r="A1912" t="s">
        <v>2261</v>
      </c>
      <c r="B1912" t="s">
        <v>2357</v>
      </c>
      <c r="C1912">
        <v>27</v>
      </c>
      <c r="D1912">
        <v>9</v>
      </c>
      <c r="E1912">
        <v>2010</v>
      </c>
      <c r="F1912" t="s">
        <v>2374</v>
      </c>
      <c r="G1912" t="str">
        <f t="shared" si="57"/>
        <v>Virginia Commonwealth2010</v>
      </c>
    </row>
    <row r="1913" spans="1:7" x14ac:dyDescent="0.25">
      <c r="A1913" t="s">
        <v>575</v>
      </c>
      <c r="B1913" t="s">
        <v>2357</v>
      </c>
      <c r="C1913">
        <v>16</v>
      </c>
      <c r="D1913">
        <v>16</v>
      </c>
      <c r="E1913">
        <v>2010</v>
      </c>
      <c r="F1913" t="s">
        <v>2374</v>
      </c>
      <c r="G1913" t="str">
        <f t="shared" si="57"/>
        <v>Drexel2010</v>
      </c>
    </row>
    <row r="1914" spans="1:7" x14ac:dyDescent="0.25">
      <c r="A1914" t="s">
        <v>615</v>
      </c>
      <c r="B1914" t="s">
        <v>2357</v>
      </c>
      <c r="C1914">
        <v>19</v>
      </c>
      <c r="D1914">
        <v>15</v>
      </c>
      <c r="E1914">
        <v>2010</v>
      </c>
      <c r="F1914" t="s">
        <v>2374</v>
      </c>
      <c r="G1914" t="str">
        <f t="shared" si="57"/>
        <v>Hofstra2010</v>
      </c>
    </row>
    <row r="1915" spans="1:7" x14ac:dyDescent="0.25">
      <c r="A1915" t="s">
        <v>801</v>
      </c>
      <c r="B1915" t="s">
        <v>2357</v>
      </c>
      <c r="C1915">
        <v>10</v>
      </c>
      <c r="D1915">
        <v>21</v>
      </c>
      <c r="E1915">
        <v>2010</v>
      </c>
      <c r="F1915" t="s">
        <v>2374</v>
      </c>
      <c r="G1915" t="str">
        <f t="shared" si="57"/>
        <v>Towson2010</v>
      </c>
    </row>
    <row r="1916" spans="1:7" x14ac:dyDescent="0.25">
      <c r="A1916" t="s">
        <v>2269</v>
      </c>
      <c r="B1916" t="s">
        <v>2357</v>
      </c>
      <c r="C1916">
        <v>9</v>
      </c>
      <c r="D1916">
        <v>22</v>
      </c>
      <c r="E1916">
        <v>2010</v>
      </c>
      <c r="F1916" t="s">
        <v>2374</v>
      </c>
      <c r="G1916" t="str">
        <f t="shared" si="57"/>
        <v>North Carolina-Wilmington2010</v>
      </c>
    </row>
    <row r="1917" spans="1:7" x14ac:dyDescent="0.25">
      <c r="A1917" t="s">
        <v>2213</v>
      </c>
      <c r="B1917" t="s">
        <v>2357</v>
      </c>
      <c r="C1917">
        <v>12</v>
      </c>
      <c r="D1917">
        <v>20</v>
      </c>
      <c r="E1917">
        <v>2010</v>
      </c>
      <c r="F1917" t="s">
        <v>2374</v>
      </c>
      <c r="G1917" t="str">
        <f t="shared" si="57"/>
        <v>Georgia State2010</v>
      </c>
    </row>
    <row r="1918" spans="1:7" x14ac:dyDescent="0.25">
      <c r="A1918" t="s">
        <v>636</v>
      </c>
      <c r="B1918" t="s">
        <v>2357</v>
      </c>
      <c r="C1918">
        <v>13</v>
      </c>
      <c r="D1918">
        <v>20</v>
      </c>
      <c r="E1918">
        <v>2010</v>
      </c>
      <c r="F1918" t="s">
        <v>2374</v>
      </c>
      <c r="G1918" t="str">
        <f t="shared" si="57"/>
        <v>James Madison2010</v>
      </c>
    </row>
    <row r="1919" spans="1:7" x14ac:dyDescent="0.25">
      <c r="A1919" t="s">
        <v>569</v>
      </c>
      <c r="B1919" t="s">
        <v>2357</v>
      </c>
      <c r="C1919">
        <v>7</v>
      </c>
      <c r="D1919">
        <v>24</v>
      </c>
      <c r="E1919">
        <v>2010</v>
      </c>
      <c r="F1919" t="s">
        <v>2374</v>
      </c>
      <c r="G1919" t="str">
        <f t="shared" si="57"/>
        <v>Delaware2010</v>
      </c>
    </row>
    <row r="1920" spans="1:7" x14ac:dyDescent="0.25">
      <c r="A1920" t="s">
        <v>601</v>
      </c>
      <c r="B1920" t="s">
        <v>2357</v>
      </c>
      <c r="C1920">
        <v>27</v>
      </c>
      <c r="D1920">
        <v>7</v>
      </c>
      <c r="E1920">
        <v>2011</v>
      </c>
      <c r="F1920" t="s">
        <v>2374</v>
      </c>
      <c r="G1920" t="str">
        <f t="shared" si="57"/>
        <v>George Mason2011</v>
      </c>
    </row>
    <row r="1921" spans="1:7" x14ac:dyDescent="0.25">
      <c r="A1921" t="s">
        <v>725</v>
      </c>
      <c r="B1921" t="s">
        <v>2357</v>
      </c>
      <c r="C1921">
        <v>27</v>
      </c>
      <c r="D1921">
        <v>7</v>
      </c>
      <c r="E1921">
        <v>2011</v>
      </c>
      <c r="F1921" t="s">
        <v>2374</v>
      </c>
      <c r="G1921" t="str">
        <f t="shared" si="57"/>
        <v>Old Dominion2011</v>
      </c>
    </row>
    <row r="1922" spans="1:7" x14ac:dyDescent="0.25">
      <c r="A1922" t="s">
        <v>615</v>
      </c>
      <c r="B1922" t="s">
        <v>2357</v>
      </c>
      <c r="C1922">
        <v>21</v>
      </c>
      <c r="D1922">
        <v>12</v>
      </c>
      <c r="E1922">
        <v>2011</v>
      </c>
      <c r="F1922" t="s">
        <v>2374</v>
      </c>
      <c r="G1922" t="str">
        <f t="shared" si="57"/>
        <v>Hofstra2011</v>
      </c>
    </row>
    <row r="1923" spans="1:7" x14ac:dyDescent="0.25">
      <c r="A1923" t="s">
        <v>2261</v>
      </c>
      <c r="B1923" t="s">
        <v>2357</v>
      </c>
      <c r="C1923">
        <v>28</v>
      </c>
      <c r="D1923">
        <v>12</v>
      </c>
      <c r="E1923">
        <v>2011</v>
      </c>
      <c r="F1923" t="s">
        <v>2374</v>
      </c>
      <c r="G1923" t="str">
        <f t="shared" ref="G1923:G1986" si="58">A1923&amp;E1923</f>
        <v>Virginia Commonwealth2011</v>
      </c>
    </row>
    <row r="1924" spans="1:7" x14ac:dyDescent="0.25">
      <c r="A1924" t="s">
        <v>575</v>
      </c>
      <c r="B1924" t="s">
        <v>2357</v>
      </c>
      <c r="C1924">
        <v>21</v>
      </c>
      <c r="D1924">
        <v>10</v>
      </c>
      <c r="E1924">
        <v>2011</v>
      </c>
      <c r="F1924" t="s">
        <v>2374</v>
      </c>
      <c r="G1924" t="str">
        <f t="shared" si="58"/>
        <v>Drexel2011</v>
      </c>
    </row>
    <row r="1925" spans="1:7" x14ac:dyDescent="0.25">
      <c r="A1925" t="s">
        <v>636</v>
      </c>
      <c r="B1925" t="s">
        <v>2357</v>
      </c>
      <c r="C1925">
        <v>21</v>
      </c>
      <c r="D1925">
        <v>12</v>
      </c>
      <c r="E1925">
        <v>2011</v>
      </c>
      <c r="F1925" t="s">
        <v>2374</v>
      </c>
      <c r="G1925" t="str">
        <f t="shared" si="58"/>
        <v>James Madison2011</v>
      </c>
    </row>
    <row r="1926" spans="1:7" x14ac:dyDescent="0.25">
      <c r="A1926" t="s">
        <v>569</v>
      </c>
      <c r="B1926" t="s">
        <v>2357</v>
      </c>
      <c r="C1926">
        <v>14</v>
      </c>
      <c r="D1926">
        <v>17</v>
      </c>
      <c r="E1926">
        <v>2011</v>
      </c>
      <c r="F1926" t="s">
        <v>2374</v>
      </c>
      <c r="G1926" t="str">
        <f t="shared" si="58"/>
        <v>Delaware2011</v>
      </c>
    </row>
    <row r="1927" spans="1:7" x14ac:dyDescent="0.25">
      <c r="A1927" t="s">
        <v>2269</v>
      </c>
      <c r="B1927" t="s">
        <v>2357</v>
      </c>
      <c r="C1927">
        <v>13</v>
      </c>
      <c r="D1927">
        <v>18</v>
      </c>
      <c r="E1927">
        <v>2011</v>
      </c>
      <c r="F1927" t="s">
        <v>2374</v>
      </c>
      <c r="G1927" t="str">
        <f t="shared" si="58"/>
        <v>North Carolina-Wilmington2011</v>
      </c>
    </row>
    <row r="1928" spans="1:7" x14ac:dyDescent="0.25">
      <c r="A1928" t="s">
        <v>2213</v>
      </c>
      <c r="B1928" t="s">
        <v>2357</v>
      </c>
      <c r="C1928">
        <v>12</v>
      </c>
      <c r="D1928">
        <v>19</v>
      </c>
      <c r="E1928">
        <v>2011</v>
      </c>
      <c r="F1928" t="s">
        <v>2374</v>
      </c>
      <c r="G1928" t="str">
        <f t="shared" si="58"/>
        <v>Georgia State2011</v>
      </c>
    </row>
    <row r="1929" spans="1:7" x14ac:dyDescent="0.25">
      <c r="A1929" t="s">
        <v>713</v>
      </c>
      <c r="B1929" t="s">
        <v>2357</v>
      </c>
      <c r="C1929">
        <v>11</v>
      </c>
      <c r="D1929">
        <v>20</v>
      </c>
      <c r="E1929">
        <v>2011</v>
      </c>
      <c r="F1929" t="s">
        <v>2374</v>
      </c>
      <c r="G1929" t="str">
        <f t="shared" si="58"/>
        <v>Northeastern2011</v>
      </c>
    </row>
    <row r="1930" spans="1:7" x14ac:dyDescent="0.25">
      <c r="A1930" t="s">
        <v>851</v>
      </c>
      <c r="B1930" t="s">
        <v>2357</v>
      </c>
      <c r="C1930">
        <v>10</v>
      </c>
      <c r="D1930">
        <v>22</v>
      </c>
      <c r="E1930">
        <v>2011</v>
      </c>
      <c r="F1930" t="s">
        <v>2374</v>
      </c>
      <c r="G1930" t="str">
        <f t="shared" si="58"/>
        <v>William &amp; Mary2011</v>
      </c>
    </row>
    <row r="1931" spans="1:7" x14ac:dyDescent="0.25">
      <c r="A1931" t="s">
        <v>801</v>
      </c>
      <c r="B1931" t="s">
        <v>2357</v>
      </c>
      <c r="C1931">
        <v>4</v>
      </c>
      <c r="D1931">
        <v>26</v>
      </c>
      <c r="E1931">
        <v>2011</v>
      </c>
      <c r="F1931" t="s">
        <v>2374</v>
      </c>
      <c r="G1931" t="str">
        <f t="shared" si="58"/>
        <v>Towson2011</v>
      </c>
    </row>
    <row r="1932" spans="1:7" x14ac:dyDescent="0.25">
      <c r="A1932" t="s">
        <v>575</v>
      </c>
      <c r="B1932" t="s">
        <v>2357</v>
      </c>
      <c r="C1932">
        <v>29</v>
      </c>
      <c r="D1932">
        <v>7</v>
      </c>
      <c r="E1932">
        <v>2012</v>
      </c>
      <c r="F1932" t="s">
        <v>2374</v>
      </c>
      <c r="G1932" t="str">
        <f t="shared" si="58"/>
        <v>Drexel2012</v>
      </c>
    </row>
    <row r="1933" spans="1:7" x14ac:dyDescent="0.25">
      <c r="A1933" t="s">
        <v>2261</v>
      </c>
      <c r="B1933" t="s">
        <v>2357</v>
      </c>
      <c r="C1933">
        <v>29</v>
      </c>
      <c r="D1933">
        <v>7</v>
      </c>
      <c r="E1933">
        <v>2012</v>
      </c>
      <c r="F1933" t="s">
        <v>2374</v>
      </c>
      <c r="G1933" t="str">
        <f t="shared" si="58"/>
        <v>Virginia Commonwealth2012</v>
      </c>
    </row>
    <row r="1934" spans="1:7" x14ac:dyDescent="0.25">
      <c r="A1934" t="s">
        <v>601</v>
      </c>
      <c r="B1934" t="s">
        <v>2357</v>
      </c>
      <c r="C1934">
        <v>24</v>
      </c>
      <c r="D1934">
        <v>9</v>
      </c>
      <c r="E1934">
        <v>2012</v>
      </c>
      <c r="F1934" t="s">
        <v>2374</v>
      </c>
      <c r="G1934" t="str">
        <f t="shared" si="58"/>
        <v>George Mason2012</v>
      </c>
    </row>
    <row r="1935" spans="1:7" x14ac:dyDescent="0.25">
      <c r="A1935" t="s">
        <v>725</v>
      </c>
      <c r="B1935" t="s">
        <v>2357</v>
      </c>
      <c r="C1935">
        <v>22</v>
      </c>
      <c r="D1935">
        <v>14</v>
      </c>
      <c r="E1935">
        <v>2012</v>
      </c>
      <c r="F1935" t="s">
        <v>2374</v>
      </c>
      <c r="G1935" t="str">
        <f t="shared" si="58"/>
        <v>Old Dominion2012</v>
      </c>
    </row>
    <row r="1936" spans="1:7" x14ac:dyDescent="0.25">
      <c r="A1936" t="s">
        <v>569</v>
      </c>
      <c r="B1936" t="s">
        <v>2357</v>
      </c>
      <c r="C1936">
        <v>18</v>
      </c>
      <c r="D1936">
        <v>14</v>
      </c>
      <c r="E1936">
        <v>2012</v>
      </c>
      <c r="F1936" t="s">
        <v>2374</v>
      </c>
      <c r="G1936" t="str">
        <f t="shared" si="58"/>
        <v>Delaware2012</v>
      </c>
    </row>
    <row r="1937" spans="1:7" x14ac:dyDescent="0.25">
      <c r="A1937" t="s">
        <v>2213</v>
      </c>
      <c r="B1937" t="s">
        <v>2357</v>
      </c>
      <c r="C1937">
        <v>22</v>
      </c>
      <c r="D1937">
        <v>12</v>
      </c>
      <c r="E1937">
        <v>2012</v>
      </c>
      <c r="F1937" t="s">
        <v>2374</v>
      </c>
      <c r="G1937" t="str">
        <f t="shared" si="58"/>
        <v>Georgia State2012</v>
      </c>
    </row>
    <row r="1938" spans="1:7" x14ac:dyDescent="0.25">
      <c r="A1938" t="s">
        <v>713</v>
      </c>
      <c r="B1938" t="s">
        <v>2357</v>
      </c>
      <c r="C1938">
        <v>14</v>
      </c>
      <c r="D1938">
        <v>17</v>
      </c>
      <c r="E1938">
        <v>2012</v>
      </c>
      <c r="F1938" t="s">
        <v>2374</v>
      </c>
      <c r="G1938" t="str">
        <f t="shared" si="58"/>
        <v>Northeastern2012</v>
      </c>
    </row>
    <row r="1939" spans="1:7" x14ac:dyDescent="0.25">
      <c r="A1939" t="s">
        <v>636</v>
      </c>
      <c r="B1939" t="s">
        <v>2357</v>
      </c>
      <c r="C1939">
        <v>12</v>
      </c>
      <c r="D1939">
        <v>20</v>
      </c>
      <c r="E1939">
        <v>2012</v>
      </c>
      <c r="F1939" t="s">
        <v>2374</v>
      </c>
      <c r="G1939" t="str">
        <f t="shared" si="58"/>
        <v>James Madison2012</v>
      </c>
    </row>
    <row r="1940" spans="1:7" x14ac:dyDescent="0.25">
      <c r="A1940" t="s">
        <v>2269</v>
      </c>
      <c r="B1940" t="s">
        <v>2357</v>
      </c>
      <c r="C1940">
        <v>10</v>
      </c>
      <c r="D1940">
        <v>21</v>
      </c>
      <c r="E1940">
        <v>2012</v>
      </c>
      <c r="F1940" t="s">
        <v>2374</v>
      </c>
      <c r="G1940" t="str">
        <f t="shared" si="58"/>
        <v>North Carolina-Wilmington2012</v>
      </c>
    </row>
    <row r="1941" spans="1:7" x14ac:dyDescent="0.25">
      <c r="A1941" t="s">
        <v>851</v>
      </c>
      <c r="B1941" t="s">
        <v>2357</v>
      </c>
      <c r="C1941">
        <v>6</v>
      </c>
      <c r="D1941">
        <v>26</v>
      </c>
      <c r="E1941">
        <v>2012</v>
      </c>
      <c r="F1941" t="s">
        <v>2374</v>
      </c>
      <c r="G1941" t="str">
        <f t="shared" si="58"/>
        <v>William &amp; Mary2012</v>
      </c>
    </row>
    <row r="1942" spans="1:7" x14ac:dyDescent="0.25">
      <c r="A1942" t="s">
        <v>615</v>
      </c>
      <c r="B1942" t="s">
        <v>2357</v>
      </c>
      <c r="C1942">
        <v>10</v>
      </c>
      <c r="D1942">
        <v>22</v>
      </c>
      <c r="E1942">
        <v>2012</v>
      </c>
      <c r="F1942" t="s">
        <v>2374</v>
      </c>
      <c r="G1942" t="str">
        <f t="shared" si="58"/>
        <v>Hofstra2012</v>
      </c>
    </row>
    <row r="1943" spans="1:7" x14ac:dyDescent="0.25">
      <c r="A1943" t="s">
        <v>801</v>
      </c>
      <c r="B1943" t="s">
        <v>2357</v>
      </c>
      <c r="C1943">
        <v>1</v>
      </c>
      <c r="D1943">
        <v>31</v>
      </c>
      <c r="E1943">
        <v>2012</v>
      </c>
      <c r="F1943" t="s">
        <v>2374</v>
      </c>
      <c r="G1943" t="str">
        <f t="shared" si="58"/>
        <v>Towson2012</v>
      </c>
    </row>
    <row r="1944" spans="1:7" x14ac:dyDescent="0.25">
      <c r="A1944" t="s">
        <v>713</v>
      </c>
      <c r="B1944" t="s">
        <v>2357</v>
      </c>
      <c r="C1944">
        <v>20</v>
      </c>
      <c r="D1944">
        <v>13</v>
      </c>
      <c r="E1944">
        <v>2013</v>
      </c>
      <c r="F1944" t="s">
        <v>2374</v>
      </c>
      <c r="G1944" t="str">
        <f t="shared" si="58"/>
        <v>Northeastern2013</v>
      </c>
    </row>
    <row r="1945" spans="1:7" x14ac:dyDescent="0.25">
      <c r="A1945" t="s">
        <v>801</v>
      </c>
      <c r="B1945" t="s">
        <v>2357</v>
      </c>
      <c r="C1945">
        <v>18</v>
      </c>
      <c r="D1945">
        <v>13</v>
      </c>
      <c r="E1945">
        <v>2013</v>
      </c>
      <c r="F1945" t="s">
        <v>2374</v>
      </c>
      <c r="G1945" t="str">
        <f t="shared" si="58"/>
        <v>Towson2013</v>
      </c>
    </row>
    <row r="1946" spans="1:7" x14ac:dyDescent="0.25">
      <c r="A1946" t="s">
        <v>569</v>
      </c>
      <c r="B1946" t="s">
        <v>2357</v>
      </c>
      <c r="C1946">
        <v>19</v>
      </c>
      <c r="D1946">
        <v>14</v>
      </c>
      <c r="E1946">
        <v>2013</v>
      </c>
      <c r="F1946" t="s">
        <v>2374</v>
      </c>
      <c r="G1946" t="str">
        <f t="shared" si="58"/>
        <v>Delaware2013</v>
      </c>
    </row>
    <row r="1947" spans="1:7" x14ac:dyDescent="0.25">
      <c r="A1947" t="s">
        <v>636</v>
      </c>
      <c r="B1947" t="s">
        <v>2357</v>
      </c>
      <c r="C1947">
        <v>21</v>
      </c>
      <c r="D1947">
        <v>15</v>
      </c>
      <c r="E1947">
        <v>2013</v>
      </c>
      <c r="F1947" t="s">
        <v>2374</v>
      </c>
      <c r="G1947" t="str">
        <f t="shared" si="58"/>
        <v>James Madison2013</v>
      </c>
    </row>
    <row r="1948" spans="1:7" x14ac:dyDescent="0.25">
      <c r="A1948" t="s">
        <v>601</v>
      </c>
      <c r="B1948" t="s">
        <v>2357</v>
      </c>
      <c r="C1948">
        <v>22</v>
      </c>
      <c r="D1948">
        <v>16</v>
      </c>
      <c r="E1948">
        <v>2013</v>
      </c>
      <c r="F1948" t="s">
        <v>2374</v>
      </c>
      <c r="G1948" t="str">
        <f t="shared" si="58"/>
        <v>George Mason2013</v>
      </c>
    </row>
    <row r="1949" spans="1:7" x14ac:dyDescent="0.25">
      <c r="A1949" t="s">
        <v>2213</v>
      </c>
      <c r="B1949" t="s">
        <v>2357</v>
      </c>
      <c r="C1949">
        <v>15</v>
      </c>
      <c r="D1949">
        <v>16</v>
      </c>
      <c r="E1949">
        <v>2013</v>
      </c>
      <c r="F1949" t="s">
        <v>2374</v>
      </c>
      <c r="G1949" t="str">
        <f t="shared" si="58"/>
        <v>Georgia State2013</v>
      </c>
    </row>
    <row r="1950" spans="1:7" x14ac:dyDescent="0.25">
      <c r="A1950" t="s">
        <v>575</v>
      </c>
      <c r="B1950" t="s">
        <v>2357</v>
      </c>
      <c r="C1950">
        <v>13</v>
      </c>
      <c r="D1950">
        <v>18</v>
      </c>
      <c r="E1950">
        <v>2013</v>
      </c>
      <c r="F1950" t="s">
        <v>2374</v>
      </c>
      <c r="G1950" t="str">
        <f t="shared" si="58"/>
        <v>Drexel2013</v>
      </c>
    </row>
    <row r="1951" spans="1:7" x14ac:dyDescent="0.25">
      <c r="A1951" t="s">
        <v>851</v>
      </c>
      <c r="B1951" t="s">
        <v>2357</v>
      </c>
      <c r="C1951">
        <v>13</v>
      </c>
      <c r="D1951">
        <v>17</v>
      </c>
      <c r="E1951">
        <v>2013</v>
      </c>
      <c r="F1951" t="s">
        <v>2374</v>
      </c>
      <c r="G1951" t="str">
        <f t="shared" si="58"/>
        <v>William &amp; Mary2013</v>
      </c>
    </row>
    <row r="1952" spans="1:7" x14ac:dyDescent="0.25">
      <c r="A1952" t="s">
        <v>2269</v>
      </c>
      <c r="B1952" t="s">
        <v>2357</v>
      </c>
      <c r="C1952">
        <v>10</v>
      </c>
      <c r="D1952">
        <v>20</v>
      </c>
      <c r="E1952">
        <v>2013</v>
      </c>
      <c r="F1952" t="s">
        <v>2374</v>
      </c>
      <c r="G1952" t="str">
        <f t="shared" si="58"/>
        <v>North Carolina-Wilmington2013</v>
      </c>
    </row>
    <row r="1953" spans="1:7" x14ac:dyDescent="0.25">
      <c r="A1953" t="s">
        <v>615</v>
      </c>
      <c r="B1953" t="s">
        <v>2357</v>
      </c>
      <c r="C1953">
        <v>7</v>
      </c>
      <c r="D1953">
        <v>25</v>
      </c>
      <c r="E1953">
        <v>2013</v>
      </c>
      <c r="F1953" t="s">
        <v>2374</v>
      </c>
      <c r="G1953" t="str">
        <f t="shared" si="58"/>
        <v>Hofstra2013</v>
      </c>
    </row>
    <row r="1954" spans="1:7" x14ac:dyDescent="0.25">
      <c r="A1954" t="s">
        <v>725</v>
      </c>
      <c r="B1954" t="s">
        <v>2357</v>
      </c>
      <c r="C1954">
        <v>5</v>
      </c>
      <c r="D1954">
        <v>25</v>
      </c>
      <c r="E1954">
        <v>2013</v>
      </c>
      <c r="F1954" t="s">
        <v>2374</v>
      </c>
      <c r="G1954" t="str">
        <f t="shared" si="58"/>
        <v>Old Dominion2013</v>
      </c>
    </row>
    <row r="1955" spans="1:7" x14ac:dyDescent="0.25">
      <c r="A1955" t="s">
        <v>569</v>
      </c>
      <c r="B1955" t="s">
        <v>2357</v>
      </c>
      <c r="C1955">
        <v>25</v>
      </c>
      <c r="D1955">
        <v>10</v>
      </c>
      <c r="E1955">
        <v>2014</v>
      </c>
      <c r="F1955" t="s">
        <v>2374</v>
      </c>
      <c r="G1955" t="str">
        <f t="shared" si="58"/>
        <v>Delaware2014</v>
      </c>
    </row>
    <row r="1956" spans="1:7" x14ac:dyDescent="0.25">
      <c r="A1956" t="s">
        <v>801</v>
      </c>
      <c r="B1956" t="s">
        <v>2357</v>
      </c>
      <c r="C1956">
        <v>25</v>
      </c>
      <c r="D1956">
        <v>11</v>
      </c>
      <c r="E1956">
        <v>2014</v>
      </c>
      <c r="F1956" t="s">
        <v>2374</v>
      </c>
      <c r="G1956" t="str">
        <f t="shared" si="58"/>
        <v>Towson2014</v>
      </c>
    </row>
    <row r="1957" spans="1:7" x14ac:dyDescent="0.25">
      <c r="A1957" t="s">
        <v>851</v>
      </c>
      <c r="B1957" t="s">
        <v>2357</v>
      </c>
      <c r="C1957">
        <v>20</v>
      </c>
      <c r="D1957">
        <v>12</v>
      </c>
      <c r="E1957">
        <v>2014</v>
      </c>
      <c r="F1957" t="s">
        <v>2374</v>
      </c>
      <c r="G1957" t="str">
        <f t="shared" si="58"/>
        <v>William &amp; Mary2014</v>
      </c>
    </row>
    <row r="1958" spans="1:7" x14ac:dyDescent="0.25">
      <c r="A1958" t="s">
        <v>575</v>
      </c>
      <c r="B1958" t="s">
        <v>2357</v>
      </c>
      <c r="C1958">
        <v>16</v>
      </c>
      <c r="D1958">
        <v>14</v>
      </c>
      <c r="E1958">
        <v>2014</v>
      </c>
      <c r="F1958" t="s">
        <v>2374</v>
      </c>
      <c r="G1958" t="str">
        <f t="shared" si="58"/>
        <v>Drexel2014</v>
      </c>
    </row>
    <row r="1959" spans="1:7" x14ac:dyDescent="0.25">
      <c r="A1959" t="s">
        <v>713</v>
      </c>
      <c r="B1959" t="s">
        <v>2357</v>
      </c>
      <c r="C1959">
        <v>11</v>
      </c>
      <c r="D1959">
        <v>21</v>
      </c>
      <c r="E1959">
        <v>2014</v>
      </c>
      <c r="F1959" t="s">
        <v>2374</v>
      </c>
      <c r="G1959" t="str">
        <f t="shared" si="58"/>
        <v>Northeastern2014</v>
      </c>
    </row>
    <row r="1960" spans="1:7" x14ac:dyDescent="0.25">
      <c r="A1960" t="s">
        <v>2300</v>
      </c>
      <c r="B1960" t="s">
        <v>2357</v>
      </c>
      <c r="C1960">
        <v>14</v>
      </c>
      <c r="D1960">
        <v>18</v>
      </c>
      <c r="E1960">
        <v>2014</v>
      </c>
      <c r="F1960" t="s">
        <v>2374</v>
      </c>
      <c r="G1960" t="str">
        <f t="shared" si="58"/>
        <v>College of Charleston2014</v>
      </c>
    </row>
    <row r="1961" spans="1:7" x14ac:dyDescent="0.25">
      <c r="A1961" t="s">
        <v>636</v>
      </c>
      <c r="B1961" t="s">
        <v>2357</v>
      </c>
      <c r="C1961">
        <v>11</v>
      </c>
      <c r="D1961">
        <v>20</v>
      </c>
      <c r="E1961">
        <v>2014</v>
      </c>
      <c r="F1961" t="s">
        <v>2374</v>
      </c>
      <c r="G1961" t="str">
        <f t="shared" si="58"/>
        <v>James Madison2014</v>
      </c>
    </row>
    <row r="1962" spans="1:7" x14ac:dyDescent="0.25">
      <c r="A1962" t="s">
        <v>615</v>
      </c>
      <c r="B1962" t="s">
        <v>2357</v>
      </c>
      <c r="C1962">
        <v>10</v>
      </c>
      <c r="D1962">
        <v>23</v>
      </c>
      <c r="E1962">
        <v>2014</v>
      </c>
      <c r="F1962" t="s">
        <v>2374</v>
      </c>
      <c r="G1962" t="str">
        <f t="shared" si="58"/>
        <v>Hofstra2014</v>
      </c>
    </row>
    <row r="1963" spans="1:7" x14ac:dyDescent="0.25">
      <c r="A1963" t="s">
        <v>2269</v>
      </c>
      <c r="B1963" t="s">
        <v>2357</v>
      </c>
      <c r="C1963">
        <v>9</v>
      </c>
      <c r="D1963">
        <v>23</v>
      </c>
      <c r="E1963">
        <v>2014</v>
      </c>
      <c r="F1963" t="s">
        <v>2374</v>
      </c>
      <c r="G1963" t="str">
        <f t="shared" si="58"/>
        <v>North Carolina-Wilmington2014</v>
      </c>
    </row>
    <row r="1964" spans="1:7" x14ac:dyDescent="0.25">
      <c r="A1964" t="s">
        <v>713</v>
      </c>
      <c r="B1964" t="s">
        <v>2357</v>
      </c>
      <c r="C1964">
        <v>23</v>
      </c>
      <c r="D1964">
        <v>12</v>
      </c>
      <c r="E1964">
        <v>2015</v>
      </c>
      <c r="F1964" t="s">
        <v>2374</v>
      </c>
      <c r="G1964" t="str">
        <f t="shared" si="58"/>
        <v>Northeastern2015</v>
      </c>
    </row>
    <row r="1965" spans="1:7" x14ac:dyDescent="0.25">
      <c r="A1965" t="s">
        <v>851</v>
      </c>
      <c r="B1965" t="s">
        <v>2357</v>
      </c>
      <c r="C1965">
        <v>20</v>
      </c>
      <c r="D1965">
        <v>13</v>
      </c>
      <c r="E1965">
        <v>2015</v>
      </c>
      <c r="F1965" t="s">
        <v>2374</v>
      </c>
      <c r="G1965" t="str">
        <f t="shared" si="58"/>
        <v>William &amp; Mary2015</v>
      </c>
    </row>
    <row r="1966" spans="1:7" x14ac:dyDescent="0.25">
      <c r="A1966" t="s">
        <v>636</v>
      </c>
      <c r="B1966" t="s">
        <v>2357</v>
      </c>
      <c r="C1966">
        <v>19</v>
      </c>
      <c r="D1966">
        <v>14</v>
      </c>
      <c r="E1966">
        <v>2015</v>
      </c>
      <c r="F1966" t="s">
        <v>2374</v>
      </c>
      <c r="G1966" t="str">
        <f t="shared" si="58"/>
        <v>James Madison2015</v>
      </c>
    </row>
    <row r="1967" spans="1:7" x14ac:dyDescent="0.25">
      <c r="A1967" t="s">
        <v>2269</v>
      </c>
      <c r="B1967" t="s">
        <v>2357</v>
      </c>
      <c r="C1967">
        <v>18</v>
      </c>
      <c r="D1967">
        <v>14</v>
      </c>
      <c r="E1967">
        <v>2015</v>
      </c>
      <c r="F1967" t="s">
        <v>2374</v>
      </c>
      <c r="G1967" t="str">
        <f t="shared" si="58"/>
        <v>North Carolina-Wilmington2015</v>
      </c>
    </row>
    <row r="1968" spans="1:7" x14ac:dyDescent="0.25">
      <c r="A1968" t="s">
        <v>615</v>
      </c>
      <c r="B1968" t="s">
        <v>2357</v>
      </c>
      <c r="C1968">
        <v>20</v>
      </c>
      <c r="D1968">
        <v>14</v>
      </c>
      <c r="E1968">
        <v>2015</v>
      </c>
      <c r="F1968" t="s">
        <v>2374</v>
      </c>
      <c r="G1968" t="str">
        <f t="shared" si="58"/>
        <v>Hofstra2015</v>
      </c>
    </row>
    <row r="1969" spans="1:7" x14ac:dyDescent="0.25">
      <c r="A1969" t="s">
        <v>575</v>
      </c>
      <c r="B1969" t="s">
        <v>2357</v>
      </c>
      <c r="C1969">
        <v>11</v>
      </c>
      <c r="D1969">
        <v>19</v>
      </c>
      <c r="E1969">
        <v>2015</v>
      </c>
      <c r="F1969" t="s">
        <v>2374</v>
      </c>
      <c r="G1969" t="str">
        <f t="shared" si="58"/>
        <v>Drexel2015</v>
      </c>
    </row>
    <row r="1970" spans="1:7" x14ac:dyDescent="0.25">
      <c r="A1970" t="s">
        <v>569</v>
      </c>
      <c r="B1970" t="s">
        <v>2357</v>
      </c>
      <c r="C1970">
        <v>10</v>
      </c>
      <c r="D1970">
        <v>20</v>
      </c>
      <c r="E1970">
        <v>2015</v>
      </c>
      <c r="F1970" t="s">
        <v>2374</v>
      </c>
      <c r="G1970" t="str">
        <f t="shared" si="58"/>
        <v>Delaware2015</v>
      </c>
    </row>
    <row r="1971" spans="1:7" x14ac:dyDescent="0.25">
      <c r="A1971" t="s">
        <v>584</v>
      </c>
      <c r="B1971" t="s">
        <v>2357</v>
      </c>
      <c r="C1971">
        <v>15</v>
      </c>
      <c r="D1971">
        <v>18</v>
      </c>
      <c r="E1971">
        <v>2015</v>
      </c>
      <c r="F1971" t="s">
        <v>2374</v>
      </c>
      <c r="G1971" t="str">
        <f t="shared" si="58"/>
        <v>Elon2015</v>
      </c>
    </row>
    <row r="1972" spans="1:7" x14ac:dyDescent="0.25">
      <c r="A1972" t="s">
        <v>801</v>
      </c>
      <c r="B1972" t="s">
        <v>2357</v>
      </c>
      <c r="C1972">
        <v>12</v>
      </c>
      <c r="D1972">
        <v>20</v>
      </c>
      <c r="E1972">
        <v>2015</v>
      </c>
      <c r="F1972" t="s">
        <v>2374</v>
      </c>
      <c r="G1972" t="str">
        <f t="shared" si="58"/>
        <v>Towson2015</v>
      </c>
    </row>
    <row r="1973" spans="1:7" x14ac:dyDescent="0.25">
      <c r="A1973" t="s">
        <v>2300</v>
      </c>
      <c r="B1973" t="s">
        <v>2357</v>
      </c>
      <c r="C1973">
        <v>9</v>
      </c>
      <c r="D1973">
        <v>24</v>
      </c>
      <c r="E1973">
        <v>2015</v>
      </c>
      <c r="F1973" t="s">
        <v>2374</v>
      </c>
      <c r="G1973" t="str">
        <f t="shared" si="58"/>
        <v>College of Charleston2015</v>
      </c>
    </row>
    <row r="1974" spans="1:7" x14ac:dyDescent="0.25">
      <c r="A1974" t="s">
        <v>2269</v>
      </c>
      <c r="B1974" t="s">
        <v>2357</v>
      </c>
      <c r="C1974">
        <v>25</v>
      </c>
      <c r="D1974">
        <v>8</v>
      </c>
      <c r="E1974">
        <v>2016</v>
      </c>
      <c r="F1974" t="s">
        <v>2374</v>
      </c>
      <c r="G1974" t="str">
        <f t="shared" si="58"/>
        <v>North Carolina-Wilmington2016</v>
      </c>
    </row>
    <row r="1975" spans="1:7" x14ac:dyDescent="0.25">
      <c r="A1975" t="s">
        <v>615</v>
      </c>
      <c r="B1975" t="s">
        <v>2357</v>
      </c>
      <c r="C1975">
        <v>24</v>
      </c>
      <c r="D1975">
        <v>10</v>
      </c>
      <c r="E1975">
        <v>2016</v>
      </c>
      <c r="F1975" t="s">
        <v>2374</v>
      </c>
      <c r="G1975" t="str">
        <f t="shared" si="58"/>
        <v>Hofstra2016</v>
      </c>
    </row>
    <row r="1976" spans="1:7" x14ac:dyDescent="0.25">
      <c r="A1976" t="s">
        <v>636</v>
      </c>
      <c r="B1976" t="s">
        <v>2357</v>
      </c>
      <c r="C1976">
        <v>21</v>
      </c>
      <c r="D1976">
        <v>11</v>
      </c>
      <c r="E1976">
        <v>2016</v>
      </c>
      <c r="F1976" t="s">
        <v>2374</v>
      </c>
      <c r="G1976" t="str">
        <f t="shared" si="58"/>
        <v>James Madison2016</v>
      </c>
    </row>
    <row r="1977" spans="1:7" x14ac:dyDescent="0.25">
      <c r="A1977" t="s">
        <v>851</v>
      </c>
      <c r="B1977" t="s">
        <v>2357</v>
      </c>
      <c r="C1977">
        <v>20</v>
      </c>
      <c r="D1977">
        <v>11</v>
      </c>
      <c r="E1977">
        <v>2016</v>
      </c>
      <c r="F1977" t="s">
        <v>2374</v>
      </c>
      <c r="G1977" t="str">
        <f t="shared" si="58"/>
        <v>William &amp; Mary2016</v>
      </c>
    </row>
    <row r="1978" spans="1:7" x14ac:dyDescent="0.25">
      <c r="A1978" t="s">
        <v>801</v>
      </c>
      <c r="B1978" t="s">
        <v>2357</v>
      </c>
      <c r="C1978">
        <v>20</v>
      </c>
      <c r="D1978">
        <v>13</v>
      </c>
      <c r="E1978">
        <v>2016</v>
      </c>
      <c r="F1978" t="s">
        <v>2374</v>
      </c>
      <c r="G1978" t="str">
        <f t="shared" si="58"/>
        <v>Towson2016</v>
      </c>
    </row>
    <row r="1979" spans="1:7" x14ac:dyDescent="0.25">
      <c r="A1979" t="s">
        <v>713</v>
      </c>
      <c r="B1979" t="s">
        <v>2357</v>
      </c>
      <c r="C1979">
        <v>18</v>
      </c>
      <c r="D1979">
        <v>15</v>
      </c>
      <c r="E1979">
        <v>2016</v>
      </c>
      <c r="F1979" t="s">
        <v>2374</v>
      </c>
      <c r="G1979" t="str">
        <f t="shared" si="58"/>
        <v>Northeastern2016</v>
      </c>
    </row>
    <row r="1980" spans="1:7" x14ac:dyDescent="0.25">
      <c r="A1980" t="s">
        <v>2300</v>
      </c>
      <c r="B1980" t="s">
        <v>2357</v>
      </c>
      <c r="C1980">
        <v>17</v>
      </c>
      <c r="D1980">
        <v>14</v>
      </c>
      <c r="E1980">
        <v>2016</v>
      </c>
      <c r="F1980" t="s">
        <v>2374</v>
      </c>
      <c r="G1980" t="str">
        <f t="shared" si="58"/>
        <v>College of Charleston2016</v>
      </c>
    </row>
    <row r="1981" spans="1:7" x14ac:dyDescent="0.25">
      <c r="A1981" t="s">
        <v>584</v>
      </c>
      <c r="B1981" t="s">
        <v>2357</v>
      </c>
      <c r="C1981">
        <v>16</v>
      </c>
      <c r="D1981">
        <v>16</v>
      </c>
      <c r="E1981">
        <v>2016</v>
      </c>
      <c r="F1981" t="s">
        <v>2374</v>
      </c>
      <c r="G1981" t="str">
        <f t="shared" si="58"/>
        <v>Elon2016</v>
      </c>
    </row>
    <row r="1982" spans="1:7" x14ac:dyDescent="0.25">
      <c r="A1982" t="s">
        <v>575</v>
      </c>
      <c r="B1982" t="s">
        <v>2357</v>
      </c>
      <c r="C1982">
        <v>6</v>
      </c>
      <c r="D1982">
        <v>25</v>
      </c>
      <c r="E1982">
        <v>2016</v>
      </c>
      <c r="F1982" t="s">
        <v>2374</v>
      </c>
      <c r="G1982" t="str">
        <f t="shared" si="58"/>
        <v>Drexel2016</v>
      </c>
    </row>
    <row r="1983" spans="1:7" x14ac:dyDescent="0.25">
      <c r="A1983" t="s">
        <v>569</v>
      </c>
      <c r="B1983" t="s">
        <v>2357</v>
      </c>
      <c r="C1983">
        <v>7</v>
      </c>
      <c r="D1983">
        <v>23</v>
      </c>
      <c r="E1983">
        <v>2016</v>
      </c>
      <c r="F1983" t="s">
        <v>2374</v>
      </c>
      <c r="G1983" t="str">
        <f t="shared" si="58"/>
        <v>Delaware2016</v>
      </c>
    </row>
    <row r="1984" spans="1:7" x14ac:dyDescent="0.25">
      <c r="A1984" t="s">
        <v>2269</v>
      </c>
      <c r="B1984" t="s">
        <v>2357</v>
      </c>
      <c r="C1984">
        <v>29</v>
      </c>
      <c r="D1984">
        <v>6</v>
      </c>
      <c r="E1984">
        <v>2017</v>
      </c>
      <c r="F1984" t="s">
        <v>2374</v>
      </c>
      <c r="G1984" t="str">
        <f t="shared" si="58"/>
        <v>North Carolina-Wilmington2017</v>
      </c>
    </row>
    <row r="1985" spans="1:7" x14ac:dyDescent="0.25">
      <c r="A1985" t="s">
        <v>2300</v>
      </c>
      <c r="B1985" t="s">
        <v>2357</v>
      </c>
      <c r="C1985">
        <v>25</v>
      </c>
      <c r="D1985">
        <v>10</v>
      </c>
      <c r="E1985">
        <v>2017</v>
      </c>
      <c r="F1985" t="s">
        <v>2374</v>
      </c>
      <c r="G1985" t="str">
        <f t="shared" si="58"/>
        <v>College of Charleston2017</v>
      </c>
    </row>
    <row r="1986" spans="1:7" x14ac:dyDescent="0.25">
      <c r="A1986" t="s">
        <v>801</v>
      </c>
      <c r="B1986" t="s">
        <v>2357</v>
      </c>
      <c r="C1986">
        <v>20</v>
      </c>
      <c r="D1986">
        <v>13</v>
      </c>
      <c r="E1986">
        <v>2017</v>
      </c>
      <c r="F1986" t="s">
        <v>2374</v>
      </c>
      <c r="G1986" t="str">
        <f t="shared" si="58"/>
        <v>Towson2017</v>
      </c>
    </row>
    <row r="1987" spans="1:7" x14ac:dyDescent="0.25">
      <c r="A1987" t="s">
        <v>584</v>
      </c>
      <c r="B1987" t="s">
        <v>2357</v>
      </c>
      <c r="C1987">
        <v>18</v>
      </c>
      <c r="D1987">
        <v>14</v>
      </c>
      <c r="E1987">
        <v>2017</v>
      </c>
      <c r="F1987" t="s">
        <v>2374</v>
      </c>
      <c r="G1987" t="str">
        <f t="shared" ref="G1987:G2050" si="59">A1987&amp;E1987</f>
        <v>Elon2017</v>
      </c>
    </row>
    <row r="1988" spans="1:7" x14ac:dyDescent="0.25">
      <c r="A1988" t="s">
        <v>851</v>
      </c>
      <c r="B1988" t="s">
        <v>2357</v>
      </c>
      <c r="C1988">
        <v>17</v>
      </c>
      <c r="D1988">
        <v>14</v>
      </c>
      <c r="E1988">
        <v>2017</v>
      </c>
      <c r="F1988" t="s">
        <v>2374</v>
      </c>
      <c r="G1988" t="str">
        <f t="shared" si="59"/>
        <v>William &amp; Mary2017</v>
      </c>
    </row>
    <row r="1989" spans="1:7" x14ac:dyDescent="0.25">
      <c r="A1989" t="s">
        <v>713</v>
      </c>
      <c r="B1989" t="s">
        <v>2357</v>
      </c>
      <c r="C1989">
        <v>15</v>
      </c>
      <c r="D1989">
        <v>16</v>
      </c>
      <c r="E1989">
        <v>2017</v>
      </c>
      <c r="F1989" t="s">
        <v>2374</v>
      </c>
      <c r="G1989" t="str">
        <f t="shared" si="59"/>
        <v>Northeastern2017</v>
      </c>
    </row>
    <row r="1990" spans="1:7" x14ac:dyDescent="0.25">
      <c r="A1990" t="s">
        <v>615</v>
      </c>
      <c r="B1990" t="s">
        <v>2357</v>
      </c>
      <c r="C1990">
        <v>15</v>
      </c>
      <c r="D1990">
        <v>17</v>
      </c>
      <c r="E1990">
        <v>2017</v>
      </c>
      <c r="F1990" t="s">
        <v>2374</v>
      </c>
      <c r="G1990" t="str">
        <f t="shared" si="59"/>
        <v>Hofstra2017</v>
      </c>
    </row>
    <row r="1991" spans="1:7" x14ac:dyDescent="0.25">
      <c r="A1991" t="s">
        <v>636</v>
      </c>
      <c r="B1991" t="s">
        <v>2357</v>
      </c>
      <c r="C1991">
        <v>10</v>
      </c>
      <c r="D1991">
        <v>23</v>
      </c>
      <c r="E1991">
        <v>2017</v>
      </c>
      <c r="F1991" t="s">
        <v>2374</v>
      </c>
      <c r="G1991" t="str">
        <f t="shared" si="59"/>
        <v>James Madison2017</v>
      </c>
    </row>
    <row r="1992" spans="1:7" x14ac:dyDescent="0.25">
      <c r="A1992" t="s">
        <v>569</v>
      </c>
      <c r="B1992" t="s">
        <v>2357</v>
      </c>
      <c r="C1992">
        <v>13</v>
      </c>
      <c r="D1992">
        <v>20</v>
      </c>
      <c r="E1992">
        <v>2017</v>
      </c>
      <c r="F1992" t="s">
        <v>2374</v>
      </c>
      <c r="G1992" t="str">
        <f t="shared" si="59"/>
        <v>Delaware2017</v>
      </c>
    </row>
    <row r="1993" spans="1:7" x14ac:dyDescent="0.25">
      <c r="A1993" t="s">
        <v>575</v>
      </c>
      <c r="B1993" t="s">
        <v>2357</v>
      </c>
      <c r="C1993">
        <v>9</v>
      </c>
      <c r="D1993">
        <v>23</v>
      </c>
      <c r="E1993">
        <v>2017</v>
      </c>
      <c r="F1993" t="s">
        <v>2374</v>
      </c>
      <c r="G1993" t="str">
        <f t="shared" si="59"/>
        <v>Drexel2017</v>
      </c>
    </row>
    <row r="1994" spans="1:7" x14ac:dyDescent="0.25">
      <c r="A1994" t="s">
        <v>2300</v>
      </c>
      <c r="B1994" t="s">
        <v>2357</v>
      </c>
      <c r="C1994">
        <v>20</v>
      </c>
      <c r="D1994">
        <v>6</v>
      </c>
      <c r="E1994">
        <v>2018</v>
      </c>
      <c r="F1994" t="s">
        <v>2374</v>
      </c>
      <c r="G1994" t="str">
        <f t="shared" si="59"/>
        <v>College of Charleston2018</v>
      </c>
    </row>
    <row r="1995" spans="1:7" x14ac:dyDescent="0.25">
      <c r="A1995" t="s">
        <v>713</v>
      </c>
      <c r="B1995" t="s">
        <v>2357</v>
      </c>
      <c r="C1995">
        <v>17</v>
      </c>
      <c r="D1995">
        <v>9</v>
      </c>
      <c r="E1995">
        <v>2018</v>
      </c>
      <c r="F1995" t="s">
        <v>2374</v>
      </c>
      <c r="G1995" t="str">
        <f t="shared" si="59"/>
        <v>Northeastern2018</v>
      </c>
    </row>
    <row r="1996" spans="1:7" x14ac:dyDescent="0.25">
      <c r="A1996" t="s">
        <v>851</v>
      </c>
      <c r="B1996" t="s">
        <v>2357</v>
      </c>
      <c r="C1996">
        <v>16</v>
      </c>
      <c r="D1996">
        <v>9</v>
      </c>
      <c r="E1996">
        <v>2018</v>
      </c>
      <c r="F1996" t="s">
        <v>2374</v>
      </c>
      <c r="G1996" t="str">
        <f t="shared" si="59"/>
        <v>William &amp; Mary2018</v>
      </c>
    </row>
    <row r="1997" spans="1:7" x14ac:dyDescent="0.25">
      <c r="A1997" t="s">
        <v>615</v>
      </c>
      <c r="B1997" t="s">
        <v>2357</v>
      </c>
      <c r="C1997">
        <v>15</v>
      </c>
      <c r="D1997">
        <v>11</v>
      </c>
      <c r="E1997">
        <v>2018</v>
      </c>
      <c r="F1997" t="s">
        <v>2374</v>
      </c>
      <c r="G1997" t="str">
        <f t="shared" si="59"/>
        <v>Hofstra2018</v>
      </c>
    </row>
    <row r="1998" spans="1:7" x14ac:dyDescent="0.25">
      <c r="A1998" t="s">
        <v>801</v>
      </c>
      <c r="B1998" t="s">
        <v>2357</v>
      </c>
      <c r="C1998">
        <v>17</v>
      </c>
      <c r="D1998">
        <v>10</v>
      </c>
      <c r="E1998">
        <v>2018</v>
      </c>
      <c r="F1998" t="s">
        <v>2374</v>
      </c>
      <c r="G1998" t="str">
        <f t="shared" si="59"/>
        <v>Towson2018</v>
      </c>
    </row>
    <row r="1999" spans="1:7" x14ac:dyDescent="0.25">
      <c r="A1999" t="s">
        <v>584</v>
      </c>
      <c r="B1999" t="s">
        <v>2357</v>
      </c>
      <c r="C1999">
        <v>14</v>
      </c>
      <c r="D1999">
        <v>12</v>
      </c>
      <c r="E1999">
        <v>2018</v>
      </c>
      <c r="F1999" t="s">
        <v>2374</v>
      </c>
      <c r="G1999" t="str">
        <f t="shared" si="59"/>
        <v>Elon2018</v>
      </c>
    </row>
    <row r="2000" spans="1:7" x14ac:dyDescent="0.25">
      <c r="A2000" t="s">
        <v>2269</v>
      </c>
      <c r="B2000" t="s">
        <v>2357</v>
      </c>
      <c r="C2000">
        <v>8</v>
      </c>
      <c r="D2000">
        <v>17</v>
      </c>
      <c r="E2000">
        <v>2018</v>
      </c>
      <c r="F2000" t="s">
        <v>2374</v>
      </c>
      <c r="G2000" t="str">
        <f t="shared" si="59"/>
        <v>North Carolina-Wilmington2018</v>
      </c>
    </row>
    <row r="2001" spans="1:7" x14ac:dyDescent="0.25">
      <c r="A2001" t="s">
        <v>575</v>
      </c>
      <c r="B2001" t="s">
        <v>2357</v>
      </c>
      <c r="C2001">
        <v>11</v>
      </c>
      <c r="D2001">
        <v>16</v>
      </c>
      <c r="E2001">
        <v>2018</v>
      </c>
      <c r="F2001" t="s">
        <v>2374</v>
      </c>
      <c r="G2001" t="str">
        <f t="shared" si="59"/>
        <v>Drexel2018</v>
      </c>
    </row>
    <row r="2002" spans="1:7" x14ac:dyDescent="0.25">
      <c r="A2002" t="s">
        <v>569</v>
      </c>
      <c r="B2002" t="s">
        <v>2357</v>
      </c>
      <c r="C2002">
        <v>11</v>
      </c>
      <c r="D2002">
        <v>16</v>
      </c>
      <c r="E2002">
        <v>2018</v>
      </c>
      <c r="F2002" t="s">
        <v>2374</v>
      </c>
      <c r="G2002" t="str">
        <f t="shared" si="59"/>
        <v>Delaware2018</v>
      </c>
    </row>
    <row r="2003" spans="1:7" x14ac:dyDescent="0.25">
      <c r="A2003" t="s">
        <v>636</v>
      </c>
      <c r="B2003" t="s">
        <v>2357</v>
      </c>
      <c r="C2003">
        <v>7</v>
      </c>
      <c r="D2003">
        <v>18</v>
      </c>
      <c r="E2003">
        <v>2018</v>
      </c>
      <c r="F2003" t="s">
        <v>2374</v>
      </c>
      <c r="G2003" t="str">
        <f t="shared" si="59"/>
        <v>James Madison2018</v>
      </c>
    </row>
    <row r="2004" spans="1:7" x14ac:dyDescent="0.25">
      <c r="A2004" t="s">
        <v>661</v>
      </c>
      <c r="B2004">
        <v>18</v>
      </c>
      <c r="C2004">
        <v>27</v>
      </c>
      <c r="D2004">
        <v>6</v>
      </c>
      <c r="E2004">
        <v>2003</v>
      </c>
      <c r="F2004" t="s">
        <v>2375</v>
      </c>
      <c r="G2004" t="str">
        <f t="shared" si="59"/>
        <v>Marquette2003</v>
      </c>
    </row>
    <row r="2005" spans="1:7" x14ac:dyDescent="0.25">
      <c r="A2005" t="s">
        <v>652</v>
      </c>
      <c r="B2005" t="s">
        <v>2357</v>
      </c>
      <c r="C2005">
        <v>25</v>
      </c>
      <c r="D2005">
        <v>7</v>
      </c>
      <c r="E2005">
        <v>2003</v>
      </c>
      <c r="F2005" t="s">
        <v>2375</v>
      </c>
      <c r="G2005" t="str">
        <f t="shared" si="59"/>
        <v>Louisville2003</v>
      </c>
    </row>
    <row r="2006" spans="1:7" x14ac:dyDescent="0.25">
      <c r="A2006" t="s">
        <v>548</v>
      </c>
      <c r="B2006" t="s">
        <v>2357</v>
      </c>
      <c r="C2006">
        <v>17</v>
      </c>
      <c r="D2006">
        <v>12</v>
      </c>
      <c r="E2006">
        <v>2003</v>
      </c>
      <c r="F2006" t="s">
        <v>2375</v>
      </c>
      <c r="G2006" t="str">
        <f t="shared" si="59"/>
        <v>Cincinnati2003</v>
      </c>
    </row>
    <row r="2007" spans="1:7" x14ac:dyDescent="0.25">
      <c r="A2007" t="s">
        <v>2325</v>
      </c>
      <c r="B2007" t="s">
        <v>2357</v>
      </c>
      <c r="C2007">
        <v>16</v>
      </c>
      <c r="D2007">
        <v>14</v>
      </c>
      <c r="E2007">
        <v>2003</v>
      </c>
      <c r="F2007" t="s">
        <v>2375</v>
      </c>
      <c r="G2007" t="str">
        <f t="shared" si="59"/>
        <v>Saint Louis2003</v>
      </c>
    </row>
    <row r="2008" spans="1:7" x14ac:dyDescent="0.25">
      <c r="A2008" t="s">
        <v>572</v>
      </c>
      <c r="B2008">
        <v>23</v>
      </c>
      <c r="C2008">
        <v>16</v>
      </c>
      <c r="D2008">
        <v>13</v>
      </c>
      <c r="E2008">
        <v>2003</v>
      </c>
      <c r="F2008" t="s">
        <v>2375</v>
      </c>
      <c r="G2008" t="str">
        <f t="shared" si="59"/>
        <v>DePaul2003</v>
      </c>
    </row>
    <row r="2009" spans="1:7" x14ac:dyDescent="0.25">
      <c r="A2009" t="s">
        <v>545</v>
      </c>
      <c r="B2009" t="s">
        <v>2357</v>
      </c>
      <c r="C2009">
        <v>13</v>
      </c>
      <c r="D2009">
        <v>16</v>
      </c>
      <c r="E2009">
        <v>2003</v>
      </c>
      <c r="F2009" t="s">
        <v>2375</v>
      </c>
      <c r="G2009" t="str">
        <f t="shared" si="59"/>
        <v>Charlotte2003</v>
      </c>
    </row>
    <row r="2010" spans="1:7" x14ac:dyDescent="0.25">
      <c r="A2010" t="s">
        <v>582</v>
      </c>
      <c r="B2010" t="s">
        <v>2357</v>
      </c>
      <c r="C2010">
        <v>12</v>
      </c>
      <c r="D2010">
        <v>15</v>
      </c>
      <c r="E2010">
        <v>2003</v>
      </c>
      <c r="F2010" t="s">
        <v>2375</v>
      </c>
      <c r="G2010" t="str">
        <f t="shared" si="59"/>
        <v>East Carolina2003</v>
      </c>
    </row>
    <row r="2011" spans="1:7" x14ac:dyDescent="0.25">
      <c r="A2011" t="s">
        <v>667</v>
      </c>
      <c r="B2011" t="s">
        <v>2357</v>
      </c>
      <c r="C2011">
        <v>23</v>
      </c>
      <c r="D2011">
        <v>7</v>
      </c>
      <c r="E2011">
        <v>2003</v>
      </c>
      <c r="F2011" t="s">
        <v>2375</v>
      </c>
      <c r="G2011" t="str">
        <f t="shared" si="59"/>
        <v>Memphis2003</v>
      </c>
    </row>
    <row r="2012" spans="1:7" x14ac:dyDescent="0.25">
      <c r="A2012" t="s">
        <v>1673</v>
      </c>
      <c r="B2012" t="s">
        <v>2357</v>
      </c>
      <c r="C2012">
        <v>21</v>
      </c>
      <c r="D2012">
        <v>13</v>
      </c>
      <c r="E2012">
        <v>2003</v>
      </c>
      <c r="F2012" t="s">
        <v>2375</v>
      </c>
      <c r="G2012" t="str">
        <f t="shared" si="59"/>
        <v>Alabama-Birmingham2003</v>
      </c>
    </row>
    <row r="2013" spans="1:7" x14ac:dyDescent="0.25">
      <c r="A2013" t="s">
        <v>803</v>
      </c>
      <c r="B2013" t="s">
        <v>2357</v>
      </c>
      <c r="C2013">
        <v>16</v>
      </c>
      <c r="D2013">
        <v>15</v>
      </c>
      <c r="E2013">
        <v>2003</v>
      </c>
      <c r="F2013" t="s">
        <v>2375</v>
      </c>
      <c r="G2013" t="str">
        <f t="shared" si="59"/>
        <v>Tulane2003</v>
      </c>
    </row>
    <row r="2014" spans="1:7" x14ac:dyDescent="0.25">
      <c r="A2014" t="s">
        <v>773</v>
      </c>
      <c r="B2014" t="s">
        <v>2357</v>
      </c>
      <c r="C2014">
        <v>15</v>
      </c>
      <c r="D2014">
        <v>14</v>
      </c>
      <c r="E2014">
        <v>2003</v>
      </c>
      <c r="F2014" t="s">
        <v>2375</v>
      </c>
      <c r="G2014" t="str">
        <f t="shared" si="59"/>
        <v>South Florida2003</v>
      </c>
    </row>
    <row r="2015" spans="1:7" x14ac:dyDescent="0.25">
      <c r="A2015" t="s">
        <v>617</v>
      </c>
      <c r="B2015" t="s">
        <v>2357</v>
      </c>
      <c r="C2015">
        <v>8</v>
      </c>
      <c r="D2015">
        <v>20</v>
      </c>
      <c r="E2015">
        <v>2003</v>
      </c>
      <c r="F2015" t="s">
        <v>2375</v>
      </c>
      <c r="G2015" t="str">
        <f t="shared" si="59"/>
        <v>Houston2003</v>
      </c>
    </row>
    <row r="2016" spans="1:7" x14ac:dyDescent="0.25">
      <c r="A2016" t="s">
        <v>2336</v>
      </c>
      <c r="B2016" t="s">
        <v>2357</v>
      </c>
      <c r="C2016">
        <v>13</v>
      </c>
      <c r="D2016">
        <v>16</v>
      </c>
      <c r="E2016">
        <v>2003</v>
      </c>
      <c r="F2016" t="s">
        <v>2375</v>
      </c>
      <c r="G2016" t="str">
        <f t="shared" si="59"/>
        <v>Southern Mississippi2003</v>
      </c>
    </row>
    <row r="2017" spans="1:7" x14ac:dyDescent="0.25">
      <c r="A2017" t="s">
        <v>2349</v>
      </c>
      <c r="B2017" t="s">
        <v>2357</v>
      </c>
      <c r="C2017">
        <v>9</v>
      </c>
      <c r="D2017">
        <v>19</v>
      </c>
      <c r="E2017">
        <v>2003</v>
      </c>
      <c r="F2017" t="s">
        <v>2375</v>
      </c>
      <c r="G2017" t="str">
        <f t="shared" si="59"/>
        <v>Texas Christian2003</v>
      </c>
    </row>
    <row r="2018" spans="1:7" x14ac:dyDescent="0.25">
      <c r="A2018" t="s">
        <v>572</v>
      </c>
      <c r="B2018" t="s">
        <v>2357</v>
      </c>
      <c r="C2018">
        <v>22</v>
      </c>
      <c r="D2018">
        <v>10</v>
      </c>
      <c r="E2018">
        <v>2004</v>
      </c>
      <c r="F2018" t="s">
        <v>2375</v>
      </c>
      <c r="G2018" t="str">
        <f t="shared" si="59"/>
        <v>DePaul2004</v>
      </c>
    </row>
    <row r="2019" spans="1:7" x14ac:dyDescent="0.25">
      <c r="A2019" t="s">
        <v>667</v>
      </c>
      <c r="B2019" t="s">
        <v>2357</v>
      </c>
      <c r="C2019">
        <v>22</v>
      </c>
      <c r="D2019">
        <v>8</v>
      </c>
      <c r="E2019">
        <v>2004</v>
      </c>
      <c r="F2019" t="s">
        <v>2375</v>
      </c>
      <c r="G2019" t="str">
        <f t="shared" si="59"/>
        <v>Memphis2004</v>
      </c>
    </row>
    <row r="2020" spans="1:7" x14ac:dyDescent="0.25">
      <c r="A2020" t="s">
        <v>548</v>
      </c>
      <c r="B2020" t="s">
        <v>2357</v>
      </c>
      <c r="C2020">
        <v>25</v>
      </c>
      <c r="D2020">
        <v>7</v>
      </c>
      <c r="E2020">
        <v>2004</v>
      </c>
      <c r="F2020" t="s">
        <v>2375</v>
      </c>
      <c r="G2020" t="str">
        <f t="shared" si="59"/>
        <v>Cincinnati2004</v>
      </c>
    </row>
    <row r="2021" spans="1:7" x14ac:dyDescent="0.25">
      <c r="A2021" t="s">
        <v>1673</v>
      </c>
      <c r="B2021" t="s">
        <v>2357</v>
      </c>
      <c r="C2021">
        <v>22</v>
      </c>
      <c r="D2021">
        <v>10</v>
      </c>
      <c r="E2021">
        <v>2004</v>
      </c>
      <c r="F2021" t="s">
        <v>2375</v>
      </c>
      <c r="G2021" t="str">
        <f t="shared" si="59"/>
        <v>Alabama-Birmingham2004</v>
      </c>
    </row>
    <row r="2022" spans="1:7" x14ac:dyDescent="0.25">
      <c r="A2022" t="s">
        <v>545</v>
      </c>
      <c r="B2022">
        <v>18</v>
      </c>
      <c r="C2022">
        <v>21</v>
      </c>
      <c r="D2022">
        <v>9</v>
      </c>
      <c r="E2022">
        <v>2004</v>
      </c>
      <c r="F2022" t="s">
        <v>2375</v>
      </c>
      <c r="G2022" t="str">
        <f t="shared" si="59"/>
        <v>Charlotte2004</v>
      </c>
    </row>
    <row r="2023" spans="1:7" x14ac:dyDescent="0.25">
      <c r="A2023" t="s">
        <v>652</v>
      </c>
      <c r="B2023" t="s">
        <v>2357</v>
      </c>
      <c r="C2023">
        <v>20</v>
      </c>
      <c r="D2023">
        <v>10</v>
      </c>
      <c r="E2023">
        <v>2004</v>
      </c>
      <c r="F2023" t="s">
        <v>2375</v>
      </c>
      <c r="G2023" t="str">
        <f t="shared" si="59"/>
        <v>Louisville2004</v>
      </c>
    </row>
    <row r="2024" spans="1:7" x14ac:dyDescent="0.25">
      <c r="A2024" t="s">
        <v>2325</v>
      </c>
      <c r="B2024" t="s">
        <v>2357</v>
      </c>
      <c r="C2024">
        <v>19</v>
      </c>
      <c r="D2024">
        <v>13</v>
      </c>
      <c r="E2024">
        <v>2004</v>
      </c>
      <c r="F2024" t="s">
        <v>2375</v>
      </c>
      <c r="G2024" t="str">
        <f t="shared" si="59"/>
        <v>Saint Louis2004</v>
      </c>
    </row>
    <row r="2025" spans="1:7" x14ac:dyDescent="0.25">
      <c r="A2025" t="s">
        <v>661</v>
      </c>
      <c r="B2025" t="s">
        <v>2357</v>
      </c>
      <c r="C2025">
        <v>19</v>
      </c>
      <c r="D2025">
        <v>12</v>
      </c>
      <c r="E2025">
        <v>2004</v>
      </c>
      <c r="F2025" t="s">
        <v>2375</v>
      </c>
      <c r="G2025" t="str">
        <f t="shared" si="59"/>
        <v>Marquette2004</v>
      </c>
    </row>
    <row r="2026" spans="1:7" x14ac:dyDescent="0.25">
      <c r="A2026" t="s">
        <v>2349</v>
      </c>
      <c r="B2026">
        <v>16</v>
      </c>
      <c r="C2026">
        <v>12</v>
      </c>
      <c r="D2026">
        <v>17</v>
      </c>
      <c r="E2026">
        <v>2004</v>
      </c>
      <c r="F2026" t="s">
        <v>2375</v>
      </c>
      <c r="G2026" t="str">
        <f t="shared" si="59"/>
        <v>Texas Christian2004</v>
      </c>
    </row>
    <row r="2027" spans="1:7" x14ac:dyDescent="0.25">
      <c r="A2027" t="s">
        <v>2336</v>
      </c>
      <c r="B2027" t="s">
        <v>2357</v>
      </c>
      <c r="C2027">
        <v>13</v>
      </c>
      <c r="D2027">
        <v>15</v>
      </c>
      <c r="E2027">
        <v>2004</v>
      </c>
      <c r="F2027" t="s">
        <v>2375</v>
      </c>
      <c r="G2027" t="str">
        <f t="shared" si="59"/>
        <v>Southern Mississippi2004</v>
      </c>
    </row>
    <row r="2028" spans="1:7" x14ac:dyDescent="0.25">
      <c r="A2028" t="s">
        <v>582</v>
      </c>
      <c r="B2028" t="s">
        <v>2357</v>
      </c>
      <c r="C2028">
        <v>13</v>
      </c>
      <c r="D2028">
        <v>14</v>
      </c>
      <c r="E2028">
        <v>2004</v>
      </c>
      <c r="F2028" t="s">
        <v>2375</v>
      </c>
      <c r="G2028" t="str">
        <f t="shared" si="59"/>
        <v>East Carolina2004</v>
      </c>
    </row>
    <row r="2029" spans="1:7" x14ac:dyDescent="0.25">
      <c r="A2029" t="s">
        <v>803</v>
      </c>
      <c r="B2029" t="s">
        <v>2357</v>
      </c>
      <c r="C2029">
        <v>11</v>
      </c>
      <c r="D2029">
        <v>17</v>
      </c>
      <c r="E2029">
        <v>2004</v>
      </c>
      <c r="F2029" t="s">
        <v>2375</v>
      </c>
      <c r="G2029" t="str">
        <f t="shared" si="59"/>
        <v>Tulane2004</v>
      </c>
    </row>
    <row r="2030" spans="1:7" x14ac:dyDescent="0.25">
      <c r="A2030" t="s">
        <v>617</v>
      </c>
      <c r="B2030">
        <v>23</v>
      </c>
      <c r="C2030">
        <v>9</v>
      </c>
      <c r="D2030">
        <v>18</v>
      </c>
      <c r="E2030">
        <v>2004</v>
      </c>
      <c r="F2030" t="s">
        <v>2375</v>
      </c>
      <c r="G2030" t="str">
        <f t="shared" si="59"/>
        <v>Houston2004</v>
      </c>
    </row>
    <row r="2031" spans="1:7" x14ac:dyDescent="0.25">
      <c r="A2031" t="s">
        <v>773</v>
      </c>
      <c r="B2031" t="s">
        <v>2357</v>
      </c>
      <c r="C2031">
        <v>7</v>
      </c>
      <c r="D2031">
        <v>20</v>
      </c>
      <c r="E2031">
        <v>2004</v>
      </c>
      <c r="F2031" t="s">
        <v>2375</v>
      </c>
      <c r="G2031" t="str">
        <f t="shared" si="59"/>
        <v>South Florida2004</v>
      </c>
    </row>
    <row r="2032" spans="1:7" x14ac:dyDescent="0.25">
      <c r="A2032" t="s">
        <v>652</v>
      </c>
      <c r="B2032">
        <v>14</v>
      </c>
      <c r="C2032">
        <v>33</v>
      </c>
      <c r="D2032">
        <v>5</v>
      </c>
      <c r="E2032">
        <v>2005</v>
      </c>
      <c r="F2032" t="s">
        <v>2375</v>
      </c>
      <c r="G2032" t="str">
        <f t="shared" si="59"/>
        <v>Louisville2005</v>
      </c>
    </row>
    <row r="2033" spans="1:7" x14ac:dyDescent="0.25">
      <c r="A2033" t="s">
        <v>545</v>
      </c>
      <c r="B2033" t="s">
        <v>2357</v>
      </c>
      <c r="C2033">
        <v>21</v>
      </c>
      <c r="D2033">
        <v>8</v>
      </c>
      <c r="E2033">
        <v>2005</v>
      </c>
      <c r="F2033" t="s">
        <v>2375</v>
      </c>
      <c r="G2033" t="str">
        <f t="shared" si="59"/>
        <v>Charlotte2005</v>
      </c>
    </row>
    <row r="2034" spans="1:7" x14ac:dyDescent="0.25">
      <c r="A2034" t="s">
        <v>548</v>
      </c>
      <c r="B2034" t="s">
        <v>2357</v>
      </c>
      <c r="C2034">
        <v>25</v>
      </c>
      <c r="D2034">
        <v>8</v>
      </c>
      <c r="E2034">
        <v>2005</v>
      </c>
      <c r="F2034" t="s">
        <v>2375</v>
      </c>
      <c r="G2034" t="str">
        <f t="shared" si="59"/>
        <v>Cincinnati2005</v>
      </c>
    </row>
    <row r="2035" spans="1:7" x14ac:dyDescent="0.25">
      <c r="A2035" t="s">
        <v>1673</v>
      </c>
      <c r="B2035" t="s">
        <v>2357</v>
      </c>
      <c r="C2035">
        <v>22</v>
      </c>
      <c r="D2035">
        <v>11</v>
      </c>
      <c r="E2035">
        <v>2005</v>
      </c>
      <c r="F2035" t="s">
        <v>2375</v>
      </c>
      <c r="G2035" t="str">
        <f t="shared" si="59"/>
        <v>Alabama-Birmingham2005</v>
      </c>
    </row>
    <row r="2036" spans="1:7" x14ac:dyDescent="0.25">
      <c r="A2036" t="s">
        <v>572</v>
      </c>
      <c r="B2036" t="s">
        <v>2357</v>
      </c>
      <c r="C2036">
        <v>20</v>
      </c>
      <c r="D2036">
        <v>11</v>
      </c>
      <c r="E2036">
        <v>2005</v>
      </c>
      <c r="F2036" t="s">
        <v>2375</v>
      </c>
      <c r="G2036" t="str">
        <f t="shared" si="59"/>
        <v>DePaul2005</v>
      </c>
    </row>
    <row r="2037" spans="1:7" x14ac:dyDescent="0.25">
      <c r="A2037" t="s">
        <v>617</v>
      </c>
      <c r="B2037" t="s">
        <v>2357</v>
      </c>
      <c r="C2037">
        <v>18</v>
      </c>
      <c r="D2037">
        <v>14</v>
      </c>
      <c r="E2037">
        <v>2005</v>
      </c>
      <c r="F2037" t="s">
        <v>2375</v>
      </c>
      <c r="G2037" t="str">
        <f t="shared" si="59"/>
        <v>Houston2005</v>
      </c>
    </row>
    <row r="2038" spans="1:7" x14ac:dyDescent="0.25">
      <c r="A2038" t="s">
        <v>667</v>
      </c>
      <c r="B2038" t="s">
        <v>2357</v>
      </c>
      <c r="C2038">
        <v>22</v>
      </c>
      <c r="D2038">
        <v>16</v>
      </c>
      <c r="E2038">
        <v>2005</v>
      </c>
      <c r="F2038" t="s">
        <v>2375</v>
      </c>
      <c r="G2038" t="str">
        <f t="shared" si="59"/>
        <v>Memphis2005</v>
      </c>
    </row>
    <row r="2039" spans="1:7" x14ac:dyDescent="0.25">
      <c r="A2039" t="s">
        <v>2349</v>
      </c>
      <c r="B2039">
        <v>24</v>
      </c>
      <c r="C2039">
        <v>21</v>
      </c>
      <c r="D2039">
        <v>14</v>
      </c>
      <c r="E2039">
        <v>2005</v>
      </c>
      <c r="F2039" t="s">
        <v>2375</v>
      </c>
      <c r="G2039" t="str">
        <f t="shared" si="59"/>
        <v>Texas Christian2005</v>
      </c>
    </row>
    <row r="2040" spans="1:7" x14ac:dyDescent="0.25">
      <c r="A2040" t="s">
        <v>661</v>
      </c>
      <c r="B2040" t="s">
        <v>2357</v>
      </c>
      <c r="C2040">
        <v>19</v>
      </c>
      <c r="D2040">
        <v>12</v>
      </c>
      <c r="E2040">
        <v>2005</v>
      </c>
      <c r="F2040" t="s">
        <v>2375</v>
      </c>
      <c r="G2040" t="str">
        <f t="shared" si="59"/>
        <v>Marquette2005</v>
      </c>
    </row>
    <row r="2041" spans="1:7" x14ac:dyDescent="0.25">
      <c r="A2041" t="s">
        <v>2325</v>
      </c>
      <c r="B2041" t="s">
        <v>2357</v>
      </c>
      <c r="C2041">
        <v>9</v>
      </c>
      <c r="D2041">
        <v>21</v>
      </c>
      <c r="E2041">
        <v>2005</v>
      </c>
      <c r="F2041" t="s">
        <v>2375</v>
      </c>
      <c r="G2041" t="str">
        <f t="shared" si="59"/>
        <v>Saint Louis2005</v>
      </c>
    </row>
    <row r="2042" spans="1:7" x14ac:dyDescent="0.25">
      <c r="A2042" t="s">
        <v>773</v>
      </c>
      <c r="B2042" t="s">
        <v>2357</v>
      </c>
      <c r="C2042">
        <v>14</v>
      </c>
      <c r="D2042">
        <v>16</v>
      </c>
      <c r="E2042">
        <v>2005</v>
      </c>
      <c r="F2042" t="s">
        <v>2375</v>
      </c>
      <c r="G2042" t="str">
        <f t="shared" si="59"/>
        <v>South Florida2005</v>
      </c>
    </row>
    <row r="2043" spans="1:7" x14ac:dyDescent="0.25">
      <c r="A2043" t="s">
        <v>803</v>
      </c>
      <c r="B2043" t="s">
        <v>2357</v>
      </c>
      <c r="C2043">
        <v>10</v>
      </c>
      <c r="D2043">
        <v>18</v>
      </c>
      <c r="E2043">
        <v>2005</v>
      </c>
      <c r="F2043" t="s">
        <v>2375</v>
      </c>
      <c r="G2043" t="str">
        <f t="shared" si="59"/>
        <v>Tulane2005</v>
      </c>
    </row>
    <row r="2044" spans="1:7" x14ac:dyDescent="0.25">
      <c r="A2044" t="s">
        <v>582</v>
      </c>
      <c r="B2044" t="s">
        <v>2357</v>
      </c>
      <c r="C2044">
        <v>9</v>
      </c>
      <c r="D2044">
        <v>19</v>
      </c>
      <c r="E2044">
        <v>2005</v>
      </c>
      <c r="F2044" t="s">
        <v>2375</v>
      </c>
      <c r="G2044" t="str">
        <f t="shared" si="59"/>
        <v>East Carolina2005</v>
      </c>
    </row>
    <row r="2045" spans="1:7" x14ac:dyDescent="0.25">
      <c r="A2045" t="s">
        <v>2336</v>
      </c>
      <c r="B2045" t="s">
        <v>2357</v>
      </c>
      <c r="C2045">
        <v>11</v>
      </c>
      <c r="D2045">
        <v>17</v>
      </c>
      <c r="E2045">
        <v>2005</v>
      </c>
      <c r="F2045" t="s">
        <v>2375</v>
      </c>
      <c r="G2045" t="str">
        <f t="shared" si="59"/>
        <v>Southern Mississippi2005</v>
      </c>
    </row>
    <row r="2046" spans="1:7" x14ac:dyDescent="0.25">
      <c r="A2046" t="s">
        <v>667</v>
      </c>
      <c r="B2046">
        <v>12</v>
      </c>
      <c r="C2046">
        <v>33</v>
      </c>
      <c r="D2046">
        <v>4</v>
      </c>
      <c r="E2046">
        <v>2006</v>
      </c>
      <c r="F2046" t="s">
        <v>2375</v>
      </c>
      <c r="G2046" t="str">
        <f t="shared" si="59"/>
        <v>Memphis2006</v>
      </c>
    </row>
    <row r="2047" spans="1:7" x14ac:dyDescent="0.25">
      <c r="A2047" t="s">
        <v>1673</v>
      </c>
      <c r="B2047" t="s">
        <v>2357</v>
      </c>
      <c r="C2047">
        <v>24</v>
      </c>
      <c r="D2047">
        <v>7</v>
      </c>
      <c r="E2047">
        <v>2006</v>
      </c>
      <c r="F2047" t="s">
        <v>2375</v>
      </c>
      <c r="G2047" t="str">
        <f t="shared" si="59"/>
        <v>Alabama-Birmingham2006</v>
      </c>
    </row>
    <row r="2048" spans="1:7" x14ac:dyDescent="0.25">
      <c r="A2048" t="s">
        <v>2262</v>
      </c>
      <c r="B2048" t="s">
        <v>2357</v>
      </c>
      <c r="C2048">
        <v>21</v>
      </c>
      <c r="D2048">
        <v>10</v>
      </c>
      <c r="E2048">
        <v>2006</v>
      </c>
      <c r="F2048" t="s">
        <v>2375</v>
      </c>
      <c r="G2048" t="str">
        <f t="shared" si="59"/>
        <v>Texas-El Paso2006</v>
      </c>
    </row>
    <row r="2049" spans="1:7" x14ac:dyDescent="0.25">
      <c r="A2049" t="s">
        <v>617</v>
      </c>
      <c r="B2049" t="s">
        <v>2357</v>
      </c>
      <c r="C2049">
        <v>21</v>
      </c>
      <c r="D2049">
        <v>10</v>
      </c>
      <c r="E2049">
        <v>2006</v>
      </c>
      <c r="F2049" t="s">
        <v>2375</v>
      </c>
      <c r="G2049" t="str">
        <f t="shared" si="59"/>
        <v>Houston2006</v>
      </c>
    </row>
    <row r="2050" spans="1:7" x14ac:dyDescent="0.25">
      <c r="A2050" t="s">
        <v>2271</v>
      </c>
      <c r="B2050" t="s">
        <v>2357</v>
      </c>
      <c r="C2050">
        <v>14</v>
      </c>
      <c r="D2050">
        <v>15</v>
      </c>
      <c r="E2050">
        <v>2006</v>
      </c>
      <c r="F2050" t="s">
        <v>2375</v>
      </c>
      <c r="G2050" t="str">
        <f t="shared" si="59"/>
        <v>Central Florida2006</v>
      </c>
    </row>
    <row r="2051" spans="1:7" x14ac:dyDescent="0.25">
      <c r="A2051" t="s">
        <v>804</v>
      </c>
      <c r="B2051" t="s">
        <v>2357</v>
      </c>
      <c r="C2051">
        <v>11</v>
      </c>
      <c r="D2051">
        <v>17</v>
      </c>
      <c r="E2051">
        <v>2006</v>
      </c>
      <c r="F2051" t="s">
        <v>2375</v>
      </c>
      <c r="G2051" t="str">
        <f t="shared" ref="G2051:G2114" si="60">A2051&amp;E2051</f>
        <v>Tulsa2006</v>
      </c>
    </row>
    <row r="2052" spans="1:7" x14ac:dyDescent="0.25">
      <c r="A2052" t="s">
        <v>744</v>
      </c>
      <c r="B2052" t="s">
        <v>2357</v>
      </c>
      <c r="C2052">
        <v>12</v>
      </c>
      <c r="D2052">
        <v>16</v>
      </c>
      <c r="E2052">
        <v>2006</v>
      </c>
      <c r="F2052" t="s">
        <v>2375</v>
      </c>
      <c r="G2052" t="str">
        <f t="shared" si="60"/>
        <v>Rice2006</v>
      </c>
    </row>
    <row r="2053" spans="1:7" x14ac:dyDescent="0.25">
      <c r="A2053" t="s">
        <v>803</v>
      </c>
      <c r="B2053" t="s">
        <v>2357</v>
      </c>
      <c r="C2053">
        <v>12</v>
      </c>
      <c r="D2053">
        <v>17</v>
      </c>
      <c r="E2053">
        <v>2006</v>
      </c>
      <c r="F2053" t="s">
        <v>2375</v>
      </c>
      <c r="G2053" t="str">
        <f t="shared" si="60"/>
        <v>Tulane2006</v>
      </c>
    </row>
    <row r="2054" spans="1:7" x14ac:dyDescent="0.25">
      <c r="A2054" t="s">
        <v>662</v>
      </c>
      <c r="B2054" t="s">
        <v>2357</v>
      </c>
      <c r="C2054">
        <v>12</v>
      </c>
      <c r="D2054">
        <v>16</v>
      </c>
      <c r="E2054">
        <v>2006</v>
      </c>
      <c r="F2054" t="s">
        <v>2375</v>
      </c>
      <c r="G2054" t="str">
        <f t="shared" si="60"/>
        <v>Marshall2006</v>
      </c>
    </row>
    <row r="2055" spans="1:7" x14ac:dyDescent="0.25">
      <c r="A2055" t="s">
        <v>2335</v>
      </c>
      <c r="B2055" t="s">
        <v>2357</v>
      </c>
      <c r="C2055">
        <v>13</v>
      </c>
      <c r="D2055">
        <v>16</v>
      </c>
      <c r="E2055">
        <v>2006</v>
      </c>
      <c r="F2055" t="s">
        <v>2375</v>
      </c>
      <c r="G2055" t="str">
        <f t="shared" si="60"/>
        <v>Southern Methodist2006</v>
      </c>
    </row>
    <row r="2056" spans="1:7" x14ac:dyDescent="0.25">
      <c r="A2056" t="s">
        <v>2336</v>
      </c>
      <c r="B2056" t="s">
        <v>2357</v>
      </c>
      <c r="C2056">
        <v>10</v>
      </c>
      <c r="D2056">
        <v>21</v>
      </c>
      <c r="E2056">
        <v>2006</v>
      </c>
      <c r="F2056" t="s">
        <v>2375</v>
      </c>
      <c r="G2056" t="str">
        <f t="shared" si="60"/>
        <v>Southern Mississippi2006</v>
      </c>
    </row>
    <row r="2057" spans="1:7" x14ac:dyDescent="0.25">
      <c r="A2057" t="s">
        <v>582</v>
      </c>
      <c r="B2057" t="s">
        <v>2357</v>
      </c>
      <c r="C2057">
        <v>8</v>
      </c>
      <c r="D2057">
        <v>20</v>
      </c>
      <c r="E2057">
        <v>2006</v>
      </c>
      <c r="F2057" t="s">
        <v>2375</v>
      </c>
      <c r="G2057" t="str">
        <f t="shared" si="60"/>
        <v>East Carolina2006</v>
      </c>
    </row>
    <row r="2058" spans="1:7" x14ac:dyDescent="0.25">
      <c r="A2058" t="s">
        <v>667</v>
      </c>
      <c r="B2058">
        <v>14</v>
      </c>
      <c r="C2058">
        <v>33</v>
      </c>
      <c r="D2058">
        <v>4</v>
      </c>
      <c r="E2058">
        <v>2007</v>
      </c>
      <c r="F2058" t="s">
        <v>2375</v>
      </c>
      <c r="G2058" t="str">
        <f t="shared" si="60"/>
        <v>Memphis2007</v>
      </c>
    </row>
    <row r="2059" spans="1:7" x14ac:dyDescent="0.25">
      <c r="A2059" t="s">
        <v>2271</v>
      </c>
      <c r="B2059" t="s">
        <v>2357</v>
      </c>
      <c r="C2059">
        <v>22</v>
      </c>
      <c r="D2059">
        <v>9</v>
      </c>
      <c r="E2059">
        <v>2007</v>
      </c>
      <c r="F2059" t="s">
        <v>2375</v>
      </c>
      <c r="G2059" t="str">
        <f t="shared" si="60"/>
        <v>Central Florida2007</v>
      </c>
    </row>
    <row r="2060" spans="1:7" x14ac:dyDescent="0.25">
      <c r="A2060" t="s">
        <v>617</v>
      </c>
      <c r="B2060" t="s">
        <v>2357</v>
      </c>
      <c r="C2060">
        <v>18</v>
      </c>
      <c r="D2060">
        <v>15</v>
      </c>
      <c r="E2060">
        <v>2007</v>
      </c>
      <c r="F2060" t="s">
        <v>2375</v>
      </c>
      <c r="G2060" t="str">
        <f t="shared" si="60"/>
        <v>Houston2007</v>
      </c>
    </row>
    <row r="2061" spans="1:7" x14ac:dyDescent="0.25">
      <c r="A2061" t="s">
        <v>804</v>
      </c>
      <c r="B2061" t="s">
        <v>2357</v>
      </c>
      <c r="C2061">
        <v>20</v>
      </c>
      <c r="D2061">
        <v>11</v>
      </c>
      <c r="E2061">
        <v>2007</v>
      </c>
      <c r="F2061" t="s">
        <v>2375</v>
      </c>
      <c r="G2061" t="str">
        <f t="shared" si="60"/>
        <v>Tulsa2007</v>
      </c>
    </row>
    <row r="2062" spans="1:7" x14ac:dyDescent="0.25">
      <c r="A2062" t="s">
        <v>803</v>
      </c>
      <c r="B2062" t="s">
        <v>2357</v>
      </c>
      <c r="C2062">
        <v>17</v>
      </c>
      <c r="D2062">
        <v>13</v>
      </c>
      <c r="E2062">
        <v>2007</v>
      </c>
      <c r="F2062" t="s">
        <v>2375</v>
      </c>
      <c r="G2062" t="str">
        <f t="shared" si="60"/>
        <v>Tulane2007</v>
      </c>
    </row>
    <row r="2063" spans="1:7" x14ac:dyDescent="0.25">
      <c r="A2063" t="s">
        <v>2336</v>
      </c>
      <c r="B2063" t="s">
        <v>2357</v>
      </c>
      <c r="C2063">
        <v>20</v>
      </c>
      <c r="D2063">
        <v>11</v>
      </c>
      <c r="E2063">
        <v>2007</v>
      </c>
      <c r="F2063" t="s">
        <v>2375</v>
      </c>
      <c r="G2063" t="str">
        <f t="shared" si="60"/>
        <v>Southern Mississippi2007</v>
      </c>
    </row>
    <row r="2064" spans="1:7" x14ac:dyDescent="0.25">
      <c r="A2064" t="s">
        <v>744</v>
      </c>
      <c r="B2064" t="s">
        <v>2357</v>
      </c>
      <c r="C2064">
        <v>16</v>
      </c>
      <c r="D2064">
        <v>16</v>
      </c>
      <c r="E2064">
        <v>2007</v>
      </c>
      <c r="F2064" t="s">
        <v>2375</v>
      </c>
      <c r="G2064" t="str">
        <f t="shared" si="60"/>
        <v>Rice2007</v>
      </c>
    </row>
    <row r="2065" spans="1:7" x14ac:dyDescent="0.25">
      <c r="A2065" t="s">
        <v>662</v>
      </c>
      <c r="B2065" t="s">
        <v>2357</v>
      </c>
      <c r="C2065">
        <v>13</v>
      </c>
      <c r="D2065">
        <v>19</v>
      </c>
      <c r="E2065">
        <v>2007</v>
      </c>
      <c r="F2065" t="s">
        <v>2375</v>
      </c>
      <c r="G2065" t="str">
        <f t="shared" si="60"/>
        <v>Marshall2007</v>
      </c>
    </row>
    <row r="2066" spans="1:7" x14ac:dyDescent="0.25">
      <c r="A2066" t="s">
        <v>1673</v>
      </c>
      <c r="B2066" t="s">
        <v>2357</v>
      </c>
      <c r="C2066">
        <v>15</v>
      </c>
      <c r="D2066">
        <v>16</v>
      </c>
      <c r="E2066">
        <v>2007</v>
      </c>
      <c r="F2066" t="s">
        <v>2375</v>
      </c>
      <c r="G2066" t="str">
        <f t="shared" si="60"/>
        <v>Alabama-Birmingham2007</v>
      </c>
    </row>
    <row r="2067" spans="1:7" x14ac:dyDescent="0.25">
      <c r="A2067" t="s">
        <v>2262</v>
      </c>
      <c r="B2067" t="s">
        <v>2357</v>
      </c>
      <c r="C2067">
        <v>14</v>
      </c>
      <c r="D2067">
        <v>17</v>
      </c>
      <c r="E2067">
        <v>2007</v>
      </c>
      <c r="F2067" t="s">
        <v>2375</v>
      </c>
      <c r="G2067" t="str">
        <f t="shared" si="60"/>
        <v>Texas-El Paso2007</v>
      </c>
    </row>
    <row r="2068" spans="1:7" x14ac:dyDescent="0.25">
      <c r="A2068" t="s">
        <v>2335</v>
      </c>
      <c r="B2068" t="s">
        <v>2357</v>
      </c>
      <c r="C2068">
        <v>14</v>
      </c>
      <c r="D2068">
        <v>17</v>
      </c>
      <c r="E2068">
        <v>2007</v>
      </c>
      <c r="F2068" t="s">
        <v>2375</v>
      </c>
      <c r="G2068" t="str">
        <f t="shared" si="60"/>
        <v>Southern Methodist2007</v>
      </c>
    </row>
    <row r="2069" spans="1:7" x14ac:dyDescent="0.25">
      <c r="A2069" t="s">
        <v>582</v>
      </c>
      <c r="B2069" t="s">
        <v>2357</v>
      </c>
      <c r="C2069">
        <v>6</v>
      </c>
      <c r="D2069">
        <v>24</v>
      </c>
      <c r="E2069">
        <v>2007</v>
      </c>
      <c r="F2069" t="s">
        <v>2375</v>
      </c>
      <c r="G2069" t="str">
        <f t="shared" si="60"/>
        <v>East Carolina2007</v>
      </c>
    </row>
    <row r="2070" spans="1:7" x14ac:dyDescent="0.25">
      <c r="A2070" t="s">
        <v>667</v>
      </c>
      <c r="B2070">
        <v>3</v>
      </c>
      <c r="C2070">
        <v>38</v>
      </c>
      <c r="D2070">
        <v>2</v>
      </c>
      <c r="E2070">
        <v>2008</v>
      </c>
      <c r="F2070" t="s">
        <v>2375</v>
      </c>
      <c r="G2070" t="str">
        <f t="shared" si="60"/>
        <v>Memphis2008</v>
      </c>
    </row>
    <row r="2071" spans="1:7" x14ac:dyDescent="0.25">
      <c r="A2071" t="s">
        <v>1673</v>
      </c>
      <c r="B2071" t="s">
        <v>2357</v>
      </c>
      <c r="C2071">
        <v>23</v>
      </c>
      <c r="D2071">
        <v>11</v>
      </c>
      <c r="E2071">
        <v>2008</v>
      </c>
      <c r="F2071" t="s">
        <v>2375</v>
      </c>
      <c r="G2071" t="str">
        <f t="shared" si="60"/>
        <v>Alabama-Birmingham2008</v>
      </c>
    </row>
    <row r="2072" spans="1:7" x14ac:dyDescent="0.25">
      <c r="A2072" t="s">
        <v>617</v>
      </c>
      <c r="B2072" t="s">
        <v>2357</v>
      </c>
      <c r="C2072">
        <v>24</v>
      </c>
      <c r="D2072">
        <v>10</v>
      </c>
      <c r="E2072">
        <v>2008</v>
      </c>
      <c r="F2072" t="s">
        <v>2375</v>
      </c>
      <c r="G2072" t="str">
        <f t="shared" si="60"/>
        <v>Houston2008</v>
      </c>
    </row>
    <row r="2073" spans="1:7" x14ac:dyDescent="0.25">
      <c r="A2073" t="s">
        <v>2336</v>
      </c>
      <c r="B2073" t="s">
        <v>2357</v>
      </c>
      <c r="C2073">
        <v>19</v>
      </c>
      <c r="D2073">
        <v>14</v>
      </c>
      <c r="E2073">
        <v>2008</v>
      </c>
      <c r="F2073" t="s">
        <v>2375</v>
      </c>
      <c r="G2073" t="str">
        <f t="shared" si="60"/>
        <v>Southern Mississippi2008</v>
      </c>
    </row>
    <row r="2074" spans="1:7" x14ac:dyDescent="0.25">
      <c r="A2074" t="s">
        <v>2271</v>
      </c>
      <c r="B2074" t="s">
        <v>2357</v>
      </c>
      <c r="C2074">
        <v>16</v>
      </c>
      <c r="D2074">
        <v>15</v>
      </c>
      <c r="E2074">
        <v>2008</v>
      </c>
      <c r="F2074" t="s">
        <v>2375</v>
      </c>
      <c r="G2074" t="str">
        <f t="shared" si="60"/>
        <v>Central Florida2008</v>
      </c>
    </row>
    <row r="2075" spans="1:7" x14ac:dyDescent="0.25">
      <c r="A2075" t="s">
        <v>2262</v>
      </c>
      <c r="B2075" t="s">
        <v>2357</v>
      </c>
      <c r="C2075">
        <v>19</v>
      </c>
      <c r="D2075">
        <v>14</v>
      </c>
      <c r="E2075">
        <v>2008</v>
      </c>
      <c r="F2075" t="s">
        <v>2375</v>
      </c>
      <c r="G2075" t="str">
        <f t="shared" si="60"/>
        <v>Texas-El Paso2008</v>
      </c>
    </row>
    <row r="2076" spans="1:7" x14ac:dyDescent="0.25">
      <c r="A2076" t="s">
        <v>804</v>
      </c>
      <c r="B2076" t="s">
        <v>2357</v>
      </c>
      <c r="C2076">
        <v>25</v>
      </c>
      <c r="D2076">
        <v>14</v>
      </c>
      <c r="E2076">
        <v>2008</v>
      </c>
      <c r="F2076" t="s">
        <v>2375</v>
      </c>
      <c r="G2076" t="str">
        <f t="shared" si="60"/>
        <v>Tulsa2008</v>
      </c>
    </row>
    <row r="2077" spans="1:7" x14ac:dyDescent="0.25">
      <c r="A2077" t="s">
        <v>662</v>
      </c>
      <c r="B2077" t="s">
        <v>2357</v>
      </c>
      <c r="C2077">
        <v>16</v>
      </c>
      <c r="D2077">
        <v>14</v>
      </c>
      <c r="E2077">
        <v>2008</v>
      </c>
      <c r="F2077" t="s">
        <v>2375</v>
      </c>
      <c r="G2077" t="str">
        <f t="shared" si="60"/>
        <v>Marshall2008</v>
      </c>
    </row>
    <row r="2078" spans="1:7" x14ac:dyDescent="0.25">
      <c r="A2078" t="s">
        <v>803</v>
      </c>
      <c r="B2078" t="s">
        <v>2357</v>
      </c>
      <c r="C2078">
        <v>17</v>
      </c>
      <c r="D2078">
        <v>15</v>
      </c>
      <c r="E2078">
        <v>2008</v>
      </c>
      <c r="F2078" t="s">
        <v>2375</v>
      </c>
      <c r="G2078" t="str">
        <f t="shared" si="60"/>
        <v>Tulane2008</v>
      </c>
    </row>
    <row r="2079" spans="1:7" x14ac:dyDescent="0.25">
      <c r="A2079" t="s">
        <v>582</v>
      </c>
      <c r="B2079" t="s">
        <v>2357</v>
      </c>
      <c r="C2079">
        <v>11</v>
      </c>
      <c r="D2079">
        <v>19</v>
      </c>
      <c r="E2079">
        <v>2008</v>
      </c>
      <c r="F2079" t="s">
        <v>2375</v>
      </c>
      <c r="G2079" t="str">
        <f t="shared" si="60"/>
        <v>East Carolina2008</v>
      </c>
    </row>
    <row r="2080" spans="1:7" x14ac:dyDescent="0.25">
      <c r="A2080" t="s">
        <v>2335</v>
      </c>
      <c r="B2080" t="s">
        <v>2357</v>
      </c>
      <c r="C2080">
        <v>10</v>
      </c>
      <c r="D2080">
        <v>20</v>
      </c>
      <c r="E2080">
        <v>2008</v>
      </c>
      <c r="F2080" t="s">
        <v>2375</v>
      </c>
      <c r="G2080" t="str">
        <f t="shared" si="60"/>
        <v>Southern Methodist2008</v>
      </c>
    </row>
    <row r="2081" spans="1:7" x14ac:dyDescent="0.25">
      <c r="A2081" t="s">
        <v>744</v>
      </c>
      <c r="B2081" t="s">
        <v>2357</v>
      </c>
      <c r="C2081">
        <v>3</v>
      </c>
      <c r="D2081">
        <v>27</v>
      </c>
      <c r="E2081">
        <v>2008</v>
      </c>
      <c r="F2081" t="s">
        <v>2375</v>
      </c>
      <c r="G2081" t="str">
        <f t="shared" si="60"/>
        <v>Rice2008</v>
      </c>
    </row>
    <row r="2082" spans="1:7" x14ac:dyDescent="0.25">
      <c r="A2082" t="s">
        <v>667</v>
      </c>
      <c r="B2082">
        <v>13</v>
      </c>
      <c r="C2082">
        <v>33</v>
      </c>
      <c r="D2082">
        <v>4</v>
      </c>
      <c r="E2082">
        <v>2009</v>
      </c>
      <c r="F2082" t="s">
        <v>2375</v>
      </c>
      <c r="G2082" t="str">
        <f t="shared" si="60"/>
        <v>Memphis2009</v>
      </c>
    </row>
    <row r="2083" spans="1:7" x14ac:dyDescent="0.25">
      <c r="A2083" t="s">
        <v>804</v>
      </c>
      <c r="B2083" t="s">
        <v>2357</v>
      </c>
      <c r="C2083">
        <v>25</v>
      </c>
      <c r="D2083">
        <v>11</v>
      </c>
      <c r="E2083">
        <v>2009</v>
      </c>
      <c r="F2083" t="s">
        <v>2375</v>
      </c>
      <c r="G2083" t="str">
        <f t="shared" si="60"/>
        <v>Tulsa2009</v>
      </c>
    </row>
    <row r="2084" spans="1:7" x14ac:dyDescent="0.25">
      <c r="A2084" t="s">
        <v>1673</v>
      </c>
      <c r="B2084" t="s">
        <v>2357</v>
      </c>
      <c r="C2084">
        <v>22</v>
      </c>
      <c r="D2084">
        <v>12</v>
      </c>
      <c r="E2084">
        <v>2009</v>
      </c>
      <c r="F2084" t="s">
        <v>2375</v>
      </c>
      <c r="G2084" t="str">
        <f t="shared" si="60"/>
        <v>Alabama-Birmingham2009</v>
      </c>
    </row>
    <row r="2085" spans="1:7" x14ac:dyDescent="0.25">
      <c r="A2085" t="s">
        <v>2262</v>
      </c>
      <c r="B2085" t="s">
        <v>2357</v>
      </c>
      <c r="C2085">
        <v>23</v>
      </c>
      <c r="D2085">
        <v>14</v>
      </c>
      <c r="E2085">
        <v>2009</v>
      </c>
      <c r="F2085" t="s">
        <v>2375</v>
      </c>
      <c r="G2085" t="str">
        <f t="shared" si="60"/>
        <v>Texas-El Paso2009</v>
      </c>
    </row>
    <row r="2086" spans="1:7" x14ac:dyDescent="0.25">
      <c r="A2086" t="s">
        <v>617</v>
      </c>
      <c r="B2086" t="s">
        <v>2357</v>
      </c>
      <c r="C2086">
        <v>21</v>
      </c>
      <c r="D2086">
        <v>12</v>
      </c>
      <c r="E2086">
        <v>2009</v>
      </c>
      <c r="F2086" t="s">
        <v>2375</v>
      </c>
      <c r="G2086" t="str">
        <f t="shared" si="60"/>
        <v>Houston2009</v>
      </c>
    </row>
    <row r="2087" spans="1:7" x14ac:dyDescent="0.25">
      <c r="A2087" t="s">
        <v>2271</v>
      </c>
      <c r="B2087" t="s">
        <v>2357</v>
      </c>
      <c r="C2087">
        <v>17</v>
      </c>
      <c r="D2087">
        <v>14</v>
      </c>
      <c r="E2087">
        <v>2009</v>
      </c>
      <c r="F2087" t="s">
        <v>2375</v>
      </c>
      <c r="G2087" t="str">
        <f t="shared" si="60"/>
        <v>Central Florida2009</v>
      </c>
    </row>
    <row r="2088" spans="1:7" x14ac:dyDescent="0.25">
      <c r="A2088" t="s">
        <v>662</v>
      </c>
      <c r="B2088" t="s">
        <v>2357</v>
      </c>
      <c r="C2088">
        <v>15</v>
      </c>
      <c r="D2088">
        <v>17</v>
      </c>
      <c r="E2088">
        <v>2009</v>
      </c>
      <c r="F2088" t="s">
        <v>2375</v>
      </c>
      <c r="G2088" t="str">
        <f t="shared" si="60"/>
        <v>Marshall2009</v>
      </c>
    </row>
    <row r="2089" spans="1:7" x14ac:dyDescent="0.25">
      <c r="A2089" t="s">
        <v>803</v>
      </c>
      <c r="B2089" t="s">
        <v>2357</v>
      </c>
      <c r="C2089">
        <v>14</v>
      </c>
      <c r="D2089">
        <v>17</v>
      </c>
      <c r="E2089">
        <v>2009</v>
      </c>
      <c r="F2089" t="s">
        <v>2375</v>
      </c>
      <c r="G2089" t="str">
        <f t="shared" si="60"/>
        <v>Tulane2009</v>
      </c>
    </row>
    <row r="2090" spans="1:7" x14ac:dyDescent="0.25">
      <c r="A2090" t="s">
        <v>582</v>
      </c>
      <c r="B2090" t="s">
        <v>2357</v>
      </c>
      <c r="C2090">
        <v>13</v>
      </c>
      <c r="D2090">
        <v>17</v>
      </c>
      <c r="E2090">
        <v>2009</v>
      </c>
      <c r="F2090" t="s">
        <v>2375</v>
      </c>
      <c r="G2090" t="str">
        <f t="shared" si="60"/>
        <v>East Carolina2009</v>
      </c>
    </row>
    <row r="2091" spans="1:7" x14ac:dyDescent="0.25">
      <c r="A2091" t="s">
        <v>744</v>
      </c>
      <c r="B2091" t="s">
        <v>2357</v>
      </c>
      <c r="C2091">
        <v>10</v>
      </c>
      <c r="D2091">
        <v>22</v>
      </c>
      <c r="E2091">
        <v>2009</v>
      </c>
      <c r="F2091" t="s">
        <v>2375</v>
      </c>
      <c r="G2091" t="str">
        <f t="shared" si="60"/>
        <v>Rice2009</v>
      </c>
    </row>
    <row r="2092" spans="1:7" x14ac:dyDescent="0.25">
      <c r="A2092" t="s">
        <v>2336</v>
      </c>
      <c r="B2092" t="s">
        <v>2357</v>
      </c>
      <c r="C2092">
        <v>15</v>
      </c>
      <c r="D2092">
        <v>17</v>
      </c>
      <c r="E2092">
        <v>2009</v>
      </c>
      <c r="F2092" t="s">
        <v>2375</v>
      </c>
      <c r="G2092" t="str">
        <f t="shared" si="60"/>
        <v>Southern Mississippi2009</v>
      </c>
    </row>
    <row r="2093" spans="1:7" x14ac:dyDescent="0.25">
      <c r="A2093" t="s">
        <v>2335</v>
      </c>
      <c r="B2093" t="s">
        <v>2357</v>
      </c>
      <c r="C2093">
        <v>9</v>
      </c>
      <c r="D2093">
        <v>21</v>
      </c>
      <c r="E2093">
        <v>2009</v>
      </c>
      <c r="F2093" t="s">
        <v>2375</v>
      </c>
      <c r="G2093" t="str">
        <f t="shared" si="60"/>
        <v>Southern Methodist2009</v>
      </c>
    </row>
    <row r="2094" spans="1:7" x14ac:dyDescent="0.25">
      <c r="A2094" t="s">
        <v>2262</v>
      </c>
      <c r="B2094" t="s">
        <v>2357</v>
      </c>
      <c r="C2094">
        <v>26</v>
      </c>
      <c r="D2094">
        <v>7</v>
      </c>
      <c r="E2094">
        <v>2010</v>
      </c>
      <c r="F2094" t="s">
        <v>2375</v>
      </c>
      <c r="G2094" t="str">
        <f t="shared" si="60"/>
        <v>Texas-El Paso2010</v>
      </c>
    </row>
    <row r="2095" spans="1:7" x14ac:dyDescent="0.25">
      <c r="A2095" t="s">
        <v>667</v>
      </c>
      <c r="B2095" t="s">
        <v>2357</v>
      </c>
      <c r="C2095">
        <v>24</v>
      </c>
      <c r="D2095">
        <v>10</v>
      </c>
      <c r="E2095">
        <v>2010</v>
      </c>
      <c r="F2095" t="s">
        <v>2375</v>
      </c>
      <c r="G2095" t="str">
        <f t="shared" si="60"/>
        <v>Memphis2010</v>
      </c>
    </row>
    <row r="2096" spans="1:7" x14ac:dyDescent="0.25">
      <c r="A2096" t="s">
        <v>1673</v>
      </c>
      <c r="B2096" t="s">
        <v>2357</v>
      </c>
      <c r="C2096">
        <v>25</v>
      </c>
      <c r="D2096">
        <v>9</v>
      </c>
      <c r="E2096">
        <v>2010</v>
      </c>
      <c r="F2096" t="s">
        <v>2375</v>
      </c>
      <c r="G2096" t="str">
        <f t="shared" si="60"/>
        <v>Alabama-Birmingham2010</v>
      </c>
    </row>
    <row r="2097" spans="1:7" x14ac:dyDescent="0.25">
      <c r="A2097" t="s">
        <v>662</v>
      </c>
      <c r="B2097" t="s">
        <v>2357</v>
      </c>
      <c r="C2097">
        <v>24</v>
      </c>
      <c r="D2097">
        <v>10</v>
      </c>
      <c r="E2097">
        <v>2010</v>
      </c>
      <c r="F2097" t="s">
        <v>2375</v>
      </c>
      <c r="G2097" t="str">
        <f t="shared" si="60"/>
        <v>Marshall2010</v>
      </c>
    </row>
    <row r="2098" spans="1:7" x14ac:dyDescent="0.25">
      <c r="A2098" t="s">
        <v>804</v>
      </c>
      <c r="B2098" t="s">
        <v>2357</v>
      </c>
      <c r="C2098">
        <v>23</v>
      </c>
      <c r="D2098">
        <v>12</v>
      </c>
      <c r="E2098">
        <v>2010</v>
      </c>
      <c r="F2098" t="s">
        <v>2375</v>
      </c>
      <c r="G2098" t="str">
        <f t="shared" si="60"/>
        <v>Tulsa2010</v>
      </c>
    </row>
    <row r="2099" spans="1:7" x14ac:dyDescent="0.25">
      <c r="A2099" t="s">
        <v>2336</v>
      </c>
      <c r="B2099" t="s">
        <v>2357</v>
      </c>
      <c r="C2099">
        <v>20</v>
      </c>
      <c r="D2099">
        <v>14</v>
      </c>
      <c r="E2099">
        <v>2010</v>
      </c>
      <c r="F2099" t="s">
        <v>2375</v>
      </c>
      <c r="G2099" t="str">
        <f t="shared" si="60"/>
        <v>Southern Mississippi2010</v>
      </c>
    </row>
    <row r="2100" spans="1:7" x14ac:dyDescent="0.25">
      <c r="A2100" t="s">
        <v>617</v>
      </c>
      <c r="B2100" t="s">
        <v>2357</v>
      </c>
      <c r="C2100">
        <v>19</v>
      </c>
      <c r="D2100">
        <v>16</v>
      </c>
      <c r="E2100">
        <v>2010</v>
      </c>
      <c r="F2100" t="s">
        <v>2375</v>
      </c>
      <c r="G2100" t="str">
        <f t="shared" si="60"/>
        <v>Houston2010</v>
      </c>
    </row>
    <row r="2101" spans="1:7" x14ac:dyDescent="0.25">
      <c r="A2101" t="s">
        <v>2335</v>
      </c>
      <c r="B2101" t="s">
        <v>2357</v>
      </c>
      <c r="C2101">
        <v>14</v>
      </c>
      <c r="D2101">
        <v>17</v>
      </c>
      <c r="E2101">
        <v>2010</v>
      </c>
      <c r="F2101" t="s">
        <v>2375</v>
      </c>
      <c r="G2101" t="str">
        <f t="shared" si="60"/>
        <v>Southern Methodist2010</v>
      </c>
    </row>
    <row r="2102" spans="1:7" x14ac:dyDescent="0.25">
      <c r="A2102" t="s">
        <v>2271</v>
      </c>
      <c r="B2102" t="s">
        <v>2357</v>
      </c>
      <c r="C2102">
        <v>15</v>
      </c>
      <c r="D2102">
        <v>17</v>
      </c>
      <c r="E2102">
        <v>2010</v>
      </c>
      <c r="F2102" t="s">
        <v>2375</v>
      </c>
      <c r="G2102" t="str">
        <f t="shared" si="60"/>
        <v>Central Florida2010</v>
      </c>
    </row>
    <row r="2103" spans="1:7" x14ac:dyDescent="0.25">
      <c r="A2103" t="s">
        <v>582</v>
      </c>
      <c r="B2103" t="s">
        <v>2357</v>
      </c>
      <c r="C2103">
        <v>10</v>
      </c>
      <c r="D2103">
        <v>21</v>
      </c>
      <c r="E2103">
        <v>2010</v>
      </c>
      <c r="F2103" t="s">
        <v>2375</v>
      </c>
      <c r="G2103" t="str">
        <f t="shared" si="60"/>
        <v>East Carolina2010</v>
      </c>
    </row>
    <row r="2104" spans="1:7" x14ac:dyDescent="0.25">
      <c r="A2104" t="s">
        <v>803</v>
      </c>
      <c r="B2104" t="s">
        <v>2357</v>
      </c>
      <c r="C2104">
        <v>8</v>
      </c>
      <c r="D2104">
        <v>22</v>
      </c>
      <c r="E2104">
        <v>2010</v>
      </c>
      <c r="F2104" t="s">
        <v>2375</v>
      </c>
      <c r="G2104" t="str">
        <f t="shared" si="60"/>
        <v>Tulane2010</v>
      </c>
    </row>
    <row r="2105" spans="1:7" x14ac:dyDescent="0.25">
      <c r="A2105" t="s">
        <v>744</v>
      </c>
      <c r="B2105" t="s">
        <v>2357</v>
      </c>
      <c r="C2105">
        <v>8</v>
      </c>
      <c r="D2105">
        <v>23</v>
      </c>
      <c r="E2105">
        <v>2010</v>
      </c>
      <c r="F2105" t="s">
        <v>2375</v>
      </c>
      <c r="G2105" t="str">
        <f t="shared" si="60"/>
        <v>Rice2010</v>
      </c>
    </row>
    <row r="2106" spans="1:7" x14ac:dyDescent="0.25">
      <c r="A2106" t="s">
        <v>1673</v>
      </c>
      <c r="B2106" t="s">
        <v>2357</v>
      </c>
      <c r="C2106">
        <v>22</v>
      </c>
      <c r="D2106">
        <v>9</v>
      </c>
      <c r="E2106">
        <v>2011</v>
      </c>
      <c r="F2106" t="s">
        <v>2375</v>
      </c>
      <c r="G2106" t="str">
        <f t="shared" si="60"/>
        <v>Alabama-Birmingham2011</v>
      </c>
    </row>
    <row r="2107" spans="1:7" x14ac:dyDescent="0.25">
      <c r="A2107" t="s">
        <v>2262</v>
      </c>
      <c r="B2107" t="s">
        <v>2357</v>
      </c>
      <c r="C2107">
        <v>25</v>
      </c>
      <c r="D2107">
        <v>10</v>
      </c>
      <c r="E2107">
        <v>2011</v>
      </c>
      <c r="F2107" t="s">
        <v>2375</v>
      </c>
      <c r="G2107" t="str">
        <f t="shared" si="60"/>
        <v>Texas-El Paso2011</v>
      </c>
    </row>
    <row r="2108" spans="1:7" x14ac:dyDescent="0.25">
      <c r="A2108" t="s">
        <v>804</v>
      </c>
      <c r="B2108" t="s">
        <v>2357</v>
      </c>
      <c r="C2108">
        <v>19</v>
      </c>
      <c r="D2108">
        <v>13</v>
      </c>
      <c r="E2108">
        <v>2011</v>
      </c>
      <c r="F2108" t="s">
        <v>2375</v>
      </c>
      <c r="G2108" t="str">
        <f t="shared" si="60"/>
        <v>Tulsa2011</v>
      </c>
    </row>
    <row r="2109" spans="1:7" x14ac:dyDescent="0.25">
      <c r="A2109" t="s">
        <v>667</v>
      </c>
      <c r="B2109" t="s">
        <v>2357</v>
      </c>
      <c r="C2109">
        <v>25</v>
      </c>
      <c r="D2109">
        <v>10</v>
      </c>
      <c r="E2109">
        <v>2011</v>
      </c>
      <c r="F2109" t="s">
        <v>2375</v>
      </c>
      <c r="G2109" t="str">
        <f t="shared" si="60"/>
        <v>Memphis2011</v>
      </c>
    </row>
    <row r="2110" spans="1:7" x14ac:dyDescent="0.25">
      <c r="A2110" t="s">
        <v>2336</v>
      </c>
      <c r="B2110">
        <v>19</v>
      </c>
      <c r="C2110">
        <v>22</v>
      </c>
      <c r="D2110">
        <v>10</v>
      </c>
      <c r="E2110">
        <v>2011</v>
      </c>
      <c r="F2110" t="s">
        <v>2375</v>
      </c>
      <c r="G2110" t="str">
        <f t="shared" si="60"/>
        <v>Southern Mississippi2011</v>
      </c>
    </row>
    <row r="2111" spans="1:7" x14ac:dyDescent="0.25">
      <c r="A2111" t="s">
        <v>662</v>
      </c>
      <c r="B2111" t="s">
        <v>2357</v>
      </c>
      <c r="C2111">
        <v>22</v>
      </c>
      <c r="D2111">
        <v>12</v>
      </c>
      <c r="E2111">
        <v>2011</v>
      </c>
      <c r="F2111" t="s">
        <v>2375</v>
      </c>
      <c r="G2111" t="str">
        <f t="shared" si="60"/>
        <v>Marshall2011</v>
      </c>
    </row>
    <row r="2112" spans="1:7" x14ac:dyDescent="0.25">
      <c r="A2112" t="s">
        <v>2335</v>
      </c>
      <c r="B2112" t="s">
        <v>2357</v>
      </c>
      <c r="C2112">
        <v>20</v>
      </c>
      <c r="D2112">
        <v>15</v>
      </c>
      <c r="E2112">
        <v>2011</v>
      </c>
      <c r="F2112" t="s">
        <v>2375</v>
      </c>
      <c r="G2112" t="str">
        <f t="shared" si="60"/>
        <v>Southern Methodist2011</v>
      </c>
    </row>
    <row r="2113" spans="1:7" x14ac:dyDescent="0.25">
      <c r="A2113" t="s">
        <v>582</v>
      </c>
      <c r="B2113" t="s">
        <v>2357</v>
      </c>
      <c r="C2113">
        <v>18</v>
      </c>
      <c r="D2113">
        <v>16</v>
      </c>
      <c r="E2113">
        <v>2011</v>
      </c>
      <c r="F2113" t="s">
        <v>2375</v>
      </c>
      <c r="G2113" t="str">
        <f t="shared" si="60"/>
        <v>East Carolina2011</v>
      </c>
    </row>
    <row r="2114" spans="1:7" x14ac:dyDescent="0.25">
      <c r="A2114" t="s">
        <v>2271</v>
      </c>
      <c r="B2114" t="s">
        <v>2357</v>
      </c>
      <c r="C2114">
        <v>21</v>
      </c>
      <c r="D2114">
        <v>12</v>
      </c>
      <c r="E2114">
        <v>2011</v>
      </c>
      <c r="F2114" t="s">
        <v>2375</v>
      </c>
      <c r="G2114" t="str">
        <f t="shared" si="60"/>
        <v>Central Florida2011</v>
      </c>
    </row>
    <row r="2115" spans="1:7" x14ac:dyDescent="0.25">
      <c r="A2115" t="s">
        <v>744</v>
      </c>
      <c r="B2115" t="s">
        <v>2357</v>
      </c>
      <c r="C2115">
        <v>14</v>
      </c>
      <c r="D2115">
        <v>18</v>
      </c>
      <c r="E2115">
        <v>2011</v>
      </c>
      <c r="F2115" t="s">
        <v>2375</v>
      </c>
      <c r="G2115" t="str">
        <f t="shared" ref="G2115:G2178" si="61">A2115&amp;E2115</f>
        <v>Rice2011</v>
      </c>
    </row>
    <row r="2116" spans="1:7" x14ac:dyDescent="0.25">
      <c r="A2116" t="s">
        <v>617</v>
      </c>
      <c r="B2116" t="s">
        <v>2357</v>
      </c>
      <c r="C2116">
        <v>12</v>
      </c>
      <c r="D2116">
        <v>18</v>
      </c>
      <c r="E2116">
        <v>2011</v>
      </c>
      <c r="F2116" t="s">
        <v>2375</v>
      </c>
      <c r="G2116" t="str">
        <f t="shared" si="61"/>
        <v>Houston2011</v>
      </c>
    </row>
    <row r="2117" spans="1:7" x14ac:dyDescent="0.25">
      <c r="A2117" t="s">
        <v>803</v>
      </c>
      <c r="B2117" t="s">
        <v>2357</v>
      </c>
      <c r="C2117">
        <v>13</v>
      </c>
      <c r="D2117">
        <v>17</v>
      </c>
      <c r="E2117">
        <v>2011</v>
      </c>
      <c r="F2117" t="s">
        <v>2375</v>
      </c>
      <c r="G2117" t="str">
        <f t="shared" si="61"/>
        <v>Tulane2011</v>
      </c>
    </row>
    <row r="2118" spans="1:7" x14ac:dyDescent="0.25">
      <c r="A2118" t="s">
        <v>667</v>
      </c>
      <c r="B2118">
        <v>11</v>
      </c>
      <c r="C2118">
        <v>26</v>
      </c>
      <c r="D2118">
        <v>9</v>
      </c>
      <c r="E2118">
        <v>2012</v>
      </c>
      <c r="F2118" t="s">
        <v>2375</v>
      </c>
      <c r="G2118" t="str">
        <f t="shared" si="61"/>
        <v>Memphis2012</v>
      </c>
    </row>
    <row r="2119" spans="1:7" x14ac:dyDescent="0.25">
      <c r="A2119" t="s">
        <v>2336</v>
      </c>
      <c r="B2119" t="s">
        <v>2357</v>
      </c>
      <c r="C2119">
        <v>25</v>
      </c>
      <c r="D2119">
        <v>9</v>
      </c>
      <c r="E2119">
        <v>2012</v>
      </c>
      <c r="F2119" t="s">
        <v>2375</v>
      </c>
      <c r="G2119" t="str">
        <f t="shared" si="61"/>
        <v>Southern Mississippi2012</v>
      </c>
    </row>
    <row r="2120" spans="1:7" x14ac:dyDescent="0.25">
      <c r="A2120" t="s">
        <v>2271</v>
      </c>
      <c r="B2120" t="s">
        <v>2357</v>
      </c>
      <c r="C2120">
        <v>22</v>
      </c>
      <c r="D2120">
        <v>11</v>
      </c>
      <c r="E2120">
        <v>2012</v>
      </c>
      <c r="F2120" t="s">
        <v>2375</v>
      </c>
      <c r="G2120" t="str">
        <f t="shared" si="61"/>
        <v>Central Florida2012</v>
      </c>
    </row>
    <row r="2121" spans="1:7" x14ac:dyDescent="0.25">
      <c r="A2121" t="s">
        <v>804</v>
      </c>
      <c r="B2121" t="s">
        <v>2357</v>
      </c>
      <c r="C2121">
        <v>17</v>
      </c>
      <c r="D2121">
        <v>14</v>
      </c>
      <c r="E2121">
        <v>2012</v>
      </c>
      <c r="F2121" t="s">
        <v>2375</v>
      </c>
      <c r="G2121" t="str">
        <f t="shared" si="61"/>
        <v>Tulsa2012</v>
      </c>
    </row>
    <row r="2122" spans="1:7" x14ac:dyDescent="0.25">
      <c r="A2122" t="s">
        <v>662</v>
      </c>
      <c r="B2122" t="s">
        <v>2357</v>
      </c>
      <c r="C2122">
        <v>21</v>
      </c>
      <c r="D2122">
        <v>14</v>
      </c>
      <c r="E2122">
        <v>2012</v>
      </c>
      <c r="F2122" t="s">
        <v>2375</v>
      </c>
      <c r="G2122" t="str">
        <f t="shared" si="61"/>
        <v>Marshall2012</v>
      </c>
    </row>
    <row r="2123" spans="1:7" x14ac:dyDescent="0.25">
      <c r="A2123" t="s">
        <v>1673</v>
      </c>
      <c r="B2123" t="s">
        <v>2357</v>
      </c>
      <c r="C2123">
        <v>15</v>
      </c>
      <c r="D2123">
        <v>16</v>
      </c>
      <c r="E2123">
        <v>2012</v>
      </c>
      <c r="F2123" t="s">
        <v>2375</v>
      </c>
      <c r="G2123" t="str">
        <f t="shared" si="61"/>
        <v>Alabama-Birmingham2012</v>
      </c>
    </row>
    <row r="2124" spans="1:7" x14ac:dyDescent="0.25">
      <c r="A2124" t="s">
        <v>744</v>
      </c>
      <c r="B2124" t="s">
        <v>2357</v>
      </c>
      <c r="C2124">
        <v>19</v>
      </c>
      <c r="D2124">
        <v>16</v>
      </c>
      <c r="E2124">
        <v>2012</v>
      </c>
      <c r="F2124" t="s">
        <v>2375</v>
      </c>
      <c r="G2124" t="str">
        <f t="shared" si="61"/>
        <v>Rice2012</v>
      </c>
    </row>
    <row r="2125" spans="1:7" x14ac:dyDescent="0.25">
      <c r="A2125" t="s">
        <v>617</v>
      </c>
      <c r="B2125" t="s">
        <v>2357</v>
      </c>
      <c r="C2125">
        <v>15</v>
      </c>
      <c r="D2125">
        <v>15</v>
      </c>
      <c r="E2125">
        <v>2012</v>
      </c>
      <c r="F2125" t="s">
        <v>2375</v>
      </c>
      <c r="G2125" t="str">
        <f t="shared" si="61"/>
        <v>Houston2012</v>
      </c>
    </row>
    <row r="2126" spans="1:7" x14ac:dyDescent="0.25">
      <c r="A2126" t="s">
        <v>2262</v>
      </c>
      <c r="B2126" t="s">
        <v>2357</v>
      </c>
      <c r="C2126">
        <v>15</v>
      </c>
      <c r="D2126">
        <v>17</v>
      </c>
      <c r="E2126">
        <v>2012</v>
      </c>
      <c r="F2126" t="s">
        <v>2375</v>
      </c>
      <c r="G2126" t="str">
        <f t="shared" si="61"/>
        <v>Texas-El Paso2012</v>
      </c>
    </row>
    <row r="2127" spans="1:7" x14ac:dyDescent="0.25">
      <c r="A2127" t="s">
        <v>582</v>
      </c>
      <c r="B2127" t="s">
        <v>2357</v>
      </c>
      <c r="C2127">
        <v>15</v>
      </c>
      <c r="D2127">
        <v>16</v>
      </c>
      <c r="E2127">
        <v>2012</v>
      </c>
      <c r="F2127" t="s">
        <v>2375</v>
      </c>
      <c r="G2127" t="str">
        <f t="shared" si="61"/>
        <v>East Carolina2012</v>
      </c>
    </row>
    <row r="2128" spans="1:7" x14ac:dyDescent="0.25">
      <c r="A2128" t="s">
        <v>2335</v>
      </c>
      <c r="B2128" t="s">
        <v>2357</v>
      </c>
      <c r="C2128">
        <v>13</v>
      </c>
      <c r="D2128">
        <v>19</v>
      </c>
      <c r="E2128">
        <v>2012</v>
      </c>
      <c r="F2128" t="s">
        <v>2375</v>
      </c>
      <c r="G2128" t="str">
        <f t="shared" si="61"/>
        <v>Southern Methodist2012</v>
      </c>
    </row>
    <row r="2129" spans="1:7" x14ac:dyDescent="0.25">
      <c r="A2129" t="s">
        <v>803</v>
      </c>
      <c r="B2129" t="s">
        <v>2357</v>
      </c>
      <c r="C2129">
        <v>15</v>
      </c>
      <c r="D2129">
        <v>16</v>
      </c>
      <c r="E2129">
        <v>2012</v>
      </c>
      <c r="F2129" t="s">
        <v>2375</v>
      </c>
      <c r="G2129" t="str">
        <f t="shared" si="61"/>
        <v>Tulane2012</v>
      </c>
    </row>
    <row r="2130" spans="1:7" x14ac:dyDescent="0.25">
      <c r="A2130" t="s">
        <v>667</v>
      </c>
      <c r="B2130">
        <v>17</v>
      </c>
      <c r="C2130">
        <v>31</v>
      </c>
      <c r="D2130">
        <v>5</v>
      </c>
      <c r="E2130">
        <v>2013</v>
      </c>
      <c r="F2130" t="s">
        <v>2375</v>
      </c>
      <c r="G2130" t="str">
        <f t="shared" si="61"/>
        <v>Memphis2013</v>
      </c>
    </row>
    <row r="2131" spans="1:7" x14ac:dyDescent="0.25">
      <c r="A2131" t="s">
        <v>2336</v>
      </c>
      <c r="B2131" t="s">
        <v>2357</v>
      </c>
      <c r="C2131">
        <v>27</v>
      </c>
      <c r="D2131">
        <v>10</v>
      </c>
      <c r="E2131">
        <v>2013</v>
      </c>
      <c r="F2131" t="s">
        <v>2375</v>
      </c>
      <c r="G2131" t="str">
        <f t="shared" si="61"/>
        <v>Southern Mississippi2013</v>
      </c>
    </row>
    <row r="2132" spans="1:7" x14ac:dyDescent="0.25">
      <c r="A2132" t="s">
        <v>2262</v>
      </c>
      <c r="B2132" t="s">
        <v>2357</v>
      </c>
      <c r="C2132">
        <v>18</v>
      </c>
      <c r="D2132">
        <v>14</v>
      </c>
      <c r="E2132">
        <v>2013</v>
      </c>
      <c r="F2132" t="s">
        <v>2375</v>
      </c>
      <c r="G2132" t="str">
        <f t="shared" si="61"/>
        <v>Texas-El Paso2013</v>
      </c>
    </row>
    <row r="2133" spans="1:7" x14ac:dyDescent="0.25">
      <c r="A2133" t="s">
        <v>582</v>
      </c>
      <c r="B2133" t="s">
        <v>2357</v>
      </c>
      <c r="C2133">
        <v>23</v>
      </c>
      <c r="D2133">
        <v>12</v>
      </c>
      <c r="E2133">
        <v>2013</v>
      </c>
      <c r="F2133" t="s">
        <v>2375</v>
      </c>
      <c r="G2133" t="str">
        <f t="shared" si="61"/>
        <v>East Carolina2013</v>
      </c>
    </row>
    <row r="2134" spans="1:7" x14ac:dyDescent="0.25">
      <c r="A2134" t="s">
        <v>2271</v>
      </c>
      <c r="B2134" t="s">
        <v>2357</v>
      </c>
      <c r="C2134">
        <v>20</v>
      </c>
      <c r="D2134">
        <v>11</v>
      </c>
      <c r="E2134">
        <v>2013</v>
      </c>
      <c r="F2134" t="s">
        <v>2375</v>
      </c>
      <c r="G2134" t="str">
        <f t="shared" si="61"/>
        <v>Central Florida2013</v>
      </c>
    </row>
    <row r="2135" spans="1:7" x14ac:dyDescent="0.25">
      <c r="A2135" t="s">
        <v>804</v>
      </c>
      <c r="B2135" t="s">
        <v>2357</v>
      </c>
      <c r="C2135">
        <v>17</v>
      </c>
      <c r="D2135">
        <v>16</v>
      </c>
      <c r="E2135">
        <v>2013</v>
      </c>
      <c r="F2135" t="s">
        <v>2375</v>
      </c>
      <c r="G2135" t="str">
        <f t="shared" si="61"/>
        <v>Tulsa2013</v>
      </c>
    </row>
    <row r="2136" spans="1:7" x14ac:dyDescent="0.25">
      <c r="A2136" t="s">
        <v>617</v>
      </c>
      <c r="B2136" t="s">
        <v>2357</v>
      </c>
      <c r="C2136">
        <v>20</v>
      </c>
      <c r="D2136">
        <v>13</v>
      </c>
      <c r="E2136">
        <v>2013</v>
      </c>
      <c r="F2136" t="s">
        <v>2375</v>
      </c>
      <c r="G2136" t="str">
        <f t="shared" si="61"/>
        <v>Houston2013</v>
      </c>
    </row>
    <row r="2137" spans="1:7" x14ac:dyDescent="0.25">
      <c r="A2137" t="s">
        <v>1673</v>
      </c>
      <c r="B2137" t="s">
        <v>2357</v>
      </c>
      <c r="C2137">
        <v>16</v>
      </c>
      <c r="D2137">
        <v>17</v>
      </c>
      <c r="E2137">
        <v>2013</v>
      </c>
      <c r="F2137" t="s">
        <v>2375</v>
      </c>
      <c r="G2137" t="str">
        <f t="shared" si="61"/>
        <v>Alabama-Birmingham2013</v>
      </c>
    </row>
    <row r="2138" spans="1:7" x14ac:dyDescent="0.25">
      <c r="A2138" t="s">
        <v>803</v>
      </c>
      <c r="B2138" t="s">
        <v>2357</v>
      </c>
      <c r="C2138">
        <v>20</v>
      </c>
      <c r="D2138">
        <v>15</v>
      </c>
      <c r="E2138">
        <v>2013</v>
      </c>
      <c r="F2138" t="s">
        <v>2375</v>
      </c>
      <c r="G2138" t="str">
        <f t="shared" si="61"/>
        <v>Tulane2013</v>
      </c>
    </row>
    <row r="2139" spans="1:7" x14ac:dyDescent="0.25">
      <c r="A2139" t="s">
        <v>662</v>
      </c>
      <c r="B2139" t="s">
        <v>2357</v>
      </c>
      <c r="C2139">
        <v>13</v>
      </c>
      <c r="D2139">
        <v>19</v>
      </c>
      <c r="E2139">
        <v>2013</v>
      </c>
      <c r="F2139" t="s">
        <v>2375</v>
      </c>
      <c r="G2139" t="str">
        <f t="shared" si="61"/>
        <v>Marshall2013</v>
      </c>
    </row>
    <row r="2140" spans="1:7" x14ac:dyDescent="0.25">
      <c r="A2140" t="s">
        <v>2335</v>
      </c>
      <c r="B2140" t="s">
        <v>2357</v>
      </c>
      <c r="C2140">
        <v>15</v>
      </c>
      <c r="D2140">
        <v>17</v>
      </c>
      <c r="E2140">
        <v>2013</v>
      </c>
      <c r="F2140" t="s">
        <v>2375</v>
      </c>
      <c r="G2140" t="str">
        <f t="shared" si="61"/>
        <v>Southern Methodist2013</v>
      </c>
    </row>
    <row r="2141" spans="1:7" x14ac:dyDescent="0.25">
      <c r="A2141" t="s">
        <v>744</v>
      </c>
      <c r="B2141" t="s">
        <v>2357</v>
      </c>
      <c r="C2141">
        <v>5</v>
      </c>
      <c r="D2141">
        <v>26</v>
      </c>
      <c r="E2141">
        <v>2013</v>
      </c>
      <c r="F2141" t="s">
        <v>2375</v>
      </c>
      <c r="G2141" t="str">
        <f t="shared" si="61"/>
        <v>Rice2013</v>
      </c>
    </row>
    <row r="2142" spans="1:7" x14ac:dyDescent="0.25">
      <c r="A2142" t="s">
        <v>2336</v>
      </c>
      <c r="B2142" t="s">
        <v>2357</v>
      </c>
      <c r="C2142">
        <v>29</v>
      </c>
      <c r="D2142">
        <v>7</v>
      </c>
      <c r="E2142">
        <v>2014</v>
      </c>
      <c r="F2142" t="s">
        <v>2375</v>
      </c>
      <c r="G2142" t="str">
        <f t="shared" si="61"/>
        <v>Southern Mississippi2014</v>
      </c>
    </row>
    <row r="2143" spans="1:7" x14ac:dyDescent="0.25">
      <c r="A2143" t="s">
        <v>651</v>
      </c>
      <c r="B2143" t="s">
        <v>2357</v>
      </c>
      <c r="C2143">
        <v>29</v>
      </c>
      <c r="D2143">
        <v>8</v>
      </c>
      <c r="E2143">
        <v>2014</v>
      </c>
      <c r="F2143" t="s">
        <v>2375</v>
      </c>
      <c r="G2143" t="str">
        <f t="shared" si="61"/>
        <v>Louisiana Tech2014</v>
      </c>
    </row>
    <row r="2144" spans="1:7" x14ac:dyDescent="0.25">
      <c r="A2144" t="s">
        <v>2319</v>
      </c>
      <c r="B2144" t="s">
        <v>2357</v>
      </c>
      <c r="C2144">
        <v>24</v>
      </c>
      <c r="D2144">
        <v>9</v>
      </c>
      <c r="E2144">
        <v>2014</v>
      </c>
      <c r="F2144" t="s">
        <v>2375</v>
      </c>
      <c r="G2144" t="str">
        <f t="shared" si="61"/>
        <v>Middle Tennessee2014</v>
      </c>
    </row>
    <row r="2145" spans="1:7" x14ac:dyDescent="0.25">
      <c r="A2145" t="s">
        <v>804</v>
      </c>
      <c r="B2145" t="s">
        <v>2357</v>
      </c>
      <c r="C2145">
        <v>21</v>
      </c>
      <c r="D2145">
        <v>13</v>
      </c>
      <c r="E2145">
        <v>2014</v>
      </c>
      <c r="F2145" t="s">
        <v>2375</v>
      </c>
      <c r="G2145" t="str">
        <f t="shared" si="61"/>
        <v>Tulsa2014</v>
      </c>
    </row>
    <row r="2146" spans="1:7" x14ac:dyDescent="0.25">
      <c r="A2146" t="s">
        <v>2262</v>
      </c>
      <c r="B2146" t="s">
        <v>2357</v>
      </c>
      <c r="C2146">
        <v>23</v>
      </c>
      <c r="D2146">
        <v>11</v>
      </c>
      <c r="E2146">
        <v>2014</v>
      </c>
      <c r="F2146" t="s">
        <v>2375</v>
      </c>
      <c r="G2146" t="str">
        <f t="shared" si="61"/>
        <v>Texas-El Paso2014</v>
      </c>
    </row>
    <row r="2147" spans="1:7" x14ac:dyDescent="0.25">
      <c r="A2147" t="s">
        <v>725</v>
      </c>
      <c r="B2147" t="s">
        <v>2357</v>
      </c>
      <c r="C2147">
        <v>18</v>
      </c>
      <c r="D2147">
        <v>18</v>
      </c>
      <c r="E2147">
        <v>2014</v>
      </c>
      <c r="F2147" t="s">
        <v>2375</v>
      </c>
      <c r="G2147" t="str">
        <f t="shared" si="61"/>
        <v>Old Dominion2014</v>
      </c>
    </row>
    <row r="2148" spans="1:7" x14ac:dyDescent="0.25">
      <c r="A2148" t="s">
        <v>803</v>
      </c>
      <c r="B2148" t="s">
        <v>2357</v>
      </c>
      <c r="C2148">
        <v>17</v>
      </c>
      <c r="D2148">
        <v>17</v>
      </c>
      <c r="E2148">
        <v>2014</v>
      </c>
      <c r="F2148" t="s">
        <v>2375</v>
      </c>
      <c r="G2148" t="str">
        <f t="shared" si="61"/>
        <v>Tulane2014</v>
      </c>
    </row>
    <row r="2149" spans="1:7" x14ac:dyDescent="0.25">
      <c r="A2149" t="s">
        <v>1673</v>
      </c>
      <c r="B2149" t="s">
        <v>2357</v>
      </c>
      <c r="C2149">
        <v>18</v>
      </c>
      <c r="D2149">
        <v>13</v>
      </c>
      <c r="E2149">
        <v>2014</v>
      </c>
      <c r="F2149" t="s">
        <v>2375</v>
      </c>
      <c r="G2149" t="str">
        <f t="shared" si="61"/>
        <v>Alabama-Birmingham2014</v>
      </c>
    </row>
    <row r="2150" spans="1:7" x14ac:dyDescent="0.25">
      <c r="A2150" t="s">
        <v>545</v>
      </c>
      <c r="B2150" t="s">
        <v>2357</v>
      </c>
      <c r="C2150">
        <v>17</v>
      </c>
      <c r="D2150">
        <v>14</v>
      </c>
      <c r="E2150">
        <v>2014</v>
      </c>
      <c r="F2150" t="s">
        <v>2375</v>
      </c>
      <c r="G2150" t="str">
        <f t="shared" si="61"/>
        <v>Charlotte2014</v>
      </c>
    </row>
    <row r="2151" spans="1:7" x14ac:dyDescent="0.25">
      <c r="A2151" t="s">
        <v>2291</v>
      </c>
      <c r="B2151" t="s">
        <v>2357</v>
      </c>
      <c r="C2151">
        <v>15</v>
      </c>
      <c r="D2151">
        <v>16</v>
      </c>
      <c r="E2151">
        <v>2014</v>
      </c>
      <c r="F2151" t="s">
        <v>2375</v>
      </c>
      <c r="G2151" t="str">
        <f t="shared" si="61"/>
        <v>Florida International2014</v>
      </c>
    </row>
    <row r="2152" spans="1:7" x14ac:dyDescent="0.25">
      <c r="A2152" t="s">
        <v>712</v>
      </c>
      <c r="B2152" t="s">
        <v>2357</v>
      </c>
      <c r="C2152">
        <v>16</v>
      </c>
      <c r="D2152">
        <v>16</v>
      </c>
      <c r="E2152">
        <v>2014</v>
      </c>
      <c r="F2152" t="s">
        <v>2375</v>
      </c>
      <c r="G2152" t="str">
        <f t="shared" si="61"/>
        <v>North Texas2014</v>
      </c>
    </row>
    <row r="2153" spans="1:7" x14ac:dyDescent="0.25">
      <c r="A2153" t="s">
        <v>582</v>
      </c>
      <c r="B2153" t="s">
        <v>2357</v>
      </c>
      <c r="C2153">
        <v>17</v>
      </c>
      <c r="D2153">
        <v>17</v>
      </c>
      <c r="E2153">
        <v>2014</v>
      </c>
      <c r="F2153" t="s">
        <v>2375</v>
      </c>
      <c r="G2153" t="str">
        <f t="shared" si="61"/>
        <v>East Carolina2014</v>
      </c>
    </row>
    <row r="2154" spans="1:7" x14ac:dyDescent="0.25">
      <c r="A2154" t="s">
        <v>2292</v>
      </c>
      <c r="B2154" t="s">
        <v>2357</v>
      </c>
      <c r="C2154">
        <v>10</v>
      </c>
      <c r="D2154">
        <v>22</v>
      </c>
      <c r="E2154">
        <v>2014</v>
      </c>
      <c r="F2154" t="s">
        <v>2375</v>
      </c>
      <c r="G2154" t="str">
        <f t="shared" si="61"/>
        <v>Florida Atlantic2014</v>
      </c>
    </row>
    <row r="2155" spans="1:7" x14ac:dyDescent="0.25">
      <c r="A2155" t="s">
        <v>662</v>
      </c>
      <c r="B2155" t="s">
        <v>2357</v>
      </c>
      <c r="C2155">
        <v>11</v>
      </c>
      <c r="D2155">
        <v>22</v>
      </c>
      <c r="E2155">
        <v>2014</v>
      </c>
      <c r="F2155" t="s">
        <v>2375</v>
      </c>
      <c r="G2155" t="str">
        <f t="shared" si="61"/>
        <v>Marshall2014</v>
      </c>
    </row>
    <row r="2156" spans="1:7" x14ac:dyDescent="0.25">
      <c r="A2156" t="s">
        <v>2264</v>
      </c>
      <c r="B2156" t="s">
        <v>2357</v>
      </c>
      <c r="C2156">
        <v>8</v>
      </c>
      <c r="D2156">
        <v>22</v>
      </c>
      <c r="E2156">
        <v>2014</v>
      </c>
      <c r="F2156" t="s">
        <v>2375</v>
      </c>
      <c r="G2156" t="str">
        <f t="shared" si="61"/>
        <v>Texas-San Antonio2014</v>
      </c>
    </row>
    <row r="2157" spans="1:7" x14ac:dyDescent="0.25">
      <c r="A2157" t="s">
        <v>744</v>
      </c>
      <c r="B2157" t="s">
        <v>2357</v>
      </c>
      <c r="C2157">
        <v>7</v>
      </c>
      <c r="D2157">
        <v>23</v>
      </c>
      <c r="E2157">
        <v>2014</v>
      </c>
      <c r="F2157" t="s">
        <v>2375</v>
      </c>
      <c r="G2157" t="str">
        <f t="shared" si="61"/>
        <v>Rice2014</v>
      </c>
    </row>
    <row r="2158" spans="1:7" x14ac:dyDescent="0.25">
      <c r="A2158" t="s">
        <v>651</v>
      </c>
      <c r="B2158" t="s">
        <v>2357</v>
      </c>
      <c r="C2158">
        <v>27</v>
      </c>
      <c r="D2158">
        <v>9</v>
      </c>
      <c r="E2158">
        <v>2015</v>
      </c>
      <c r="F2158" t="s">
        <v>2375</v>
      </c>
      <c r="G2158" t="str">
        <f t="shared" si="61"/>
        <v>Louisiana Tech2015</v>
      </c>
    </row>
    <row r="2159" spans="1:7" x14ac:dyDescent="0.25">
      <c r="A2159" t="s">
        <v>725</v>
      </c>
      <c r="B2159" t="s">
        <v>2357</v>
      </c>
      <c r="C2159">
        <v>27</v>
      </c>
      <c r="D2159">
        <v>8</v>
      </c>
      <c r="E2159">
        <v>2015</v>
      </c>
      <c r="F2159" t="s">
        <v>2375</v>
      </c>
      <c r="G2159" t="str">
        <f t="shared" si="61"/>
        <v>Old Dominion2015</v>
      </c>
    </row>
    <row r="2160" spans="1:7" x14ac:dyDescent="0.25">
      <c r="A2160" t="s">
        <v>2262</v>
      </c>
      <c r="B2160" t="s">
        <v>2357</v>
      </c>
      <c r="C2160">
        <v>22</v>
      </c>
      <c r="D2160">
        <v>11</v>
      </c>
      <c r="E2160">
        <v>2015</v>
      </c>
      <c r="F2160" t="s">
        <v>2375</v>
      </c>
      <c r="G2160" t="str">
        <f t="shared" si="61"/>
        <v>Texas-El Paso2015</v>
      </c>
    </row>
    <row r="2161" spans="1:7" x14ac:dyDescent="0.25">
      <c r="A2161" t="s">
        <v>2263</v>
      </c>
      <c r="B2161" t="s">
        <v>2357</v>
      </c>
      <c r="C2161">
        <v>20</v>
      </c>
      <c r="D2161">
        <v>12</v>
      </c>
      <c r="E2161">
        <v>2015</v>
      </c>
      <c r="F2161" t="s">
        <v>2375</v>
      </c>
      <c r="G2161" t="str">
        <f t="shared" si="61"/>
        <v>Western Kentucky2015</v>
      </c>
    </row>
    <row r="2162" spans="1:7" x14ac:dyDescent="0.25">
      <c r="A2162" t="s">
        <v>1673</v>
      </c>
      <c r="B2162" t="s">
        <v>2357</v>
      </c>
      <c r="C2162">
        <v>20</v>
      </c>
      <c r="D2162">
        <v>16</v>
      </c>
      <c r="E2162">
        <v>2015</v>
      </c>
      <c r="F2162" t="s">
        <v>2375</v>
      </c>
      <c r="G2162" t="str">
        <f t="shared" si="61"/>
        <v>Alabama-Birmingham2015</v>
      </c>
    </row>
    <row r="2163" spans="1:7" x14ac:dyDescent="0.25">
      <c r="A2163" t="s">
        <v>2319</v>
      </c>
      <c r="B2163" t="s">
        <v>2357</v>
      </c>
      <c r="C2163">
        <v>19</v>
      </c>
      <c r="D2163">
        <v>17</v>
      </c>
      <c r="E2163">
        <v>2015</v>
      </c>
      <c r="F2163" t="s">
        <v>2375</v>
      </c>
      <c r="G2163" t="str">
        <f t="shared" si="61"/>
        <v>Middle Tennessee2015</v>
      </c>
    </row>
    <row r="2164" spans="1:7" x14ac:dyDescent="0.25">
      <c r="A2164" t="s">
        <v>2291</v>
      </c>
      <c r="B2164" t="s">
        <v>2357</v>
      </c>
      <c r="C2164">
        <v>16</v>
      </c>
      <c r="D2164">
        <v>17</v>
      </c>
      <c r="E2164">
        <v>2015</v>
      </c>
      <c r="F2164" t="s">
        <v>2375</v>
      </c>
      <c r="G2164" t="str">
        <f t="shared" si="61"/>
        <v>Florida International2015</v>
      </c>
    </row>
    <row r="2165" spans="1:7" x14ac:dyDescent="0.25">
      <c r="A2165" t="s">
        <v>2264</v>
      </c>
      <c r="B2165" t="s">
        <v>2357</v>
      </c>
      <c r="C2165">
        <v>14</v>
      </c>
      <c r="D2165">
        <v>16</v>
      </c>
      <c r="E2165">
        <v>2015</v>
      </c>
      <c r="F2165" t="s">
        <v>2375</v>
      </c>
      <c r="G2165" t="str">
        <f t="shared" si="61"/>
        <v>Texas-San Antonio2015</v>
      </c>
    </row>
    <row r="2166" spans="1:7" x14ac:dyDescent="0.25">
      <c r="A2166" t="s">
        <v>712</v>
      </c>
      <c r="B2166" t="s">
        <v>2357</v>
      </c>
      <c r="C2166">
        <v>14</v>
      </c>
      <c r="D2166">
        <v>17</v>
      </c>
      <c r="E2166">
        <v>2015</v>
      </c>
      <c r="F2166" t="s">
        <v>2375</v>
      </c>
      <c r="G2166" t="str">
        <f t="shared" si="61"/>
        <v>North Texas2015</v>
      </c>
    </row>
    <row r="2167" spans="1:7" x14ac:dyDescent="0.25">
      <c r="A2167" t="s">
        <v>744</v>
      </c>
      <c r="B2167" t="s">
        <v>2357</v>
      </c>
      <c r="C2167">
        <v>12</v>
      </c>
      <c r="D2167">
        <v>20</v>
      </c>
      <c r="E2167">
        <v>2015</v>
      </c>
      <c r="F2167" t="s">
        <v>2375</v>
      </c>
      <c r="G2167" t="str">
        <f t="shared" si="61"/>
        <v>Rice2015</v>
      </c>
    </row>
    <row r="2168" spans="1:7" x14ac:dyDescent="0.25">
      <c r="A2168" t="s">
        <v>545</v>
      </c>
      <c r="B2168" t="s">
        <v>2357</v>
      </c>
      <c r="C2168">
        <v>14</v>
      </c>
      <c r="D2168">
        <v>18</v>
      </c>
      <c r="E2168">
        <v>2015</v>
      </c>
      <c r="F2168" t="s">
        <v>2375</v>
      </c>
      <c r="G2168" t="str">
        <f t="shared" si="61"/>
        <v>Charlotte2015</v>
      </c>
    </row>
    <row r="2169" spans="1:7" x14ac:dyDescent="0.25">
      <c r="A2169" t="s">
        <v>662</v>
      </c>
      <c r="B2169" t="s">
        <v>2357</v>
      </c>
      <c r="C2169">
        <v>11</v>
      </c>
      <c r="D2169">
        <v>21</v>
      </c>
      <c r="E2169">
        <v>2015</v>
      </c>
      <c r="F2169" t="s">
        <v>2375</v>
      </c>
      <c r="G2169" t="str">
        <f t="shared" si="61"/>
        <v>Marshall2015</v>
      </c>
    </row>
    <row r="2170" spans="1:7" x14ac:dyDescent="0.25">
      <c r="A2170" t="s">
        <v>2336</v>
      </c>
      <c r="B2170" t="s">
        <v>2357</v>
      </c>
      <c r="C2170">
        <v>9</v>
      </c>
      <c r="D2170">
        <v>20</v>
      </c>
      <c r="E2170">
        <v>2015</v>
      </c>
      <c r="F2170" t="s">
        <v>2375</v>
      </c>
      <c r="G2170" t="str">
        <f t="shared" si="61"/>
        <v>Southern Mississippi2015</v>
      </c>
    </row>
    <row r="2171" spans="1:7" x14ac:dyDescent="0.25">
      <c r="A2171" t="s">
        <v>2292</v>
      </c>
      <c r="B2171" t="s">
        <v>2357</v>
      </c>
      <c r="C2171">
        <v>9</v>
      </c>
      <c r="D2171">
        <v>20</v>
      </c>
      <c r="E2171">
        <v>2015</v>
      </c>
      <c r="F2171" t="s">
        <v>2375</v>
      </c>
      <c r="G2171" t="str">
        <f t="shared" si="61"/>
        <v>Florida Atlantic2015</v>
      </c>
    </row>
    <row r="2172" spans="1:7" x14ac:dyDescent="0.25">
      <c r="A2172" t="s">
        <v>1673</v>
      </c>
      <c r="B2172" t="s">
        <v>2357</v>
      </c>
      <c r="C2172">
        <v>26</v>
      </c>
      <c r="D2172">
        <v>7</v>
      </c>
      <c r="E2172">
        <v>2016</v>
      </c>
      <c r="F2172" t="s">
        <v>2375</v>
      </c>
      <c r="G2172" t="str">
        <f t="shared" si="61"/>
        <v>Alabama-Birmingham2016</v>
      </c>
    </row>
    <row r="2173" spans="1:7" x14ac:dyDescent="0.25">
      <c r="A2173" t="s">
        <v>2319</v>
      </c>
      <c r="B2173" t="s">
        <v>2357</v>
      </c>
      <c r="C2173">
        <v>25</v>
      </c>
      <c r="D2173">
        <v>10</v>
      </c>
      <c r="E2173">
        <v>2016</v>
      </c>
      <c r="F2173" t="s">
        <v>2375</v>
      </c>
      <c r="G2173" t="str">
        <f t="shared" si="61"/>
        <v>Middle Tennessee2016</v>
      </c>
    </row>
    <row r="2174" spans="1:7" x14ac:dyDescent="0.25">
      <c r="A2174" t="s">
        <v>651</v>
      </c>
      <c r="B2174" t="s">
        <v>2357</v>
      </c>
      <c r="C2174">
        <v>23</v>
      </c>
      <c r="D2174">
        <v>10</v>
      </c>
      <c r="E2174">
        <v>2016</v>
      </c>
      <c r="F2174" t="s">
        <v>2375</v>
      </c>
      <c r="G2174" t="str">
        <f t="shared" si="61"/>
        <v>Louisiana Tech2016</v>
      </c>
    </row>
    <row r="2175" spans="1:7" x14ac:dyDescent="0.25">
      <c r="A2175" t="s">
        <v>725</v>
      </c>
      <c r="B2175" t="s">
        <v>2357</v>
      </c>
      <c r="C2175">
        <v>25</v>
      </c>
      <c r="D2175">
        <v>13</v>
      </c>
      <c r="E2175">
        <v>2016</v>
      </c>
      <c r="F2175" t="s">
        <v>2375</v>
      </c>
      <c r="G2175" t="str">
        <f t="shared" si="61"/>
        <v>Old Dominion2016</v>
      </c>
    </row>
    <row r="2176" spans="1:7" x14ac:dyDescent="0.25">
      <c r="A2176" t="s">
        <v>662</v>
      </c>
      <c r="B2176" t="s">
        <v>2357</v>
      </c>
      <c r="C2176">
        <v>17</v>
      </c>
      <c r="D2176">
        <v>16</v>
      </c>
      <c r="E2176">
        <v>2016</v>
      </c>
      <c r="F2176" t="s">
        <v>2375</v>
      </c>
      <c r="G2176" t="str">
        <f t="shared" si="61"/>
        <v>Marshall2016</v>
      </c>
    </row>
    <row r="2177" spans="1:7" x14ac:dyDescent="0.25">
      <c r="A2177" t="s">
        <v>2262</v>
      </c>
      <c r="B2177" t="s">
        <v>2357</v>
      </c>
      <c r="C2177">
        <v>19</v>
      </c>
      <c r="D2177">
        <v>14</v>
      </c>
      <c r="E2177">
        <v>2016</v>
      </c>
      <c r="F2177" t="s">
        <v>2375</v>
      </c>
      <c r="G2177" t="str">
        <f t="shared" si="61"/>
        <v>Texas-El Paso2016</v>
      </c>
    </row>
    <row r="2178" spans="1:7" x14ac:dyDescent="0.25">
      <c r="A2178" t="s">
        <v>545</v>
      </c>
      <c r="B2178" t="s">
        <v>2357</v>
      </c>
      <c r="C2178">
        <v>14</v>
      </c>
      <c r="D2178">
        <v>19</v>
      </c>
      <c r="E2178">
        <v>2016</v>
      </c>
      <c r="F2178" t="s">
        <v>2375</v>
      </c>
      <c r="G2178" t="str">
        <f t="shared" si="61"/>
        <v>Charlotte2016</v>
      </c>
    </row>
    <row r="2179" spans="1:7" x14ac:dyDescent="0.25">
      <c r="A2179" t="s">
        <v>2263</v>
      </c>
      <c r="B2179" t="s">
        <v>2357</v>
      </c>
      <c r="C2179">
        <v>18</v>
      </c>
      <c r="D2179">
        <v>16</v>
      </c>
      <c r="E2179">
        <v>2016</v>
      </c>
      <c r="F2179" t="s">
        <v>2375</v>
      </c>
      <c r="G2179" t="str">
        <f t="shared" ref="G2179:G2242" si="62">A2179&amp;E2179</f>
        <v>Western Kentucky2016</v>
      </c>
    </row>
    <row r="2180" spans="1:7" x14ac:dyDescent="0.25">
      <c r="A2180" t="s">
        <v>2291</v>
      </c>
      <c r="B2180" t="s">
        <v>2357</v>
      </c>
      <c r="C2180">
        <v>13</v>
      </c>
      <c r="D2180">
        <v>19</v>
      </c>
      <c r="E2180">
        <v>2016</v>
      </c>
      <c r="F2180" t="s">
        <v>2375</v>
      </c>
      <c r="G2180" t="str">
        <f t="shared" si="62"/>
        <v>Florida International2016</v>
      </c>
    </row>
    <row r="2181" spans="1:7" x14ac:dyDescent="0.25">
      <c r="A2181" t="s">
        <v>712</v>
      </c>
      <c r="B2181" t="s">
        <v>2357</v>
      </c>
      <c r="C2181">
        <v>12</v>
      </c>
      <c r="D2181">
        <v>20</v>
      </c>
      <c r="E2181">
        <v>2016</v>
      </c>
      <c r="F2181" t="s">
        <v>2375</v>
      </c>
      <c r="G2181" t="str">
        <f t="shared" si="62"/>
        <v>North Texas2016</v>
      </c>
    </row>
    <row r="2182" spans="1:7" x14ac:dyDescent="0.25">
      <c r="A2182" t="s">
        <v>744</v>
      </c>
      <c r="B2182" t="s">
        <v>2357</v>
      </c>
      <c r="C2182">
        <v>12</v>
      </c>
      <c r="D2182">
        <v>20</v>
      </c>
      <c r="E2182">
        <v>2016</v>
      </c>
      <c r="F2182" t="s">
        <v>2375</v>
      </c>
      <c r="G2182" t="str">
        <f t="shared" si="62"/>
        <v>Rice2016</v>
      </c>
    </row>
    <row r="2183" spans="1:7" x14ac:dyDescent="0.25">
      <c r="A2183" t="s">
        <v>2336</v>
      </c>
      <c r="B2183" t="s">
        <v>2357</v>
      </c>
      <c r="C2183">
        <v>8</v>
      </c>
      <c r="D2183">
        <v>21</v>
      </c>
      <c r="E2183">
        <v>2016</v>
      </c>
      <c r="F2183" t="s">
        <v>2375</v>
      </c>
      <c r="G2183" t="str">
        <f t="shared" si="62"/>
        <v>Southern Mississippi2016</v>
      </c>
    </row>
    <row r="2184" spans="1:7" x14ac:dyDescent="0.25">
      <c r="A2184" t="s">
        <v>2292</v>
      </c>
      <c r="B2184" t="s">
        <v>2357</v>
      </c>
      <c r="C2184">
        <v>8</v>
      </c>
      <c r="D2184">
        <v>25</v>
      </c>
      <c r="E2184">
        <v>2016</v>
      </c>
      <c r="F2184" t="s">
        <v>2375</v>
      </c>
      <c r="G2184" t="str">
        <f t="shared" si="62"/>
        <v>Florida Atlantic2016</v>
      </c>
    </row>
    <row r="2185" spans="1:7" x14ac:dyDescent="0.25">
      <c r="A2185" t="s">
        <v>2264</v>
      </c>
      <c r="B2185" t="s">
        <v>2357</v>
      </c>
      <c r="C2185">
        <v>5</v>
      </c>
      <c r="D2185">
        <v>27</v>
      </c>
      <c r="E2185">
        <v>2016</v>
      </c>
      <c r="F2185" t="s">
        <v>2375</v>
      </c>
      <c r="G2185" t="str">
        <f t="shared" si="62"/>
        <v>Texas-San Antonio2016</v>
      </c>
    </row>
    <row r="2186" spans="1:7" x14ac:dyDescent="0.25">
      <c r="A2186" t="s">
        <v>2319</v>
      </c>
      <c r="B2186" t="s">
        <v>2357</v>
      </c>
      <c r="C2186">
        <v>31</v>
      </c>
      <c r="D2186">
        <v>5</v>
      </c>
      <c r="E2186">
        <v>2017</v>
      </c>
      <c r="F2186" t="s">
        <v>2375</v>
      </c>
      <c r="G2186" t="str">
        <f t="shared" si="62"/>
        <v>Middle Tennessee2017</v>
      </c>
    </row>
    <row r="2187" spans="1:7" x14ac:dyDescent="0.25">
      <c r="A2187" t="s">
        <v>651</v>
      </c>
      <c r="B2187" t="s">
        <v>2357</v>
      </c>
      <c r="C2187">
        <v>23</v>
      </c>
      <c r="D2187">
        <v>10</v>
      </c>
      <c r="E2187">
        <v>2017</v>
      </c>
      <c r="F2187" t="s">
        <v>2375</v>
      </c>
      <c r="G2187" t="str">
        <f t="shared" si="62"/>
        <v>Louisiana Tech2017</v>
      </c>
    </row>
    <row r="2188" spans="1:7" x14ac:dyDescent="0.25">
      <c r="A2188" t="s">
        <v>725</v>
      </c>
      <c r="B2188" t="s">
        <v>2357</v>
      </c>
      <c r="C2188">
        <v>19</v>
      </c>
      <c r="D2188">
        <v>12</v>
      </c>
      <c r="E2188">
        <v>2017</v>
      </c>
      <c r="F2188" t="s">
        <v>2375</v>
      </c>
      <c r="G2188" t="str">
        <f t="shared" si="62"/>
        <v>Old Dominion2017</v>
      </c>
    </row>
    <row r="2189" spans="1:7" x14ac:dyDescent="0.25">
      <c r="A2189" t="s">
        <v>2262</v>
      </c>
      <c r="B2189" t="s">
        <v>2357</v>
      </c>
      <c r="C2189">
        <v>15</v>
      </c>
      <c r="D2189">
        <v>17</v>
      </c>
      <c r="E2189">
        <v>2017</v>
      </c>
      <c r="F2189" t="s">
        <v>2375</v>
      </c>
      <c r="G2189" t="str">
        <f t="shared" si="62"/>
        <v>Texas-El Paso2017</v>
      </c>
    </row>
    <row r="2190" spans="1:7" x14ac:dyDescent="0.25">
      <c r="A2190" t="s">
        <v>744</v>
      </c>
      <c r="B2190" t="s">
        <v>2357</v>
      </c>
      <c r="C2190">
        <v>23</v>
      </c>
      <c r="D2190">
        <v>12</v>
      </c>
      <c r="E2190">
        <v>2017</v>
      </c>
      <c r="F2190" t="s">
        <v>2375</v>
      </c>
      <c r="G2190" t="str">
        <f t="shared" si="62"/>
        <v>Rice2017</v>
      </c>
    </row>
    <row r="2191" spans="1:7" x14ac:dyDescent="0.25">
      <c r="A2191" t="s">
        <v>662</v>
      </c>
      <c r="B2191" t="s">
        <v>2357</v>
      </c>
      <c r="C2191">
        <v>20</v>
      </c>
      <c r="D2191">
        <v>15</v>
      </c>
      <c r="E2191">
        <v>2017</v>
      </c>
      <c r="F2191" t="s">
        <v>2375</v>
      </c>
      <c r="G2191" t="str">
        <f t="shared" si="62"/>
        <v>Marshall2017</v>
      </c>
    </row>
    <row r="2192" spans="1:7" x14ac:dyDescent="0.25">
      <c r="A2192" t="s">
        <v>1673</v>
      </c>
      <c r="B2192" t="s">
        <v>2357</v>
      </c>
      <c r="C2192">
        <v>17</v>
      </c>
      <c r="D2192">
        <v>16</v>
      </c>
      <c r="E2192">
        <v>2017</v>
      </c>
      <c r="F2192" t="s">
        <v>2375</v>
      </c>
      <c r="G2192" t="str">
        <f t="shared" si="62"/>
        <v>Alabama-Birmingham2017</v>
      </c>
    </row>
    <row r="2193" spans="1:7" x14ac:dyDescent="0.25">
      <c r="A2193" t="s">
        <v>2263</v>
      </c>
      <c r="B2193" t="s">
        <v>2357</v>
      </c>
      <c r="C2193">
        <v>15</v>
      </c>
      <c r="D2193">
        <v>17</v>
      </c>
      <c r="E2193">
        <v>2017</v>
      </c>
      <c r="F2193" t="s">
        <v>2375</v>
      </c>
      <c r="G2193" t="str">
        <f t="shared" si="62"/>
        <v>Western Kentucky2017</v>
      </c>
    </row>
    <row r="2194" spans="1:7" x14ac:dyDescent="0.25">
      <c r="A2194" t="s">
        <v>2264</v>
      </c>
      <c r="B2194" t="s">
        <v>2357</v>
      </c>
      <c r="C2194">
        <v>14</v>
      </c>
      <c r="D2194">
        <v>19</v>
      </c>
      <c r="E2194">
        <v>2017</v>
      </c>
      <c r="F2194" t="s">
        <v>2375</v>
      </c>
      <c r="G2194" t="str">
        <f t="shared" si="62"/>
        <v>Texas-San Antonio2017</v>
      </c>
    </row>
    <row r="2195" spans="1:7" x14ac:dyDescent="0.25">
      <c r="A2195" t="s">
        <v>545</v>
      </c>
      <c r="B2195" t="s">
        <v>2357</v>
      </c>
      <c r="C2195">
        <v>13</v>
      </c>
      <c r="D2195">
        <v>17</v>
      </c>
      <c r="E2195">
        <v>2017</v>
      </c>
      <c r="F2195" t="s">
        <v>2375</v>
      </c>
      <c r="G2195" t="str">
        <f t="shared" si="62"/>
        <v>Charlotte2017</v>
      </c>
    </row>
    <row r="2196" spans="1:7" x14ac:dyDescent="0.25">
      <c r="A2196" t="s">
        <v>2292</v>
      </c>
      <c r="B2196" t="s">
        <v>2357</v>
      </c>
      <c r="C2196">
        <v>10</v>
      </c>
      <c r="D2196">
        <v>20</v>
      </c>
      <c r="E2196">
        <v>2017</v>
      </c>
      <c r="F2196" t="s">
        <v>2375</v>
      </c>
      <c r="G2196" t="str">
        <f t="shared" si="62"/>
        <v>Florida Atlantic2017</v>
      </c>
    </row>
    <row r="2197" spans="1:7" x14ac:dyDescent="0.25">
      <c r="A2197" t="s">
        <v>2336</v>
      </c>
      <c r="B2197" t="s">
        <v>2357</v>
      </c>
      <c r="C2197">
        <v>9</v>
      </c>
      <c r="D2197">
        <v>22</v>
      </c>
      <c r="E2197">
        <v>2017</v>
      </c>
      <c r="F2197" t="s">
        <v>2375</v>
      </c>
      <c r="G2197" t="str">
        <f t="shared" si="62"/>
        <v>Southern Mississippi2017</v>
      </c>
    </row>
    <row r="2198" spans="1:7" x14ac:dyDescent="0.25">
      <c r="A2198" t="s">
        <v>2291</v>
      </c>
      <c r="B2198" t="s">
        <v>2357</v>
      </c>
      <c r="C2198">
        <v>7</v>
      </c>
      <c r="D2198">
        <v>24</v>
      </c>
      <c r="E2198">
        <v>2017</v>
      </c>
      <c r="F2198" t="s">
        <v>2375</v>
      </c>
      <c r="G2198" t="str">
        <f t="shared" si="62"/>
        <v>Florida International2017</v>
      </c>
    </row>
    <row r="2199" spans="1:7" x14ac:dyDescent="0.25">
      <c r="A2199" t="s">
        <v>712</v>
      </c>
      <c r="B2199" t="s">
        <v>2357</v>
      </c>
      <c r="C2199">
        <v>8</v>
      </c>
      <c r="D2199">
        <v>22</v>
      </c>
      <c r="E2199">
        <v>2017</v>
      </c>
      <c r="F2199" t="s">
        <v>2375</v>
      </c>
      <c r="G2199" t="str">
        <f t="shared" si="62"/>
        <v>North Texas2017</v>
      </c>
    </row>
    <row r="2200" spans="1:7" x14ac:dyDescent="0.25">
      <c r="A2200" t="s">
        <v>2319</v>
      </c>
      <c r="B2200" t="s">
        <v>2357</v>
      </c>
      <c r="C2200">
        <v>20</v>
      </c>
      <c r="D2200">
        <v>5</v>
      </c>
      <c r="E2200">
        <v>2018</v>
      </c>
      <c r="F2200" t="s">
        <v>2375</v>
      </c>
      <c r="G2200" t="str">
        <f t="shared" si="62"/>
        <v>Middle Tennessee2018</v>
      </c>
    </row>
    <row r="2201" spans="1:7" x14ac:dyDescent="0.25">
      <c r="A2201" t="s">
        <v>725</v>
      </c>
      <c r="B2201" t="s">
        <v>2357</v>
      </c>
      <c r="C2201">
        <v>19</v>
      </c>
      <c r="D2201">
        <v>5</v>
      </c>
      <c r="E2201">
        <v>2018</v>
      </c>
      <c r="F2201" t="s">
        <v>2375</v>
      </c>
      <c r="G2201" t="str">
        <f t="shared" si="62"/>
        <v>Old Dominion2018</v>
      </c>
    </row>
    <row r="2202" spans="1:7" x14ac:dyDescent="0.25">
      <c r="A2202" t="s">
        <v>2263</v>
      </c>
      <c r="B2202" t="s">
        <v>2357</v>
      </c>
      <c r="C2202">
        <v>18</v>
      </c>
      <c r="D2202">
        <v>7</v>
      </c>
      <c r="E2202">
        <v>2018</v>
      </c>
      <c r="F2202" t="s">
        <v>2375</v>
      </c>
      <c r="G2202" t="str">
        <f t="shared" si="62"/>
        <v>Western Kentucky2018</v>
      </c>
    </row>
    <row r="2203" spans="1:7" x14ac:dyDescent="0.25">
      <c r="A2203" t="s">
        <v>662</v>
      </c>
      <c r="B2203" t="s">
        <v>2357</v>
      </c>
      <c r="C2203">
        <v>17</v>
      </c>
      <c r="D2203">
        <v>8</v>
      </c>
      <c r="E2203">
        <v>2018</v>
      </c>
      <c r="F2203" t="s">
        <v>2375</v>
      </c>
      <c r="G2203" t="str">
        <f t="shared" si="62"/>
        <v>Marshall2018</v>
      </c>
    </row>
    <row r="2204" spans="1:7" x14ac:dyDescent="0.25">
      <c r="A2204" t="s">
        <v>712</v>
      </c>
      <c r="B2204" t="s">
        <v>2357</v>
      </c>
      <c r="C2204">
        <v>14</v>
      </c>
      <c r="D2204">
        <v>11</v>
      </c>
      <c r="E2204">
        <v>2018</v>
      </c>
      <c r="F2204" t="s">
        <v>2375</v>
      </c>
      <c r="G2204" t="str">
        <f t="shared" si="62"/>
        <v>North Texas2018</v>
      </c>
    </row>
    <row r="2205" spans="1:7" x14ac:dyDescent="0.25">
      <c r="A2205" t="s">
        <v>2264</v>
      </c>
      <c r="B2205" t="s">
        <v>2357</v>
      </c>
      <c r="C2205">
        <v>14</v>
      </c>
      <c r="D2205">
        <v>11</v>
      </c>
      <c r="E2205">
        <v>2018</v>
      </c>
      <c r="F2205" t="s">
        <v>2375</v>
      </c>
      <c r="G2205" t="str">
        <f t="shared" si="62"/>
        <v>Texas-San Antonio2018</v>
      </c>
    </row>
    <row r="2206" spans="1:7" x14ac:dyDescent="0.25">
      <c r="A2206" t="s">
        <v>1673</v>
      </c>
      <c r="B2206" t="s">
        <v>2357</v>
      </c>
      <c r="C2206">
        <v>16</v>
      </c>
      <c r="D2206">
        <v>10</v>
      </c>
      <c r="E2206">
        <v>2018</v>
      </c>
      <c r="F2206" t="s">
        <v>2375</v>
      </c>
      <c r="G2206" t="str">
        <f t="shared" si="62"/>
        <v>Alabama-Birmingham2018</v>
      </c>
    </row>
    <row r="2207" spans="1:7" x14ac:dyDescent="0.25">
      <c r="A2207" t="s">
        <v>651</v>
      </c>
      <c r="B2207" t="s">
        <v>2357</v>
      </c>
      <c r="C2207">
        <v>15</v>
      </c>
      <c r="D2207">
        <v>11</v>
      </c>
      <c r="E2207">
        <v>2018</v>
      </c>
      <c r="F2207" t="s">
        <v>2375</v>
      </c>
      <c r="G2207" t="str">
        <f t="shared" si="62"/>
        <v>Louisiana Tech2018</v>
      </c>
    </row>
    <row r="2208" spans="1:7" x14ac:dyDescent="0.25">
      <c r="A2208" t="s">
        <v>2336</v>
      </c>
      <c r="B2208" t="s">
        <v>2357</v>
      </c>
      <c r="C2208">
        <v>13</v>
      </c>
      <c r="D2208">
        <v>13</v>
      </c>
      <c r="E2208">
        <v>2018</v>
      </c>
      <c r="F2208" t="s">
        <v>2375</v>
      </c>
      <c r="G2208" t="str">
        <f t="shared" si="62"/>
        <v>Southern Mississippi2018</v>
      </c>
    </row>
    <row r="2209" spans="1:7" x14ac:dyDescent="0.25">
      <c r="A2209" t="s">
        <v>2291</v>
      </c>
      <c r="B2209" t="s">
        <v>2357</v>
      </c>
      <c r="C2209">
        <v>11</v>
      </c>
      <c r="D2209">
        <v>15</v>
      </c>
      <c r="E2209">
        <v>2018</v>
      </c>
      <c r="F2209" t="s">
        <v>2375</v>
      </c>
      <c r="G2209" t="str">
        <f t="shared" si="62"/>
        <v>Florida International2018</v>
      </c>
    </row>
    <row r="2210" spans="1:7" x14ac:dyDescent="0.25">
      <c r="A2210" t="s">
        <v>2292</v>
      </c>
      <c r="B2210" t="s">
        <v>2357</v>
      </c>
      <c r="C2210">
        <v>10</v>
      </c>
      <c r="D2210">
        <v>15</v>
      </c>
      <c r="E2210">
        <v>2018</v>
      </c>
      <c r="F2210" t="s">
        <v>2375</v>
      </c>
      <c r="G2210" t="str">
        <f t="shared" si="62"/>
        <v>Florida Atlantic2018</v>
      </c>
    </row>
    <row r="2211" spans="1:7" x14ac:dyDescent="0.25">
      <c r="A2211" t="s">
        <v>2262</v>
      </c>
      <c r="B2211" t="s">
        <v>2357</v>
      </c>
      <c r="C2211">
        <v>7</v>
      </c>
      <c r="D2211">
        <v>17</v>
      </c>
      <c r="E2211">
        <v>2018</v>
      </c>
      <c r="F2211" t="s">
        <v>2375</v>
      </c>
      <c r="G2211" t="str">
        <f t="shared" si="62"/>
        <v>Texas-El Paso2018</v>
      </c>
    </row>
    <row r="2212" spans="1:7" x14ac:dyDescent="0.25">
      <c r="A2212" t="s">
        <v>744</v>
      </c>
      <c r="B2212" t="s">
        <v>2357</v>
      </c>
      <c r="C2212">
        <v>5</v>
      </c>
      <c r="D2212">
        <v>20</v>
      </c>
      <c r="E2212">
        <v>2018</v>
      </c>
      <c r="F2212" t="s">
        <v>2375</v>
      </c>
      <c r="G2212" t="str">
        <f t="shared" si="62"/>
        <v>Rice2018</v>
      </c>
    </row>
    <row r="2213" spans="1:7" x14ac:dyDescent="0.25">
      <c r="A2213" t="s">
        <v>545</v>
      </c>
      <c r="B2213" t="s">
        <v>2357</v>
      </c>
      <c r="C2213">
        <v>5</v>
      </c>
      <c r="D2213">
        <v>18</v>
      </c>
      <c r="E2213">
        <v>2018</v>
      </c>
      <c r="F2213" t="s">
        <v>2375</v>
      </c>
      <c r="G2213" t="str">
        <f t="shared" si="62"/>
        <v>Charlotte2018</v>
      </c>
    </row>
    <row r="2214" spans="1:7" x14ac:dyDescent="0.25">
      <c r="A2214" t="s">
        <v>2895</v>
      </c>
      <c r="B2214" t="s">
        <v>2357</v>
      </c>
      <c r="C2214">
        <v>22</v>
      </c>
      <c r="D2214">
        <v>10</v>
      </c>
      <c r="E2214">
        <v>2010</v>
      </c>
      <c r="F2214" t="s">
        <v>2376</v>
      </c>
      <c r="G2214" t="str">
        <f t="shared" si="62"/>
        <v>South Dakota-nm2010</v>
      </c>
    </row>
    <row r="2215" spans="1:7" x14ac:dyDescent="0.25">
      <c r="A2215" t="s">
        <v>2896</v>
      </c>
      <c r="B2215" t="s">
        <v>2357</v>
      </c>
      <c r="C2215">
        <v>12</v>
      </c>
      <c r="D2215">
        <v>21</v>
      </c>
      <c r="E2215">
        <v>2010</v>
      </c>
      <c r="F2215" t="s">
        <v>2376</v>
      </c>
      <c r="G2215" t="str">
        <f t="shared" si="62"/>
        <v>Houston Baptist-nm2010</v>
      </c>
    </row>
    <row r="2216" spans="1:7" x14ac:dyDescent="0.25">
      <c r="A2216" t="s">
        <v>825</v>
      </c>
      <c r="B2216" t="s">
        <v>2357</v>
      </c>
      <c r="C2216">
        <v>12</v>
      </c>
      <c r="D2216">
        <v>18</v>
      </c>
      <c r="E2216">
        <v>2010</v>
      </c>
      <c r="F2216" t="s">
        <v>2376</v>
      </c>
      <c r="G2216" t="str">
        <f t="shared" si="62"/>
        <v>Utah Valley2010</v>
      </c>
    </row>
    <row r="2217" spans="1:7" x14ac:dyDescent="0.25">
      <c r="A2217" t="s">
        <v>2897</v>
      </c>
      <c r="B2217" t="s">
        <v>2357</v>
      </c>
      <c r="C2217">
        <v>8</v>
      </c>
      <c r="D2217">
        <v>23</v>
      </c>
      <c r="E2217">
        <v>2010</v>
      </c>
      <c r="F2217" t="s">
        <v>2376</v>
      </c>
      <c r="G2217" t="str">
        <f t="shared" si="62"/>
        <v>North Dakota-nm2010</v>
      </c>
    </row>
    <row r="2218" spans="1:7" x14ac:dyDescent="0.25">
      <c r="A2218" t="s">
        <v>707</v>
      </c>
      <c r="B2218" t="s">
        <v>2357</v>
      </c>
      <c r="C2218">
        <v>10</v>
      </c>
      <c r="D2218">
        <v>21</v>
      </c>
      <c r="E2218">
        <v>2010</v>
      </c>
      <c r="F2218" t="s">
        <v>2376</v>
      </c>
      <c r="G2218" t="str">
        <f t="shared" si="62"/>
        <v>NJIT2010</v>
      </c>
    </row>
    <row r="2219" spans="1:7" x14ac:dyDescent="0.25">
      <c r="A2219" t="s">
        <v>2206</v>
      </c>
      <c r="B2219" t="s">
        <v>2357</v>
      </c>
      <c r="C2219">
        <v>9</v>
      </c>
      <c r="D2219">
        <v>23</v>
      </c>
      <c r="E2219">
        <v>2010</v>
      </c>
      <c r="F2219" t="s">
        <v>2376</v>
      </c>
      <c r="G2219" t="str">
        <f t="shared" si="62"/>
        <v>Chicago State2010</v>
      </c>
    </row>
    <row r="2220" spans="1:7" x14ac:dyDescent="0.25">
      <c r="A2220" t="s">
        <v>2341</v>
      </c>
      <c r="B2220" t="s">
        <v>2357</v>
      </c>
      <c r="C2220">
        <v>6</v>
      </c>
      <c r="D2220">
        <v>27</v>
      </c>
      <c r="E2220">
        <v>2010</v>
      </c>
      <c r="F2220" t="s">
        <v>2376</v>
      </c>
      <c r="G2220" t="str">
        <f t="shared" si="62"/>
        <v>Texas-Rio Grande Valley2010</v>
      </c>
    </row>
    <row r="2221" spans="1:7" x14ac:dyDescent="0.25">
      <c r="A2221" t="s">
        <v>825</v>
      </c>
      <c r="B2221" t="s">
        <v>2357</v>
      </c>
      <c r="C2221">
        <v>19</v>
      </c>
      <c r="D2221">
        <v>11</v>
      </c>
      <c r="E2221">
        <v>2011</v>
      </c>
      <c r="F2221" t="s">
        <v>2376</v>
      </c>
      <c r="G2221" t="str">
        <f t="shared" si="62"/>
        <v>Utah Valley2011</v>
      </c>
    </row>
    <row r="2222" spans="1:7" x14ac:dyDescent="0.25">
      <c r="A2222" t="s">
        <v>707</v>
      </c>
      <c r="B2222" t="s">
        <v>2357</v>
      </c>
      <c r="C2222">
        <v>15</v>
      </c>
      <c r="D2222">
        <v>15</v>
      </c>
      <c r="E2222">
        <v>2011</v>
      </c>
      <c r="F2222" t="s">
        <v>2376</v>
      </c>
      <c r="G2222" t="str">
        <f t="shared" si="62"/>
        <v>NJIT2011</v>
      </c>
    </row>
    <row r="2223" spans="1:7" x14ac:dyDescent="0.25">
      <c r="A2223" t="s">
        <v>710</v>
      </c>
      <c r="B2223" t="s">
        <v>2357</v>
      </c>
      <c r="C2223">
        <v>19</v>
      </c>
      <c r="D2223">
        <v>15</v>
      </c>
      <c r="E2223">
        <v>2011</v>
      </c>
      <c r="F2223" t="s">
        <v>2376</v>
      </c>
      <c r="G2223" t="str">
        <f t="shared" si="62"/>
        <v>North Dakota2011</v>
      </c>
    </row>
    <row r="2224" spans="1:7" x14ac:dyDescent="0.25">
      <c r="A2224" t="s">
        <v>772</v>
      </c>
      <c r="B2224" t="s">
        <v>2357</v>
      </c>
      <c r="C2224">
        <v>18</v>
      </c>
      <c r="D2224">
        <v>15</v>
      </c>
      <c r="E2224">
        <v>2011</v>
      </c>
      <c r="F2224" t="s">
        <v>2376</v>
      </c>
      <c r="G2224" t="str">
        <f t="shared" si="62"/>
        <v>South Dakota2011</v>
      </c>
    </row>
    <row r="2225" spans="1:7" x14ac:dyDescent="0.25">
      <c r="A2225" t="s">
        <v>2206</v>
      </c>
      <c r="B2225" t="s">
        <v>2357</v>
      </c>
      <c r="C2225">
        <v>6</v>
      </c>
      <c r="D2225">
        <v>26</v>
      </c>
      <c r="E2225">
        <v>2011</v>
      </c>
      <c r="F2225" t="s">
        <v>2376</v>
      </c>
      <c r="G2225" t="str">
        <f t="shared" si="62"/>
        <v>Chicago State2011</v>
      </c>
    </row>
    <row r="2226" spans="1:7" x14ac:dyDescent="0.25">
      <c r="A2226" t="s">
        <v>2341</v>
      </c>
      <c r="B2226" t="s">
        <v>2357</v>
      </c>
      <c r="C2226">
        <v>6</v>
      </c>
      <c r="D2226">
        <v>25</v>
      </c>
      <c r="E2226">
        <v>2011</v>
      </c>
      <c r="F2226" t="s">
        <v>2376</v>
      </c>
      <c r="G2226" t="str">
        <f t="shared" si="62"/>
        <v>Texas-Rio Grande Valley2011</v>
      </c>
    </row>
    <row r="2227" spans="1:7" x14ac:dyDescent="0.25">
      <c r="A2227" t="s">
        <v>2288</v>
      </c>
      <c r="B2227" t="s">
        <v>2357</v>
      </c>
      <c r="C2227">
        <v>5</v>
      </c>
      <c r="D2227">
        <v>26</v>
      </c>
      <c r="E2227">
        <v>2011</v>
      </c>
      <c r="F2227" t="s">
        <v>2376</v>
      </c>
      <c r="G2227" t="str">
        <f t="shared" si="62"/>
        <v>Houston Baptist2011</v>
      </c>
    </row>
    <row r="2228" spans="1:7" x14ac:dyDescent="0.25">
      <c r="A2228" t="s">
        <v>825</v>
      </c>
      <c r="B2228" t="s">
        <v>2357</v>
      </c>
      <c r="C2228">
        <v>20</v>
      </c>
      <c r="D2228">
        <v>13</v>
      </c>
      <c r="E2228">
        <v>2012</v>
      </c>
      <c r="F2228" t="s">
        <v>2376</v>
      </c>
      <c r="G2228" t="str">
        <f t="shared" si="62"/>
        <v>Utah Valley2012</v>
      </c>
    </row>
    <row r="2229" spans="1:7" x14ac:dyDescent="0.25">
      <c r="A2229" t="s">
        <v>710</v>
      </c>
      <c r="B2229" t="s">
        <v>2357</v>
      </c>
      <c r="C2229">
        <v>17</v>
      </c>
      <c r="D2229">
        <v>15</v>
      </c>
      <c r="E2229">
        <v>2012</v>
      </c>
      <c r="F2229" t="s">
        <v>2376</v>
      </c>
      <c r="G2229" t="str">
        <f t="shared" si="62"/>
        <v>North Dakota2012</v>
      </c>
    </row>
    <row r="2230" spans="1:7" x14ac:dyDescent="0.25">
      <c r="A2230" t="s">
        <v>707</v>
      </c>
      <c r="B2230" t="s">
        <v>2357</v>
      </c>
      <c r="C2230">
        <v>15</v>
      </c>
      <c r="D2230">
        <v>17</v>
      </c>
      <c r="E2230">
        <v>2012</v>
      </c>
      <c r="F2230" t="s">
        <v>2376</v>
      </c>
      <c r="G2230" t="str">
        <f t="shared" si="62"/>
        <v>NJIT2012</v>
      </c>
    </row>
    <row r="2231" spans="1:7" x14ac:dyDescent="0.25">
      <c r="A2231" t="s">
        <v>2341</v>
      </c>
      <c r="B2231" t="s">
        <v>2357</v>
      </c>
      <c r="C2231">
        <v>11</v>
      </c>
      <c r="D2231">
        <v>21</v>
      </c>
      <c r="E2231">
        <v>2012</v>
      </c>
      <c r="F2231" t="s">
        <v>2376</v>
      </c>
      <c r="G2231" t="str">
        <f t="shared" si="62"/>
        <v>Texas-Rio Grande Valley2012</v>
      </c>
    </row>
    <row r="2232" spans="1:7" x14ac:dyDescent="0.25">
      <c r="A2232" t="s">
        <v>2288</v>
      </c>
      <c r="B2232" t="s">
        <v>2357</v>
      </c>
      <c r="C2232">
        <v>10</v>
      </c>
      <c r="D2232">
        <v>20</v>
      </c>
      <c r="E2232">
        <v>2012</v>
      </c>
      <c r="F2232" t="s">
        <v>2376</v>
      </c>
      <c r="G2232" t="str">
        <f t="shared" si="62"/>
        <v>Houston Baptist2012</v>
      </c>
    </row>
    <row r="2233" spans="1:7" x14ac:dyDescent="0.25">
      <c r="A2233" t="s">
        <v>2206</v>
      </c>
      <c r="B2233" t="s">
        <v>2357</v>
      </c>
      <c r="C2233">
        <v>4</v>
      </c>
      <c r="D2233">
        <v>26</v>
      </c>
      <c r="E2233">
        <v>2012</v>
      </c>
      <c r="F2233" t="s">
        <v>2376</v>
      </c>
      <c r="G2233" t="str">
        <f t="shared" si="62"/>
        <v>Chicago State2012</v>
      </c>
    </row>
    <row r="2234" spans="1:7" x14ac:dyDescent="0.25">
      <c r="A2234" t="s">
        <v>707</v>
      </c>
      <c r="B2234" t="s">
        <v>2357</v>
      </c>
      <c r="C2234">
        <v>16</v>
      </c>
      <c r="D2234">
        <v>13</v>
      </c>
      <c r="E2234">
        <v>2013</v>
      </c>
      <c r="F2234" t="s">
        <v>2376</v>
      </c>
      <c r="G2234" t="str">
        <f t="shared" si="62"/>
        <v>NJIT2013</v>
      </c>
    </row>
    <row r="2235" spans="1:7" x14ac:dyDescent="0.25">
      <c r="A2235" t="s">
        <v>2341</v>
      </c>
      <c r="B2235" t="s">
        <v>2357</v>
      </c>
      <c r="C2235">
        <v>16</v>
      </c>
      <c r="D2235">
        <v>16</v>
      </c>
      <c r="E2235">
        <v>2013</v>
      </c>
      <c r="F2235" t="s">
        <v>2376</v>
      </c>
      <c r="G2235" t="str">
        <f t="shared" si="62"/>
        <v>Texas-Rio Grande Valley2013</v>
      </c>
    </row>
    <row r="2236" spans="1:7" x14ac:dyDescent="0.25">
      <c r="A2236" t="s">
        <v>2288</v>
      </c>
      <c r="B2236" t="s">
        <v>2357</v>
      </c>
      <c r="C2236">
        <v>14</v>
      </c>
      <c r="D2236">
        <v>17</v>
      </c>
      <c r="E2236">
        <v>2013</v>
      </c>
      <c r="F2236" t="s">
        <v>2376</v>
      </c>
      <c r="G2236" t="str">
        <f t="shared" si="62"/>
        <v>Houston Baptist2013</v>
      </c>
    </row>
    <row r="2237" spans="1:7" x14ac:dyDescent="0.25">
      <c r="A2237" t="s">
        <v>825</v>
      </c>
      <c r="B2237" t="s">
        <v>2357</v>
      </c>
      <c r="C2237">
        <v>14</v>
      </c>
      <c r="D2237">
        <v>18</v>
      </c>
      <c r="E2237">
        <v>2013</v>
      </c>
      <c r="F2237" t="s">
        <v>2376</v>
      </c>
      <c r="G2237" t="str">
        <f t="shared" si="62"/>
        <v>Utah Valley2013</v>
      </c>
    </row>
    <row r="2238" spans="1:7" x14ac:dyDescent="0.25">
      <c r="A2238" t="s">
        <v>2206</v>
      </c>
      <c r="B2238" t="s">
        <v>2357</v>
      </c>
      <c r="C2238">
        <v>11</v>
      </c>
      <c r="D2238">
        <v>22</v>
      </c>
      <c r="E2238">
        <v>2013</v>
      </c>
      <c r="F2238" t="s">
        <v>2376</v>
      </c>
      <c r="G2238" t="str">
        <f t="shared" si="62"/>
        <v>Chicago State2013</v>
      </c>
    </row>
    <row r="2239" spans="1:7" x14ac:dyDescent="0.25">
      <c r="A2239" t="s">
        <v>534</v>
      </c>
      <c r="B2239" t="s">
        <v>2357</v>
      </c>
      <c r="C2239">
        <v>27</v>
      </c>
      <c r="D2239">
        <v>6</v>
      </c>
      <c r="E2239">
        <v>2003</v>
      </c>
      <c r="F2239" t="s">
        <v>2377</v>
      </c>
      <c r="G2239" t="str">
        <f t="shared" si="62"/>
        <v>Butler2003</v>
      </c>
    </row>
    <row r="2240" spans="1:7" x14ac:dyDescent="0.25">
      <c r="A2240" t="s">
        <v>868</v>
      </c>
      <c r="B2240" t="s">
        <v>2357</v>
      </c>
      <c r="C2240">
        <v>24</v>
      </c>
      <c r="D2240">
        <v>8</v>
      </c>
      <c r="E2240">
        <v>2003</v>
      </c>
      <c r="F2240" t="s">
        <v>2377</v>
      </c>
      <c r="G2240" t="str">
        <f t="shared" si="62"/>
        <v>Milwaukee2003</v>
      </c>
    </row>
    <row r="2241" spans="1:7" x14ac:dyDescent="0.25">
      <c r="A2241" t="s">
        <v>1855</v>
      </c>
      <c r="B2241" t="s">
        <v>2357</v>
      </c>
      <c r="C2241">
        <v>21</v>
      </c>
      <c r="D2241">
        <v>9</v>
      </c>
      <c r="E2241">
        <v>2003</v>
      </c>
      <c r="F2241" t="s">
        <v>2377</v>
      </c>
      <c r="G2241" t="str">
        <f t="shared" si="62"/>
        <v>Illinois-Chicago2003</v>
      </c>
    </row>
    <row r="2242" spans="1:7" x14ac:dyDescent="0.25">
      <c r="A2242" t="s">
        <v>2285</v>
      </c>
      <c r="B2242" t="s">
        <v>2357</v>
      </c>
      <c r="C2242">
        <v>15</v>
      </c>
      <c r="D2242">
        <v>16</v>
      </c>
      <c r="E2242">
        <v>2003</v>
      </c>
      <c r="F2242" t="s">
        <v>2377</v>
      </c>
      <c r="G2242" t="str">
        <f t="shared" si="62"/>
        <v>Loyola (IL)2003</v>
      </c>
    </row>
    <row r="2243" spans="1:7" x14ac:dyDescent="0.25">
      <c r="A2243" t="s">
        <v>2298</v>
      </c>
      <c r="B2243" t="s">
        <v>2357</v>
      </c>
      <c r="C2243">
        <v>18</v>
      </c>
      <c r="D2243">
        <v>12</v>
      </c>
      <c r="E2243">
        <v>2003</v>
      </c>
      <c r="F2243" t="s">
        <v>2377</v>
      </c>
      <c r="G2243" t="str">
        <f t="shared" ref="G2243:G2306" si="63">A2243&amp;E2243</f>
        <v>Detroit Mercy2003</v>
      </c>
    </row>
    <row r="2244" spans="1:7" x14ac:dyDescent="0.25">
      <c r="A2244" t="s">
        <v>864</v>
      </c>
      <c r="B2244" t="s">
        <v>2357</v>
      </c>
      <c r="C2244">
        <v>10</v>
      </c>
      <c r="D2244">
        <v>20</v>
      </c>
      <c r="E2244">
        <v>2003</v>
      </c>
      <c r="F2244" t="s">
        <v>2377</v>
      </c>
      <c r="G2244" t="str">
        <f t="shared" si="63"/>
        <v>Green Bay2003</v>
      </c>
    </row>
    <row r="2245" spans="1:7" x14ac:dyDescent="0.25">
      <c r="A2245" t="s">
        <v>2249</v>
      </c>
      <c r="B2245" t="s">
        <v>2357</v>
      </c>
      <c r="C2245">
        <v>9</v>
      </c>
      <c r="D2245">
        <v>20</v>
      </c>
      <c r="E2245">
        <v>2003</v>
      </c>
      <c r="F2245" t="s">
        <v>2377</v>
      </c>
      <c r="G2245" t="str">
        <f t="shared" si="63"/>
        <v>Youngstown State2003</v>
      </c>
    </row>
    <row r="2246" spans="1:7" x14ac:dyDescent="0.25">
      <c r="A2246" t="s">
        <v>2247</v>
      </c>
      <c r="B2246" t="s">
        <v>2357</v>
      </c>
      <c r="C2246">
        <v>10</v>
      </c>
      <c r="D2246">
        <v>18</v>
      </c>
      <c r="E2246">
        <v>2003</v>
      </c>
      <c r="F2246" t="s">
        <v>2377</v>
      </c>
      <c r="G2246" t="str">
        <f t="shared" si="63"/>
        <v>Wright State2003</v>
      </c>
    </row>
    <row r="2247" spans="1:7" x14ac:dyDescent="0.25">
      <c r="A2247" t="s">
        <v>2207</v>
      </c>
      <c r="B2247" t="s">
        <v>2357</v>
      </c>
      <c r="C2247">
        <v>8</v>
      </c>
      <c r="D2247">
        <v>22</v>
      </c>
      <c r="E2247">
        <v>2003</v>
      </c>
      <c r="F2247" t="s">
        <v>2377</v>
      </c>
      <c r="G2247" t="str">
        <f t="shared" si="63"/>
        <v>Cleveland State2003</v>
      </c>
    </row>
    <row r="2248" spans="1:7" x14ac:dyDescent="0.25">
      <c r="A2248" t="s">
        <v>868</v>
      </c>
      <c r="B2248" t="s">
        <v>2357</v>
      </c>
      <c r="C2248">
        <v>20</v>
      </c>
      <c r="D2248">
        <v>11</v>
      </c>
      <c r="E2248">
        <v>2004</v>
      </c>
      <c r="F2248" t="s">
        <v>2377</v>
      </c>
      <c r="G2248" t="str">
        <f t="shared" si="63"/>
        <v>Milwaukee2004</v>
      </c>
    </row>
    <row r="2249" spans="1:7" x14ac:dyDescent="0.25">
      <c r="A2249" t="s">
        <v>1855</v>
      </c>
      <c r="B2249" t="s">
        <v>2357</v>
      </c>
      <c r="C2249">
        <v>24</v>
      </c>
      <c r="D2249">
        <v>8</v>
      </c>
      <c r="E2249">
        <v>2004</v>
      </c>
      <c r="F2249" t="s">
        <v>2377</v>
      </c>
      <c r="G2249" t="str">
        <f t="shared" si="63"/>
        <v>Illinois-Chicago2004</v>
      </c>
    </row>
    <row r="2250" spans="1:7" x14ac:dyDescent="0.25">
      <c r="A2250" t="s">
        <v>864</v>
      </c>
      <c r="B2250" t="s">
        <v>2357</v>
      </c>
      <c r="C2250">
        <v>17</v>
      </c>
      <c r="D2250">
        <v>11</v>
      </c>
      <c r="E2250">
        <v>2004</v>
      </c>
      <c r="F2250" t="s">
        <v>2377</v>
      </c>
      <c r="G2250" t="str">
        <f t="shared" si="63"/>
        <v>Green Bay2004</v>
      </c>
    </row>
    <row r="2251" spans="1:7" x14ac:dyDescent="0.25">
      <c r="A2251" t="s">
        <v>2298</v>
      </c>
      <c r="B2251" t="s">
        <v>2357</v>
      </c>
      <c r="C2251">
        <v>19</v>
      </c>
      <c r="D2251">
        <v>11</v>
      </c>
      <c r="E2251">
        <v>2004</v>
      </c>
      <c r="F2251" t="s">
        <v>2377</v>
      </c>
      <c r="G2251" t="str">
        <f t="shared" si="63"/>
        <v>Detroit Mercy2004</v>
      </c>
    </row>
    <row r="2252" spans="1:7" x14ac:dyDescent="0.25">
      <c r="A2252" t="s">
        <v>2247</v>
      </c>
      <c r="B2252" t="s">
        <v>2357</v>
      </c>
      <c r="C2252">
        <v>14</v>
      </c>
      <c r="D2252">
        <v>14</v>
      </c>
      <c r="E2252">
        <v>2004</v>
      </c>
      <c r="F2252" t="s">
        <v>2377</v>
      </c>
      <c r="G2252" t="str">
        <f t="shared" si="63"/>
        <v>Wright State2004</v>
      </c>
    </row>
    <row r="2253" spans="1:7" x14ac:dyDescent="0.25">
      <c r="A2253" t="s">
        <v>534</v>
      </c>
      <c r="B2253" t="s">
        <v>2357</v>
      </c>
      <c r="C2253">
        <v>16</v>
      </c>
      <c r="D2253">
        <v>14</v>
      </c>
      <c r="E2253">
        <v>2004</v>
      </c>
      <c r="F2253" t="s">
        <v>2377</v>
      </c>
      <c r="G2253" t="str">
        <f t="shared" si="63"/>
        <v>Butler2004</v>
      </c>
    </row>
    <row r="2254" spans="1:7" x14ac:dyDescent="0.25">
      <c r="A2254" t="s">
        <v>2249</v>
      </c>
      <c r="B2254" t="s">
        <v>2357</v>
      </c>
      <c r="C2254">
        <v>8</v>
      </c>
      <c r="D2254">
        <v>20</v>
      </c>
      <c r="E2254">
        <v>2004</v>
      </c>
      <c r="F2254" t="s">
        <v>2377</v>
      </c>
      <c r="G2254" t="str">
        <f t="shared" si="63"/>
        <v>Youngstown State2004</v>
      </c>
    </row>
    <row r="2255" spans="1:7" x14ac:dyDescent="0.25">
      <c r="A2255" t="s">
        <v>2285</v>
      </c>
      <c r="B2255" t="s">
        <v>2357</v>
      </c>
      <c r="C2255">
        <v>9</v>
      </c>
      <c r="D2255">
        <v>20</v>
      </c>
      <c r="E2255">
        <v>2004</v>
      </c>
      <c r="F2255" t="s">
        <v>2377</v>
      </c>
      <c r="G2255" t="str">
        <f t="shared" si="63"/>
        <v>Loyola (IL)2004</v>
      </c>
    </row>
    <row r="2256" spans="1:7" x14ac:dyDescent="0.25">
      <c r="A2256" t="s">
        <v>2207</v>
      </c>
      <c r="B2256" t="s">
        <v>2357</v>
      </c>
      <c r="C2256">
        <v>4</v>
      </c>
      <c r="D2256">
        <v>25</v>
      </c>
      <c r="E2256">
        <v>2004</v>
      </c>
      <c r="F2256" t="s">
        <v>2377</v>
      </c>
      <c r="G2256" t="str">
        <f t="shared" si="63"/>
        <v>Cleveland State2004</v>
      </c>
    </row>
    <row r="2257" spans="1:7" x14ac:dyDescent="0.25">
      <c r="A2257" t="s">
        <v>868</v>
      </c>
      <c r="B2257" t="s">
        <v>2357</v>
      </c>
      <c r="C2257">
        <v>26</v>
      </c>
      <c r="D2257">
        <v>6</v>
      </c>
      <c r="E2257">
        <v>2005</v>
      </c>
      <c r="F2257" t="s">
        <v>2377</v>
      </c>
      <c r="G2257" t="str">
        <f t="shared" si="63"/>
        <v>Milwaukee2005</v>
      </c>
    </row>
    <row r="2258" spans="1:7" x14ac:dyDescent="0.25">
      <c r="A2258" t="s">
        <v>864</v>
      </c>
      <c r="B2258" t="s">
        <v>2357</v>
      </c>
      <c r="C2258">
        <v>17</v>
      </c>
      <c r="D2258">
        <v>11</v>
      </c>
      <c r="E2258">
        <v>2005</v>
      </c>
      <c r="F2258" t="s">
        <v>2377</v>
      </c>
      <c r="G2258" t="str">
        <f t="shared" si="63"/>
        <v>Green Bay2005</v>
      </c>
    </row>
    <row r="2259" spans="1:7" x14ac:dyDescent="0.25">
      <c r="A2259" t="s">
        <v>2298</v>
      </c>
      <c r="B2259" t="s">
        <v>2357</v>
      </c>
      <c r="C2259">
        <v>14</v>
      </c>
      <c r="D2259">
        <v>16</v>
      </c>
      <c r="E2259">
        <v>2005</v>
      </c>
      <c r="F2259" t="s">
        <v>2377</v>
      </c>
      <c r="G2259" t="str">
        <f t="shared" si="63"/>
        <v>Detroit Mercy2005</v>
      </c>
    </row>
    <row r="2260" spans="1:7" x14ac:dyDescent="0.25">
      <c r="A2260" t="s">
        <v>2285</v>
      </c>
      <c r="B2260" t="s">
        <v>2357</v>
      </c>
      <c r="C2260">
        <v>13</v>
      </c>
      <c r="D2260">
        <v>17</v>
      </c>
      <c r="E2260">
        <v>2005</v>
      </c>
      <c r="F2260" t="s">
        <v>2377</v>
      </c>
      <c r="G2260" t="str">
        <f t="shared" si="63"/>
        <v>Loyola (IL)2005</v>
      </c>
    </row>
    <row r="2261" spans="1:7" x14ac:dyDescent="0.25">
      <c r="A2261" t="s">
        <v>1855</v>
      </c>
      <c r="B2261" t="s">
        <v>2357</v>
      </c>
      <c r="C2261">
        <v>15</v>
      </c>
      <c r="D2261">
        <v>14</v>
      </c>
      <c r="E2261">
        <v>2005</v>
      </c>
      <c r="F2261" t="s">
        <v>2377</v>
      </c>
      <c r="G2261" t="str">
        <f t="shared" si="63"/>
        <v>Illinois-Chicago2005</v>
      </c>
    </row>
    <row r="2262" spans="1:7" x14ac:dyDescent="0.25">
      <c r="A2262" t="s">
        <v>2247</v>
      </c>
      <c r="B2262" t="s">
        <v>2357</v>
      </c>
      <c r="C2262">
        <v>15</v>
      </c>
      <c r="D2262">
        <v>15</v>
      </c>
      <c r="E2262">
        <v>2005</v>
      </c>
      <c r="F2262" t="s">
        <v>2377</v>
      </c>
      <c r="G2262" t="str">
        <f t="shared" si="63"/>
        <v>Wright State2005</v>
      </c>
    </row>
    <row r="2263" spans="1:7" x14ac:dyDescent="0.25">
      <c r="A2263" t="s">
        <v>534</v>
      </c>
      <c r="B2263" t="s">
        <v>2357</v>
      </c>
      <c r="C2263">
        <v>13</v>
      </c>
      <c r="D2263">
        <v>15</v>
      </c>
      <c r="E2263">
        <v>2005</v>
      </c>
      <c r="F2263" t="s">
        <v>2377</v>
      </c>
      <c r="G2263" t="str">
        <f t="shared" si="63"/>
        <v>Butler2005</v>
      </c>
    </row>
    <row r="2264" spans="1:7" x14ac:dyDescent="0.25">
      <c r="A2264" t="s">
        <v>2207</v>
      </c>
      <c r="B2264" t="s">
        <v>2357</v>
      </c>
      <c r="C2264">
        <v>9</v>
      </c>
      <c r="D2264">
        <v>17</v>
      </c>
      <c r="E2264">
        <v>2005</v>
      </c>
      <c r="F2264" t="s">
        <v>2377</v>
      </c>
      <c r="G2264" t="str">
        <f t="shared" si="63"/>
        <v>Cleveland State2005</v>
      </c>
    </row>
    <row r="2265" spans="1:7" x14ac:dyDescent="0.25">
      <c r="A2265" t="s">
        <v>2249</v>
      </c>
      <c r="B2265" t="s">
        <v>2357</v>
      </c>
      <c r="C2265">
        <v>5</v>
      </c>
      <c r="D2265">
        <v>23</v>
      </c>
      <c r="E2265">
        <v>2005</v>
      </c>
      <c r="F2265" t="s">
        <v>2377</v>
      </c>
      <c r="G2265" t="str">
        <f t="shared" si="63"/>
        <v>Youngstown State2005</v>
      </c>
    </row>
    <row r="2266" spans="1:7" x14ac:dyDescent="0.25">
      <c r="A2266" t="s">
        <v>868</v>
      </c>
      <c r="B2266" t="s">
        <v>2357</v>
      </c>
      <c r="C2266">
        <v>22</v>
      </c>
      <c r="D2266">
        <v>9</v>
      </c>
      <c r="E2266">
        <v>2006</v>
      </c>
      <c r="F2266" t="s">
        <v>2377</v>
      </c>
      <c r="G2266" t="str">
        <f t="shared" si="63"/>
        <v>Milwaukee2006</v>
      </c>
    </row>
    <row r="2267" spans="1:7" x14ac:dyDescent="0.25">
      <c r="A2267" t="s">
        <v>534</v>
      </c>
      <c r="B2267" t="s">
        <v>2357</v>
      </c>
      <c r="C2267">
        <v>20</v>
      </c>
      <c r="D2267">
        <v>13</v>
      </c>
      <c r="E2267">
        <v>2006</v>
      </c>
      <c r="F2267" t="s">
        <v>2377</v>
      </c>
      <c r="G2267" t="str">
        <f t="shared" si="63"/>
        <v>Butler2006</v>
      </c>
    </row>
    <row r="2268" spans="1:7" x14ac:dyDescent="0.25">
      <c r="A2268" t="s">
        <v>864</v>
      </c>
      <c r="B2268" t="s">
        <v>2357</v>
      </c>
      <c r="C2268">
        <v>15</v>
      </c>
      <c r="D2268">
        <v>16</v>
      </c>
      <c r="E2268">
        <v>2006</v>
      </c>
      <c r="F2268" t="s">
        <v>2377</v>
      </c>
      <c r="G2268" t="str">
        <f t="shared" si="63"/>
        <v>Green Bay2006</v>
      </c>
    </row>
    <row r="2269" spans="1:7" x14ac:dyDescent="0.25">
      <c r="A2269" t="s">
        <v>2285</v>
      </c>
      <c r="B2269" t="s">
        <v>2357</v>
      </c>
      <c r="C2269">
        <v>19</v>
      </c>
      <c r="D2269">
        <v>11</v>
      </c>
      <c r="E2269">
        <v>2006</v>
      </c>
      <c r="F2269" t="s">
        <v>2377</v>
      </c>
      <c r="G2269" t="str">
        <f t="shared" si="63"/>
        <v>Loyola (IL)2006</v>
      </c>
    </row>
    <row r="2270" spans="1:7" x14ac:dyDescent="0.25">
      <c r="A2270" t="s">
        <v>2298</v>
      </c>
      <c r="B2270" t="s">
        <v>2357</v>
      </c>
      <c r="C2270">
        <v>16</v>
      </c>
      <c r="D2270">
        <v>16</v>
      </c>
      <c r="E2270">
        <v>2006</v>
      </c>
      <c r="F2270" t="s">
        <v>2377</v>
      </c>
      <c r="G2270" t="str">
        <f t="shared" si="63"/>
        <v>Detroit Mercy2006</v>
      </c>
    </row>
    <row r="2271" spans="1:7" x14ac:dyDescent="0.25">
      <c r="A2271" t="s">
        <v>1855</v>
      </c>
      <c r="B2271" t="s">
        <v>2357</v>
      </c>
      <c r="C2271">
        <v>16</v>
      </c>
      <c r="D2271">
        <v>15</v>
      </c>
      <c r="E2271">
        <v>2006</v>
      </c>
      <c r="F2271" t="s">
        <v>2377</v>
      </c>
      <c r="G2271" t="str">
        <f t="shared" si="63"/>
        <v>Illinois-Chicago2006</v>
      </c>
    </row>
    <row r="2272" spans="1:7" x14ac:dyDescent="0.25">
      <c r="A2272" t="s">
        <v>2247</v>
      </c>
      <c r="B2272" t="s">
        <v>2357</v>
      </c>
      <c r="C2272">
        <v>13</v>
      </c>
      <c r="D2272">
        <v>15</v>
      </c>
      <c r="E2272">
        <v>2006</v>
      </c>
      <c r="F2272" t="s">
        <v>2377</v>
      </c>
      <c r="G2272" t="str">
        <f t="shared" si="63"/>
        <v>Wright State2006</v>
      </c>
    </row>
    <row r="2273" spans="1:7" x14ac:dyDescent="0.25">
      <c r="A2273" t="s">
        <v>2207</v>
      </c>
      <c r="B2273" t="s">
        <v>2357</v>
      </c>
      <c r="C2273">
        <v>10</v>
      </c>
      <c r="D2273">
        <v>18</v>
      </c>
      <c r="E2273">
        <v>2006</v>
      </c>
      <c r="F2273" t="s">
        <v>2377</v>
      </c>
      <c r="G2273" t="str">
        <f t="shared" si="63"/>
        <v>Cleveland State2006</v>
      </c>
    </row>
    <row r="2274" spans="1:7" x14ac:dyDescent="0.25">
      <c r="A2274" t="s">
        <v>2249</v>
      </c>
      <c r="B2274" t="s">
        <v>2357</v>
      </c>
      <c r="C2274">
        <v>7</v>
      </c>
      <c r="D2274">
        <v>21</v>
      </c>
      <c r="E2274">
        <v>2006</v>
      </c>
      <c r="F2274" t="s">
        <v>2377</v>
      </c>
      <c r="G2274" t="str">
        <f t="shared" si="63"/>
        <v>Youngstown State2006</v>
      </c>
    </row>
    <row r="2275" spans="1:7" x14ac:dyDescent="0.25">
      <c r="A2275" t="s">
        <v>2247</v>
      </c>
      <c r="B2275" t="s">
        <v>2357</v>
      </c>
      <c r="C2275">
        <v>23</v>
      </c>
      <c r="D2275">
        <v>10</v>
      </c>
      <c r="E2275">
        <v>2007</v>
      </c>
      <c r="F2275" t="s">
        <v>2377</v>
      </c>
      <c r="G2275" t="str">
        <f t="shared" si="63"/>
        <v>Wright State2007</v>
      </c>
    </row>
    <row r="2276" spans="1:7" x14ac:dyDescent="0.25">
      <c r="A2276" t="s">
        <v>534</v>
      </c>
      <c r="B2276" t="s">
        <v>2357</v>
      </c>
      <c r="C2276">
        <v>29</v>
      </c>
      <c r="D2276">
        <v>7</v>
      </c>
      <c r="E2276">
        <v>2007</v>
      </c>
      <c r="F2276" t="s">
        <v>2377</v>
      </c>
      <c r="G2276" t="str">
        <f t="shared" si="63"/>
        <v>Butler2007</v>
      </c>
    </row>
    <row r="2277" spans="1:7" x14ac:dyDescent="0.25">
      <c r="A2277" t="s">
        <v>2285</v>
      </c>
      <c r="B2277" t="s">
        <v>2357</v>
      </c>
      <c r="C2277">
        <v>21</v>
      </c>
      <c r="D2277">
        <v>11</v>
      </c>
      <c r="E2277">
        <v>2007</v>
      </c>
      <c r="F2277" t="s">
        <v>2377</v>
      </c>
      <c r="G2277" t="str">
        <f t="shared" si="63"/>
        <v>Loyola (IL)2007</v>
      </c>
    </row>
    <row r="2278" spans="1:7" x14ac:dyDescent="0.25">
      <c r="A2278" t="s">
        <v>864</v>
      </c>
      <c r="B2278" t="s">
        <v>2357</v>
      </c>
      <c r="C2278">
        <v>18</v>
      </c>
      <c r="D2278">
        <v>15</v>
      </c>
      <c r="E2278">
        <v>2007</v>
      </c>
      <c r="F2278" t="s">
        <v>2377</v>
      </c>
      <c r="G2278" t="str">
        <f t="shared" si="63"/>
        <v>Green Bay2007</v>
      </c>
    </row>
    <row r="2279" spans="1:7" x14ac:dyDescent="0.25">
      <c r="A2279" t="s">
        <v>2249</v>
      </c>
      <c r="B2279" t="s">
        <v>2357</v>
      </c>
      <c r="C2279">
        <v>14</v>
      </c>
      <c r="D2279">
        <v>17</v>
      </c>
      <c r="E2279">
        <v>2007</v>
      </c>
      <c r="F2279" t="s">
        <v>2377</v>
      </c>
      <c r="G2279" t="str">
        <f t="shared" si="63"/>
        <v>Youngstown State2007</v>
      </c>
    </row>
    <row r="2280" spans="1:7" x14ac:dyDescent="0.25">
      <c r="A2280" t="s">
        <v>1855</v>
      </c>
      <c r="B2280" t="s">
        <v>2357</v>
      </c>
      <c r="C2280">
        <v>14</v>
      </c>
      <c r="D2280">
        <v>18</v>
      </c>
      <c r="E2280">
        <v>2007</v>
      </c>
      <c r="F2280" t="s">
        <v>2377</v>
      </c>
      <c r="G2280" t="str">
        <f t="shared" si="63"/>
        <v>Illinois-Chicago2007</v>
      </c>
    </row>
    <row r="2281" spans="1:7" x14ac:dyDescent="0.25">
      <c r="A2281" t="s">
        <v>868</v>
      </c>
      <c r="B2281" t="s">
        <v>2357</v>
      </c>
      <c r="C2281">
        <v>9</v>
      </c>
      <c r="D2281">
        <v>22</v>
      </c>
      <c r="E2281">
        <v>2007</v>
      </c>
      <c r="F2281" t="s">
        <v>2377</v>
      </c>
      <c r="G2281" t="str">
        <f t="shared" si="63"/>
        <v>Milwaukee2007</v>
      </c>
    </row>
    <row r="2282" spans="1:7" x14ac:dyDescent="0.25">
      <c r="A2282" t="s">
        <v>2298</v>
      </c>
      <c r="B2282" t="s">
        <v>2357</v>
      </c>
      <c r="C2282">
        <v>11</v>
      </c>
      <c r="D2282">
        <v>19</v>
      </c>
      <c r="E2282">
        <v>2007</v>
      </c>
      <c r="F2282" t="s">
        <v>2377</v>
      </c>
      <c r="G2282" t="str">
        <f t="shared" si="63"/>
        <v>Detroit Mercy2007</v>
      </c>
    </row>
    <row r="2283" spans="1:7" x14ac:dyDescent="0.25">
      <c r="A2283" t="s">
        <v>2207</v>
      </c>
      <c r="B2283" t="s">
        <v>2357</v>
      </c>
      <c r="C2283">
        <v>10</v>
      </c>
      <c r="D2283">
        <v>21</v>
      </c>
      <c r="E2283">
        <v>2007</v>
      </c>
      <c r="F2283" t="s">
        <v>2377</v>
      </c>
      <c r="G2283" t="str">
        <f t="shared" si="63"/>
        <v>Cleveland State2007</v>
      </c>
    </row>
    <row r="2284" spans="1:7" x14ac:dyDescent="0.25">
      <c r="A2284" t="s">
        <v>534</v>
      </c>
      <c r="B2284" t="s">
        <v>2357</v>
      </c>
      <c r="C2284">
        <v>30</v>
      </c>
      <c r="D2284">
        <v>4</v>
      </c>
      <c r="E2284">
        <v>2008</v>
      </c>
      <c r="F2284" t="s">
        <v>2377</v>
      </c>
      <c r="G2284" t="str">
        <f t="shared" si="63"/>
        <v>Butler2008</v>
      </c>
    </row>
    <row r="2285" spans="1:7" x14ac:dyDescent="0.25">
      <c r="A2285" t="s">
        <v>2207</v>
      </c>
      <c r="B2285" t="s">
        <v>2357</v>
      </c>
      <c r="C2285">
        <v>21</v>
      </c>
      <c r="D2285">
        <v>13</v>
      </c>
      <c r="E2285">
        <v>2008</v>
      </c>
      <c r="F2285" t="s">
        <v>2377</v>
      </c>
      <c r="G2285" t="str">
        <f t="shared" si="63"/>
        <v>Cleveland State2008</v>
      </c>
    </row>
    <row r="2286" spans="1:7" x14ac:dyDescent="0.25">
      <c r="A2286" t="s">
        <v>2247</v>
      </c>
      <c r="B2286" t="s">
        <v>2357</v>
      </c>
      <c r="C2286">
        <v>21</v>
      </c>
      <c r="D2286">
        <v>10</v>
      </c>
      <c r="E2286">
        <v>2008</v>
      </c>
      <c r="F2286" t="s">
        <v>2377</v>
      </c>
      <c r="G2286" t="str">
        <f t="shared" si="63"/>
        <v>Wright State2008</v>
      </c>
    </row>
    <row r="2287" spans="1:7" x14ac:dyDescent="0.25">
      <c r="A2287" t="s">
        <v>1855</v>
      </c>
      <c r="B2287" t="s">
        <v>2357</v>
      </c>
      <c r="C2287">
        <v>18</v>
      </c>
      <c r="D2287">
        <v>15</v>
      </c>
      <c r="E2287">
        <v>2008</v>
      </c>
      <c r="F2287" t="s">
        <v>2377</v>
      </c>
      <c r="G2287" t="str">
        <f t="shared" si="63"/>
        <v>Illinois-Chicago2008</v>
      </c>
    </row>
    <row r="2288" spans="1:7" x14ac:dyDescent="0.25">
      <c r="A2288" t="s">
        <v>868</v>
      </c>
      <c r="B2288" t="s">
        <v>2357</v>
      </c>
      <c r="C2288">
        <v>14</v>
      </c>
      <c r="D2288">
        <v>16</v>
      </c>
      <c r="E2288">
        <v>2008</v>
      </c>
      <c r="F2288" t="s">
        <v>2377</v>
      </c>
      <c r="G2288" t="str">
        <f t="shared" si="63"/>
        <v>Milwaukee2008</v>
      </c>
    </row>
    <row r="2289" spans="1:7" x14ac:dyDescent="0.25">
      <c r="A2289" t="s">
        <v>829</v>
      </c>
      <c r="B2289" t="s">
        <v>2357</v>
      </c>
      <c r="C2289">
        <v>22</v>
      </c>
      <c r="D2289">
        <v>14</v>
      </c>
      <c r="E2289">
        <v>2008</v>
      </c>
      <c r="F2289" t="s">
        <v>2377</v>
      </c>
      <c r="G2289" t="str">
        <f t="shared" si="63"/>
        <v>Valparaiso2008</v>
      </c>
    </row>
    <row r="2290" spans="1:7" x14ac:dyDescent="0.25">
      <c r="A2290" t="s">
        <v>864</v>
      </c>
      <c r="B2290" t="s">
        <v>2357</v>
      </c>
      <c r="C2290">
        <v>15</v>
      </c>
      <c r="D2290">
        <v>15</v>
      </c>
      <c r="E2290">
        <v>2008</v>
      </c>
      <c r="F2290" t="s">
        <v>2377</v>
      </c>
      <c r="G2290" t="str">
        <f t="shared" si="63"/>
        <v>Green Bay2008</v>
      </c>
    </row>
    <row r="2291" spans="1:7" x14ac:dyDescent="0.25">
      <c r="A2291" t="s">
        <v>2285</v>
      </c>
      <c r="B2291" t="s">
        <v>2357</v>
      </c>
      <c r="C2291">
        <v>12</v>
      </c>
      <c r="D2291">
        <v>19</v>
      </c>
      <c r="E2291">
        <v>2008</v>
      </c>
      <c r="F2291" t="s">
        <v>2377</v>
      </c>
      <c r="G2291" t="str">
        <f t="shared" si="63"/>
        <v>Loyola (IL)2008</v>
      </c>
    </row>
    <row r="2292" spans="1:7" x14ac:dyDescent="0.25">
      <c r="A2292" t="s">
        <v>2249</v>
      </c>
      <c r="B2292" t="s">
        <v>2357</v>
      </c>
      <c r="C2292">
        <v>9</v>
      </c>
      <c r="D2292">
        <v>21</v>
      </c>
      <c r="E2292">
        <v>2008</v>
      </c>
      <c r="F2292" t="s">
        <v>2377</v>
      </c>
      <c r="G2292" t="str">
        <f t="shared" si="63"/>
        <v>Youngstown State2008</v>
      </c>
    </row>
    <row r="2293" spans="1:7" x14ac:dyDescent="0.25">
      <c r="A2293" t="s">
        <v>2298</v>
      </c>
      <c r="B2293" t="s">
        <v>2357</v>
      </c>
      <c r="C2293">
        <v>7</v>
      </c>
      <c r="D2293">
        <v>23</v>
      </c>
      <c r="E2293">
        <v>2008</v>
      </c>
      <c r="F2293" t="s">
        <v>2377</v>
      </c>
      <c r="G2293" t="str">
        <f t="shared" si="63"/>
        <v>Detroit Mercy2008</v>
      </c>
    </row>
    <row r="2294" spans="1:7" x14ac:dyDescent="0.25">
      <c r="A2294" t="s">
        <v>534</v>
      </c>
      <c r="B2294" t="s">
        <v>2357</v>
      </c>
      <c r="C2294">
        <v>26</v>
      </c>
      <c r="D2294">
        <v>6</v>
      </c>
      <c r="E2294">
        <v>2009</v>
      </c>
      <c r="F2294" t="s">
        <v>2377</v>
      </c>
      <c r="G2294" t="str">
        <f t="shared" si="63"/>
        <v>Butler2009</v>
      </c>
    </row>
    <row r="2295" spans="1:7" x14ac:dyDescent="0.25">
      <c r="A2295" t="s">
        <v>864</v>
      </c>
      <c r="B2295" t="s">
        <v>2357</v>
      </c>
      <c r="C2295">
        <v>22</v>
      </c>
      <c r="D2295">
        <v>11</v>
      </c>
      <c r="E2295">
        <v>2009</v>
      </c>
      <c r="F2295" t="s">
        <v>2377</v>
      </c>
      <c r="G2295" t="str">
        <f t="shared" si="63"/>
        <v>Green Bay2009</v>
      </c>
    </row>
    <row r="2296" spans="1:7" x14ac:dyDescent="0.25">
      <c r="A2296" t="s">
        <v>2207</v>
      </c>
      <c r="B2296" t="s">
        <v>2357</v>
      </c>
      <c r="C2296">
        <v>26</v>
      </c>
      <c r="D2296">
        <v>11</v>
      </c>
      <c r="E2296">
        <v>2009</v>
      </c>
      <c r="F2296" t="s">
        <v>2377</v>
      </c>
      <c r="G2296" t="str">
        <f t="shared" si="63"/>
        <v>Cleveland State2009</v>
      </c>
    </row>
    <row r="2297" spans="1:7" x14ac:dyDescent="0.25">
      <c r="A2297" t="s">
        <v>2247</v>
      </c>
      <c r="B2297" t="s">
        <v>2357</v>
      </c>
      <c r="C2297">
        <v>20</v>
      </c>
      <c r="D2297">
        <v>13</v>
      </c>
      <c r="E2297">
        <v>2009</v>
      </c>
      <c r="F2297" t="s">
        <v>2377</v>
      </c>
      <c r="G2297" t="str">
        <f t="shared" si="63"/>
        <v>Wright State2009</v>
      </c>
    </row>
    <row r="2298" spans="1:7" x14ac:dyDescent="0.25">
      <c r="A2298" t="s">
        <v>868</v>
      </c>
      <c r="B2298" t="s">
        <v>2357</v>
      </c>
      <c r="C2298">
        <v>17</v>
      </c>
      <c r="D2298">
        <v>14</v>
      </c>
      <c r="E2298">
        <v>2009</v>
      </c>
      <c r="F2298" t="s">
        <v>2377</v>
      </c>
      <c r="G2298" t="str">
        <f t="shared" si="63"/>
        <v>Milwaukee2009</v>
      </c>
    </row>
    <row r="2299" spans="1:7" x14ac:dyDescent="0.25">
      <c r="A2299" t="s">
        <v>2249</v>
      </c>
      <c r="B2299" t="s">
        <v>2357</v>
      </c>
      <c r="C2299">
        <v>11</v>
      </c>
      <c r="D2299">
        <v>19</v>
      </c>
      <c r="E2299">
        <v>2009</v>
      </c>
      <c r="F2299" t="s">
        <v>2377</v>
      </c>
      <c r="G2299" t="str">
        <f t="shared" si="63"/>
        <v>Youngstown State2009</v>
      </c>
    </row>
    <row r="2300" spans="1:7" x14ac:dyDescent="0.25">
      <c r="A2300" t="s">
        <v>1855</v>
      </c>
      <c r="B2300" t="s">
        <v>2357</v>
      </c>
      <c r="C2300">
        <v>16</v>
      </c>
      <c r="D2300">
        <v>15</v>
      </c>
      <c r="E2300">
        <v>2009</v>
      </c>
      <c r="F2300" t="s">
        <v>2377</v>
      </c>
      <c r="G2300" t="str">
        <f t="shared" si="63"/>
        <v>Illinois-Chicago2009</v>
      </c>
    </row>
    <row r="2301" spans="1:7" x14ac:dyDescent="0.25">
      <c r="A2301" t="s">
        <v>2285</v>
      </c>
      <c r="B2301" t="s">
        <v>2357</v>
      </c>
      <c r="C2301">
        <v>14</v>
      </c>
      <c r="D2301">
        <v>18</v>
      </c>
      <c r="E2301">
        <v>2009</v>
      </c>
      <c r="F2301" t="s">
        <v>2377</v>
      </c>
      <c r="G2301" t="str">
        <f t="shared" si="63"/>
        <v>Loyola (IL)2009</v>
      </c>
    </row>
    <row r="2302" spans="1:7" x14ac:dyDescent="0.25">
      <c r="A2302" t="s">
        <v>829</v>
      </c>
      <c r="B2302" t="s">
        <v>2357</v>
      </c>
      <c r="C2302">
        <v>9</v>
      </c>
      <c r="D2302">
        <v>22</v>
      </c>
      <c r="E2302">
        <v>2009</v>
      </c>
      <c r="F2302" t="s">
        <v>2377</v>
      </c>
      <c r="G2302" t="str">
        <f t="shared" si="63"/>
        <v>Valparaiso2009</v>
      </c>
    </row>
    <row r="2303" spans="1:7" x14ac:dyDescent="0.25">
      <c r="A2303" t="s">
        <v>2298</v>
      </c>
      <c r="B2303" t="s">
        <v>2357</v>
      </c>
      <c r="C2303">
        <v>7</v>
      </c>
      <c r="D2303">
        <v>23</v>
      </c>
      <c r="E2303">
        <v>2009</v>
      </c>
      <c r="F2303" t="s">
        <v>2377</v>
      </c>
      <c r="G2303" t="str">
        <f t="shared" si="63"/>
        <v>Detroit Mercy2009</v>
      </c>
    </row>
    <row r="2304" spans="1:7" x14ac:dyDescent="0.25">
      <c r="A2304" t="s">
        <v>534</v>
      </c>
      <c r="B2304">
        <v>11</v>
      </c>
      <c r="C2304">
        <v>33</v>
      </c>
      <c r="D2304">
        <v>5</v>
      </c>
      <c r="E2304">
        <v>2010</v>
      </c>
      <c r="F2304" t="s">
        <v>2377</v>
      </c>
      <c r="G2304" t="str">
        <f t="shared" si="63"/>
        <v>Butler2010</v>
      </c>
    </row>
    <row r="2305" spans="1:7" x14ac:dyDescent="0.25">
      <c r="A2305" t="s">
        <v>2247</v>
      </c>
      <c r="B2305" t="s">
        <v>2357</v>
      </c>
      <c r="C2305">
        <v>20</v>
      </c>
      <c r="D2305">
        <v>12</v>
      </c>
      <c r="E2305">
        <v>2010</v>
      </c>
      <c r="F2305" t="s">
        <v>2377</v>
      </c>
      <c r="G2305" t="str">
        <f t="shared" si="63"/>
        <v>Wright State2010</v>
      </c>
    </row>
    <row r="2306" spans="1:7" x14ac:dyDescent="0.25">
      <c r="A2306" t="s">
        <v>864</v>
      </c>
      <c r="B2306" t="s">
        <v>2357</v>
      </c>
      <c r="C2306">
        <v>22</v>
      </c>
      <c r="D2306">
        <v>13</v>
      </c>
      <c r="E2306">
        <v>2010</v>
      </c>
      <c r="F2306" t="s">
        <v>2377</v>
      </c>
      <c r="G2306" t="str">
        <f t="shared" si="63"/>
        <v>Green Bay2010</v>
      </c>
    </row>
    <row r="2307" spans="1:7" x14ac:dyDescent="0.25">
      <c r="A2307" t="s">
        <v>868</v>
      </c>
      <c r="B2307" t="s">
        <v>2357</v>
      </c>
      <c r="C2307">
        <v>20</v>
      </c>
      <c r="D2307">
        <v>14</v>
      </c>
      <c r="E2307">
        <v>2010</v>
      </c>
      <c r="F2307" t="s">
        <v>2377</v>
      </c>
      <c r="G2307" t="str">
        <f t="shared" ref="G2307:G2370" si="64">A2307&amp;E2307</f>
        <v>Milwaukee2010</v>
      </c>
    </row>
    <row r="2308" spans="1:7" x14ac:dyDescent="0.25">
      <c r="A2308" t="s">
        <v>2207</v>
      </c>
      <c r="B2308" t="s">
        <v>2357</v>
      </c>
      <c r="C2308">
        <v>16</v>
      </c>
      <c r="D2308">
        <v>17</v>
      </c>
      <c r="E2308">
        <v>2010</v>
      </c>
      <c r="F2308" t="s">
        <v>2377</v>
      </c>
      <c r="G2308" t="str">
        <f t="shared" si="64"/>
        <v>Cleveland State2010</v>
      </c>
    </row>
    <row r="2309" spans="1:7" x14ac:dyDescent="0.25">
      <c r="A2309" t="s">
        <v>829</v>
      </c>
      <c r="B2309" t="s">
        <v>2357</v>
      </c>
      <c r="C2309">
        <v>15</v>
      </c>
      <c r="D2309">
        <v>17</v>
      </c>
      <c r="E2309">
        <v>2010</v>
      </c>
      <c r="F2309" t="s">
        <v>2377</v>
      </c>
      <c r="G2309" t="str">
        <f t="shared" si="64"/>
        <v>Valparaiso2010</v>
      </c>
    </row>
    <row r="2310" spans="1:7" x14ac:dyDescent="0.25">
      <c r="A2310" t="s">
        <v>2298</v>
      </c>
      <c r="B2310" t="s">
        <v>2357</v>
      </c>
      <c r="C2310">
        <v>20</v>
      </c>
      <c r="D2310">
        <v>14</v>
      </c>
      <c r="E2310">
        <v>2010</v>
      </c>
      <c r="F2310" t="s">
        <v>2377</v>
      </c>
      <c r="G2310" t="str">
        <f t="shared" si="64"/>
        <v>Detroit Mercy2010</v>
      </c>
    </row>
    <row r="2311" spans="1:7" x14ac:dyDescent="0.25">
      <c r="A2311" t="s">
        <v>2285</v>
      </c>
      <c r="B2311" t="s">
        <v>2357</v>
      </c>
      <c r="C2311">
        <v>14</v>
      </c>
      <c r="D2311">
        <v>16</v>
      </c>
      <c r="E2311">
        <v>2010</v>
      </c>
      <c r="F2311" t="s">
        <v>2377</v>
      </c>
      <c r="G2311" t="str">
        <f t="shared" si="64"/>
        <v>Loyola (IL)2010</v>
      </c>
    </row>
    <row r="2312" spans="1:7" x14ac:dyDescent="0.25">
      <c r="A2312" t="s">
        <v>1855</v>
      </c>
      <c r="B2312" t="s">
        <v>2357</v>
      </c>
      <c r="C2312">
        <v>8</v>
      </c>
      <c r="D2312">
        <v>22</v>
      </c>
      <c r="E2312">
        <v>2010</v>
      </c>
      <c r="F2312" t="s">
        <v>2377</v>
      </c>
      <c r="G2312" t="str">
        <f t="shared" si="64"/>
        <v>Illinois-Chicago2010</v>
      </c>
    </row>
    <row r="2313" spans="1:7" x14ac:dyDescent="0.25">
      <c r="A2313" t="s">
        <v>2249</v>
      </c>
      <c r="B2313" t="s">
        <v>2357</v>
      </c>
      <c r="C2313">
        <v>8</v>
      </c>
      <c r="D2313">
        <v>22</v>
      </c>
      <c r="E2313">
        <v>2010</v>
      </c>
      <c r="F2313" t="s">
        <v>2377</v>
      </c>
      <c r="G2313" t="str">
        <f t="shared" si="64"/>
        <v>Youngstown State2010</v>
      </c>
    </row>
    <row r="2314" spans="1:7" x14ac:dyDescent="0.25">
      <c r="A2314" t="s">
        <v>2207</v>
      </c>
      <c r="B2314" t="s">
        <v>2357</v>
      </c>
      <c r="C2314">
        <v>27</v>
      </c>
      <c r="D2314">
        <v>9</v>
      </c>
      <c r="E2314">
        <v>2011</v>
      </c>
      <c r="F2314" t="s">
        <v>2377</v>
      </c>
      <c r="G2314" t="str">
        <f t="shared" si="64"/>
        <v>Cleveland State2011</v>
      </c>
    </row>
    <row r="2315" spans="1:7" x14ac:dyDescent="0.25">
      <c r="A2315" t="s">
        <v>534</v>
      </c>
      <c r="B2315">
        <v>17</v>
      </c>
      <c r="C2315">
        <v>28</v>
      </c>
      <c r="D2315">
        <v>10</v>
      </c>
      <c r="E2315">
        <v>2011</v>
      </c>
      <c r="F2315" t="s">
        <v>2377</v>
      </c>
      <c r="G2315" t="str">
        <f t="shared" si="64"/>
        <v>Butler2011</v>
      </c>
    </row>
    <row r="2316" spans="1:7" x14ac:dyDescent="0.25">
      <c r="A2316" t="s">
        <v>868</v>
      </c>
      <c r="B2316" t="s">
        <v>2357</v>
      </c>
      <c r="C2316">
        <v>19</v>
      </c>
      <c r="D2316">
        <v>14</v>
      </c>
      <c r="E2316">
        <v>2011</v>
      </c>
      <c r="F2316" t="s">
        <v>2377</v>
      </c>
      <c r="G2316" t="str">
        <f t="shared" si="64"/>
        <v>Milwaukee2011</v>
      </c>
    </row>
    <row r="2317" spans="1:7" x14ac:dyDescent="0.25">
      <c r="A2317" t="s">
        <v>829</v>
      </c>
      <c r="B2317" t="s">
        <v>2357</v>
      </c>
      <c r="C2317">
        <v>23</v>
      </c>
      <c r="D2317">
        <v>12</v>
      </c>
      <c r="E2317">
        <v>2011</v>
      </c>
      <c r="F2317" t="s">
        <v>2377</v>
      </c>
      <c r="G2317" t="str">
        <f t="shared" si="64"/>
        <v>Valparaiso2011</v>
      </c>
    </row>
    <row r="2318" spans="1:7" x14ac:dyDescent="0.25">
      <c r="A2318" t="s">
        <v>2247</v>
      </c>
      <c r="B2318" t="s">
        <v>2357</v>
      </c>
      <c r="C2318">
        <v>19</v>
      </c>
      <c r="D2318">
        <v>14</v>
      </c>
      <c r="E2318">
        <v>2011</v>
      </c>
      <c r="F2318" t="s">
        <v>2377</v>
      </c>
      <c r="G2318" t="str">
        <f t="shared" si="64"/>
        <v>Wright State2011</v>
      </c>
    </row>
    <row r="2319" spans="1:7" x14ac:dyDescent="0.25">
      <c r="A2319" t="s">
        <v>2298</v>
      </c>
      <c r="B2319" t="s">
        <v>2357</v>
      </c>
      <c r="C2319">
        <v>17</v>
      </c>
      <c r="D2319">
        <v>16</v>
      </c>
      <c r="E2319">
        <v>2011</v>
      </c>
      <c r="F2319" t="s">
        <v>2377</v>
      </c>
      <c r="G2319" t="str">
        <f t="shared" si="64"/>
        <v>Detroit Mercy2011</v>
      </c>
    </row>
    <row r="2320" spans="1:7" x14ac:dyDescent="0.25">
      <c r="A2320" t="s">
        <v>864</v>
      </c>
      <c r="B2320" t="s">
        <v>2357</v>
      </c>
      <c r="C2320">
        <v>14</v>
      </c>
      <c r="D2320">
        <v>18</v>
      </c>
      <c r="E2320">
        <v>2011</v>
      </c>
      <c r="F2320" t="s">
        <v>2377</v>
      </c>
      <c r="G2320" t="str">
        <f t="shared" si="64"/>
        <v>Green Bay2011</v>
      </c>
    </row>
    <row r="2321" spans="1:7" x14ac:dyDescent="0.25">
      <c r="A2321" t="s">
        <v>2285</v>
      </c>
      <c r="B2321" t="s">
        <v>2357</v>
      </c>
      <c r="C2321">
        <v>16</v>
      </c>
      <c r="D2321">
        <v>15</v>
      </c>
      <c r="E2321">
        <v>2011</v>
      </c>
      <c r="F2321" t="s">
        <v>2377</v>
      </c>
      <c r="G2321" t="str">
        <f t="shared" si="64"/>
        <v>Loyola (IL)2011</v>
      </c>
    </row>
    <row r="2322" spans="1:7" x14ac:dyDescent="0.25">
      <c r="A2322" t="s">
        <v>2249</v>
      </c>
      <c r="B2322" t="s">
        <v>2357</v>
      </c>
      <c r="C2322">
        <v>9</v>
      </c>
      <c r="D2322">
        <v>21</v>
      </c>
      <c r="E2322">
        <v>2011</v>
      </c>
      <c r="F2322" t="s">
        <v>2377</v>
      </c>
      <c r="G2322" t="str">
        <f t="shared" si="64"/>
        <v>Youngstown State2011</v>
      </c>
    </row>
    <row r="2323" spans="1:7" x14ac:dyDescent="0.25">
      <c r="A2323" t="s">
        <v>1855</v>
      </c>
      <c r="B2323" t="s">
        <v>2357</v>
      </c>
      <c r="C2323">
        <v>7</v>
      </c>
      <c r="D2323">
        <v>24</v>
      </c>
      <c r="E2323">
        <v>2011</v>
      </c>
      <c r="F2323" t="s">
        <v>2377</v>
      </c>
      <c r="G2323" t="str">
        <f t="shared" si="64"/>
        <v>Illinois-Chicago2011</v>
      </c>
    </row>
    <row r="2324" spans="1:7" x14ac:dyDescent="0.25">
      <c r="A2324" t="s">
        <v>829</v>
      </c>
      <c r="B2324" t="s">
        <v>2357</v>
      </c>
      <c r="C2324">
        <v>22</v>
      </c>
      <c r="D2324">
        <v>12</v>
      </c>
      <c r="E2324">
        <v>2012</v>
      </c>
      <c r="F2324" t="s">
        <v>2377</v>
      </c>
      <c r="G2324" t="str">
        <f t="shared" si="64"/>
        <v>Valparaiso2012</v>
      </c>
    </row>
    <row r="2325" spans="1:7" x14ac:dyDescent="0.25">
      <c r="A2325" t="s">
        <v>2207</v>
      </c>
      <c r="B2325" t="s">
        <v>2357</v>
      </c>
      <c r="C2325">
        <v>22</v>
      </c>
      <c r="D2325">
        <v>11</v>
      </c>
      <c r="E2325">
        <v>2012</v>
      </c>
      <c r="F2325" t="s">
        <v>2377</v>
      </c>
      <c r="G2325" t="str">
        <f t="shared" si="64"/>
        <v>Cleveland State2012</v>
      </c>
    </row>
    <row r="2326" spans="1:7" x14ac:dyDescent="0.25">
      <c r="A2326" t="s">
        <v>2298</v>
      </c>
      <c r="B2326" t="s">
        <v>2357</v>
      </c>
      <c r="C2326">
        <v>22</v>
      </c>
      <c r="D2326">
        <v>14</v>
      </c>
      <c r="E2326">
        <v>2012</v>
      </c>
      <c r="F2326" t="s">
        <v>2377</v>
      </c>
      <c r="G2326" t="str">
        <f t="shared" si="64"/>
        <v>Detroit Mercy2012</v>
      </c>
    </row>
    <row r="2327" spans="1:7" x14ac:dyDescent="0.25">
      <c r="A2327" t="s">
        <v>534</v>
      </c>
      <c r="B2327" t="s">
        <v>2357</v>
      </c>
      <c r="C2327">
        <v>22</v>
      </c>
      <c r="D2327">
        <v>15</v>
      </c>
      <c r="E2327">
        <v>2012</v>
      </c>
      <c r="F2327" t="s">
        <v>2377</v>
      </c>
      <c r="G2327" t="str">
        <f t="shared" si="64"/>
        <v>Butler2012</v>
      </c>
    </row>
    <row r="2328" spans="1:7" x14ac:dyDescent="0.25">
      <c r="A2328" t="s">
        <v>868</v>
      </c>
      <c r="B2328" t="s">
        <v>2357</v>
      </c>
      <c r="C2328">
        <v>20</v>
      </c>
      <c r="D2328">
        <v>14</v>
      </c>
      <c r="E2328">
        <v>2012</v>
      </c>
      <c r="F2328" t="s">
        <v>2377</v>
      </c>
      <c r="G2328" t="str">
        <f t="shared" si="64"/>
        <v>Milwaukee2012</v>
      </c>
    </row>
    <row r="2329" spans="1:7" x14ac:dyDescent="0.25">
      <c r="A2329" t="s">
        <v>2249</v>
      </c>
      <c r="B2329" t="s">
        <v>2357</v>
      </c>
      <c r="C2329">
        <v>16</v>
      </c>
      <c r="D2329">
        <v>15</v>
      </c>
      <c r="E2329">
        <v>2012</v>
      </c>
      <c r="F2329" t="s">
        <v>2377</v>
      </c>
      <c r="G2329" t="str">
        <f t="shared" si="64"/>
        <v>Youngstown State2012</v>
      </c>
    </row>
    <row r="2330" spans="1:7" x14ac:dyDescent="0.25">
      <c r="A2330" t="s">
        <v>864</v>
      </c>
      <c r="B2330" t="s">
        <v>2357</v>
      </c>
      <c r="C2330">
        <v>15</v>
      </c>
      <c r="D2330">
        <v>15</v>
      </c>
      <c r="E2330">
        <v>2012</v>
      </c>
      <c r="F2330" t="s">
        <v>2377</v>
      </c>
      <c r="G2330" t="str">
        <f t="shared" si="64"/>
        <v>Green Bay2012</v>
      </c>
    </row>
    <row r="2331" spans="1:7" x14ac:dyDescent="0.25">
      <c r="A2331" t="s">
        <v>2247</v>
      </c>
      <c r="B2331" t="s">
        <v>2357</v>
      </c>
      <c r="C2331">
        <v>13</v>
      </c>
      <c r="D2331">
        <v>19</v>
      </c>
      <c r="E2331">
        <v>2012</v>
      </c>
      <c r="F2331" t="s">
        <v>2377</v>
      </c>
      <c r="G2331" t="str">
        <f t="shared" si="64"/>
        <v>Wright State2012</v>
      </c>
    </row>
    <row r="2332" spans="1:7" x14ac:dyDescent="0.25">
      <c r="A2332" t="s">
        <v>1855</v>
      </c>
      <c r="B2332" t="s">
        <v>2357</v>
      </c>
      <c r="C2332">
        <v>8</v>
      </c>
      <c r="D2332">
        <v>22</v>
      </c>
      <c r="E2332">
        <v>2012</v>
      </c>
      <c r="F2332" t="s">
        <v>2377</v>
      </c>
      <c r="G2332" t="str">
        <f t="shared" si="64"/>
        <v>Illinois-Chicago2012</v>
      </c>
    </row>
    <row r="2333" spans="1:7" x14ac:dyDescent="0.25">
      <c r="A2333" t="s">
        <v>2285</v>
      </c>
      <c r="B2333" t="s">
        <v>2357</v>
      </c>
      <c r="C2333">
        <v>7</v>
      </c>
      <c r="D2333">
        <v>23</v>
      </c>
      <c r="E2333">
        <v>2012</v>
      </c>
      <c r="F2333" t="s">
        <v>2377</v>
      </c>
      <c r="G2333" t="str">
        <f t="shared" si="64"/>
        <v>Loyola (IL)2012</v>
      </c>
    </row>
    <row r="2334" spans="1:7" x14ac:dyDescent="0.25">
      <c r="A2334" t="s">
        <v>829</v>
      </c>
      <c r="B2334" t="s">
        <v>2357</v>
      </c>
      <c r="C2334">
        <v>26</v>
      </c>
      <c r="D2334">
        <v>8</v>
      </c>
      <c r="E2334">
        <v>2013</v>
      </c>
      <c r="F2334" t="s">
        <v>2377</v>
      </c>
      <c r="G2334" t="str">
        <f t="shared" si="64"/>
        <v>Valparaiso2013</v>
      </c>
    </row>
    <row r="2335" spans="1:7" x14ac:dyDescent="0.25">
      <c r="A2335" t="s">
        <v>2298</v>
      </c>
      <c r="B2335" t="s">
        <v>2357</v>
      </c>
      <c r="C2335">
        <v>20</v>
      </c>
      <c r="D2335">
        <v>13</v>
      </c>
      <c r="E2335">
        <v>2013</v>
      </c>
      <c r="F2335" t="s">
        <v>2377</v>
      </c>
      <c r="G2335" t="str">
        <f t="shared" si="64"/>
        <v>Detroit Mercy2013</v>
      </c>
    </row>
    <row r="2336" spans="1:7" x14ac:dyDescent="0.25">
      <c r="A2336" t="s">
        <v>2247</v>
      </c>
      <c r="B2336" t="s">
        <v>2357</v>
      </c>
      <c r="C2336">
        <v>23</v>
      </c>
      <c r="D2336">
        <v>13</v>
      </c>
      <c r="E2336">
        <v>2013</v>
      </c>
      <c r="F2336" t="s">
        <v>2377</v>
      </c>
      <c r="G2336" t="str">
        <f t="shared" si="64"/>
        <v>Wright State2013</v>
      </c>
    </row>
    <row r="2337" spans="1:7" x14ac:dyDescent="0.25">
      <c r="A2337" t="s">
        <v>864</v>
      </c>
      <c r="B2337" t="s">
        <v>2357</v>
      </c>
      <c r="C2337">
        <v>18</v>
      </c>
      <c r="D2337">
        <v>16</v>
      </c>
      <c r="E2337">
        <v>2013</v>
      </c>
      <c r="F2337" t="s">
        <v>2377</v>
      </c>
      <c r="G2337" t="str">
        <f t="shared" si="64"/>
        <v>Green Bay2013</v>
      </c>
    </row>
    <row r="2338" spans="1:7" x14ac:dyDescent="0.25">
      <c r="A2338" t="s">
        <v>1855</v>
      </c>
      <c r="B2338" t="s">
        <v>2357</v>
      </c>
      <c r="C2338">
        <v>18</v>
      </c>
      <c r="D2338">
        <v>16</v>
      </c>
      <c r="E2338">
        <v>2013</v>
      </c>
      <c r="F2338" t="s">
        <v>2377</v>
      </c>
      <c r="G2338" t="str">
        <f t="shared" si="64"/>
        <v>Illinois-Chicago2013</v>
      </c>
    </row>
    <row r="2339" spans="1:7" x14ac:dyDescent="0.25">
      <c r="A2339" t="s">
        <v>2249</v>
      </c>
      <c r="B2339" t="s">
        <v>2357</v>
      </c>
      <c r="C2339">
        <v>18</v>
      </c>
      <c r="D2339">
        <v>16</v>
      </c>
      <c r="E2339">
        <v>2013</v>
      </c>
      <c r="F2339" t="s">
        <v>2377</v>
      </c>
      <c r="G2339" t="str">
        <f t="shared" si="64"/>
        <v>Youngstown State2013</v>
      </c>
    </row>
    <row r="2340" spans="1:7" x14ac:dyDescent="0.25">
      <c r="A2340" t="s">
        <v>2285</v>
      </c>
      <c r="B2340" t="s">
        <v>2357</v>
      </c>
      <c r="C2340">
        <v>15</v>
      </c>
      <c r="D2340">
        <v>16</v>
      </c>
      <c r="E2340">
        <v>2013</v>
      </c>
      <c r="F2340" t="s">
        <v>2377</v>
      </c>
      <c r="G2340" t="str">
        <f t="shared" si="64"/>
        <v>Loyola (IL)2013</v>
      </c>
    </row>
    <row r="2341" spans="1:7" x14ac:dyDescent="0.25">
      <c r="A2341" t="s">
        <v>2207</v>
      </c>
      <c r="B2341" t="s">
        <v>2357</v>
      </c>
      <c r="C2341">
        <v>14</v>
      </c>
      <c r="D2341">
        <v>18</v>
      </c>
      <c r="E2341">
        <v>2013</v>
      </c>
      <c r="F2341" t="s">
        <v>2377</v>
      </c>
      <c r="G2341" t="str">
        <f t="shared" si="64"/>
        <v>Cleveland State2013</v>
      </c>
    </row>
    <row r="2342" spans="1:7" x14ac:dyDescent="0.25">
      <c r="A2342" t="s">
        <v>868</v>
      </c>
      <c r="B2342" t="s">
        <v>2357</v>
      </c>
      <c r="C2342">
        <v>8</v>
      </c>
      <c r="D2342">
        <v>24</v>
      </c>
      <c r="E2342">
        <v>2013</v>
      </c>
      <c r="F2342" t="s">
        <v>2377</v>
      </c>
      <c r="G2342" t="str">
        <f t="shared" si="64"/>
        <v>Milwaukee2013</v>
      </c>
    </row>
    <row r="2343" spans="1:7" x14ac:dyDescent="0.25">
      <c r="A2343" t="s">
        <v>864</v>
      </c>
      <c r="B2343" t="s">
        <v>2357</v>
      </c>
      <c r="C2343">
        <v>24</v>
      </c>
      <c r="D2343">
        <v>7</v>
      </c>
      <c r="E2343">
        <v>2014</v>
      </c>
      <c r="F2343" t="s">
        <v>2377</v>
      </c>
      <c r="G2343" t="str">
        <f t="shared" si="64"/>
        <v>Green Bay2014</v>
      </c>
    </row>
    <row r="2344" spans="1:7" x14ac:dyDescent="0.25">
      <c r="A2344" t="s">
        <v>2207</v>
      </c>
      <c r="B2344" t="s">
        <v>2357</v>
      </c>
      <c r="C2344">
        <v>21</v>
      </c>
      <c r="D2344">
        <v>12</v>
      </c>
      <c r="E2344">
        <v>2014</v>
      </c>
      <c r="F2344" t="s">
        <v>2377</v>
      </c>
      <c r="G2344" t="str">
        <f t="shared" si="64"/>
        <v>Cleveland State2014</v>
      </c>
    </row>
    <row r="2345" spans="1:7" x14ac:dyDescent="0.25">
      <c r="A2345" t="s">
        <v>2247</v>
      </c>
      <c r="B2345" t="s">
        <v>2357</v>
      </c>
      <c r="C2345">
        <v>21</v>
      </c>
      <c r="D2345">
        <v>15</v>
      </c>
      <c r="E2345">
        <v>2014</v>
      </c>
      <c r="F2345" t="s">
        <v>2377</v>
      </c>
      <c r="G2345" t="str">
        <f t="shared" si="64"/>
        <v>Wright State2014</v>
      </c>
    </row>
    <row r="2346" spans="1:7" x14ac:dyDescent="0.25">
      <c r="A2346" t="s">
        <v>829</v>
      </c>
      <c r="B2346" t="s">
        <v>2357</v>
      </c>
      <c r="C2346">
        <v>18</v>
      </c>
      <c r="D2346">
        <v>16</v>
      </c>
      <c r="E2346">
        <v>2014</v>
      </c>
      <c r="F2346" t="s">
        <v>2377</v>
      </c>
      <c r="G2346" t="str">
        <f t="shared" si="64"/>
        <v>Valparaiso2014</v>
      </c>
    </row>
    <row r="2347" spans="1:7" x14ac:dyDescent="0.25">
      <c r="A2347" t="s">
        <v>868</v>
      </c>
      <c r="B2347" t="s">
        <v>2357</v>
      </c>
      <c r="C2347">
        <v>21</v>
      </c>
      <c r="D2347">
        <v>14</v>
      </c>
      <c r="E2347">
        <v>2014</v>
      </c>
      <c r="F2347" t="s">
        <v>2377</v>
      </c>
      <c r="G2347" t="str">
        <f t="shared" si="64"/>
        <v>Milwaukee2014</v>
      </c>
    </row>
    <row r="2348" spans="1:7" x14ac:dyDescent="0.25">
      <c r="A2348" t="s">
        <v>719</v>
      </c>
      <c r="B2348" t="s">
        <v>2357</v>
      </c>
      <c r="C2348">
        <v>13</v>
      </c>
      <c r="D2348">
        <v>20</v>
      </c>
      <c r="E2348">
        <v>2014</v>
      </c>
      <c r="F2348" t="s">
        <v>2377</v>
      </c>
      <c r="G2348" t="str">
        <f t="shared" si="64"/>
        <v>Oakland2014</v>
      </c>
    </row>
    <row r="2349" spans="1:7" x14ac:dyDescent="0.25">
      <c r="A2349" t="s">
        <v>2249</v>
      </c>
      <c r="B2349" t="s">
        <v>2357</v>
      </c>
      <c r="C2349">
        <v>15</v>
      </c>
      <c r="D2349">
        <v>17</v>
      </c>
      <c r="E2349">
        <v>2014</v>
      </c>
      <c r="F2349" t="s">
        <v>2377</v>
      </c>
      <c r="G2349" t="str">
        <f t="shared" si="64"/>
        <v>Youngstown State2014</v>
      </c>
    </row>
    <row r="2350" spans="1:7" x14ac:dyDescent="0.25">
      <c r="A2350" t="s">
        <v>2298</v>
      </c>
      <c r="B2350" t="s">
        <v>2357</v>
      </c>
      <c r="C2350">
        <v>13</v>
      </c>
      <c r="D2350">
        <v>19</v>
      </c>
      <c r="E2350">
        <v>2014</v>
      </c>
      <c r="F2350" t="s">
        <v>2377</v>
      </c>
      <c r="G2350" t="str">
        <f t="shared" si="64"/>
        <v>Detroit Mercy2014</v>
      </c>
    </row>
    <row r="2351" spans="1:7" x14ac:dyDescent="0.25">
      <c r="A2351" t="s">
        <v>1855</v>
      </c>
      <c r="B2351" t="s">
        <v>2357</v>
      </c>
      <c r="C2351">
        <v>6</v>
      </c>
      <c r="D2351">
        <v>25</v>
      </c>
      <c r="E2351">
        <v>2014</v>
      </c>
      <c r="F2351" t="s">
        <v>2377</v>
      </c>
      <c r="G2351" t="str">
        <f t="shared" si="64"/>
        <v>Illinois-Chicago2014</v>
      </c>
    </row>
    <row r="2352" spans="1:7" x14ac:dyDescent="0.25">
      <c r="A2352" t="s">
        <v>829</v>
      </c>
      <c r="B2352" t="s">
        <v>2357</v>
      </c>
      <c r="C2352">
        <v>28</v>
      </c>
      <c r="D2352">
        <v>6</v>
      </c>
      <c r="E2352">
        <v>2015</v>
      </c>
      <c r="F2352" t="s">
        <v>2377</v>
      </c>
      <c r="G2352" t="str">
        <f t="shared" si="64"/>
        <v>Valparaiso2015</v>
      </c>
    </row>
    <row r="2353" spans="1:7" x14ac:dyDescent="0.25">
      <c r="A2353" t="s">
        <v>864</v>
      </c>
      <c r="B2353" t="s">
        <v>2357</v>
      </c>
      <c r="C2353">
        <v>24</v>
      </c>
      <c r="D2353">
        <v>9</v>
      </c>
      <c r="E2353">
        <v>2015</v>
      </c>
      <c r="F2353" t="s">
        <v>2377</v>
      </c>
      <c r="G2353" t="str">
        <f t="shared" si="64"/>
        <v>Green Bay2015</v>
      </c>
    </row>
    <row r="2354" spans="1:7" x14ac:dyDescent="0.25">
      <c r="A2354" t="s">
        <v>2207</v>
      </c>
      <c r="B2354" t="s">
        <v>2357</v>
      </c>
      <c r="C2354">
        <v>19</v>
      </c>
      <c r="D2354">
        <v>15</v>
      </c>
      <c r="E2354">
        <v>2015</v>
      </c>
      <c r="F2354" t="s">
        <v>2377</v>
      </c>
      <c r="G2354" t="str">
        <f t="shared" si="64"/>
        <v>Cleveland State2015</v>
      </c>
    </row>
    <row r="2355" spans="1:7" x14ac:dyDescent="0.25">
      <c r="A2355" t="s">
        <v>719</v>
      </c>
      <c r="B2355" t="s">
        <v>2357</v>
      </c>
      <c r="C2355">
        <v>16</v>
      </c>
      <c r="D2355">
        <v>17</v>
      </c>
      <c r="E2355">
        <v>2015</v>
      </c>
      <c r="F2355" t="s">
        <v>2377</v>
      </c>
      <c r="G2355" t="str">
        <f t="shared" si="64"/>
        <v>Oakland2015</v>
      </c>
    </row>
    <row r="2356" spans="1:7" x14ac:dyDescent="0.25">
      <c r="A2356" t="s">
        <v>868</v>
      </c>
      <c r="B2356" t="s">
        <v>2357</v>
      </c>
      <c r="C2356">
        <v>14</v>
      </c>
      <c r="D2356">
        <v>16</v>
      </c>
      <c r="E2356">
        <v>2015</v>
      </c>
      <c r="F2356" t="s">
        <v>2377</v>
      </c>
      <c r="G2356" t="str">
        <f t="shared" si="64"/>
        <v>Milwaukee2015</v>
      </c>
    </row>
    <row r="2357" spans="1:7" x14ac:dyDescent="0.25">
      <c r="A2357" t="s">
        <v>2298</v>
      </c>
      <c r="B2357" t="s">
        <v>2357</v>
      </c>
      <c r="C2357">
        <v>15</v>
      </c>
      <c r="D2357">
        <v>18</v>
      </c>
      <c r="E2357">
        <v>2015</v>
      </c>
      <c r="F2357" t="s">
        <v>2377</v>
      </c>
      <c r="G2357" t="str">
        <f t="shared" si="64"/>
        <v>Detroit Mercy2015</v>
      </c>
    </row>
    <row r="2358" spans="1:7" x14ac:dyDescent="0.25">
      <c r="A2358" t="s">
        <v>1855</v>
      </c>
      <c r="B2358" t="s">
        <v>2357</v>
      </c>
      <c r="C2358">
        <v>10</v>
      </c>
      <c r="D2358">
        <v>24</v>
      </c>
      <c r="E2358">
        <v>2015</v>
      </c>
      <c r="F2358" t="s">
        <v>2377</v>
      </c>
      <c r="G2358" t="str">
        <f t="shared" si="64"/>
        <v>Illinois-Chicago2015</v>
      </c>
    </row>
    <row r="2359" spans="1:7" x14ac:dyDescent="0.25">
      <c r="A2359" t="s">
        <v>2247</v>
      </c>
      <c r="B2359" t="s">
        <v>2357</v>
      </c>
      <c r="C2359">
        <v>11</v>
      </c>
      <c r="D2359">
        <v>20</v>
      </c>
      <c r="E2359">
        <v>2015</v>
      </c>
      <c r="F2359" t="s">
        <v>2377</v>
      </c>
      <c r="G2359" t="str">
        <f t="shared" si="64"/>
        <v>Wright State2015</v>
      </c>
    </row>
    <row r="2360" spans="1:7" x14ac:dyDescent="0.25">
      <c r="A2360" t="s">
        <v>2249</v>
      </c>
      <c r="B2360" t="s">
        <v>2357</v>
      </c>
      <c r="C2360">
        <v>11</v>
      </c>
      <c r="D2360">
        <v>21</v>
      </c>
      <c r="E2360">
        <v>2015</v>
      </c>
      <c r="F2360" t="s">
        <v>2377</v>
      </c>
      <c r="G2360" t="str">
        <f t="shared" si="64"/>
        <v>Youngstown State2015</v>
      </c>
    </row>
    <row r="2361" spans="1:7" x14ac:dyDescent="0.25">
      <c r="A2361" t="s">
        <v>829</v>
      </c>
      <c r="B2361" t="s">
        <v>2357</v>
      </c>
      <c r="C2361">
        <v>30</v>
      </c>
      <c r="D2361">
        <v>7</v>
      </c>
      <c r="E2361">
        <v>2016</v>
      </c>
      <c r="F2361" t="s">
        <v>2377</v>
      </c>
      <c r="G2361" t="str">
        <f t="shared" si="64"/>
        <v>Valparaiso2016</v>
      </c>
    </row>
    <row r="2362" spans="1:7" x14ac:dyDescent="0.25">
      <c r="A2362" t="s">
        <v>719</v>
      </c>
      <c r="B2362" t="s">
        <v>2357</v>
      </c>
      <c r="C2362">
        <v>23</v>
      </c>
      <c r="D2362">
        <v>12</v>
      </c>
      <c r="E2362">
        <v>2016</v>
      </c>
      <c r="F2362" t="s">
        <v>2377</v>
      </c>
      <c r="G2362" t="str">
        <f t="shared" si="64"/>
        <v>Oakland2016</v>
      </c>
    </row>
    <row r="2363" spans="1:7" x14ac:dyDescent="0.25">
      <c r="A2363" t="s">
        <v>2247</v>
      </c>
      <c r="B2363" t="s">
        <v>2357</v>
      </c>
      <c r="C2363">
        <v>22</v>
      </c>
      <c r="D2363">
        <v>13</v>
      </c>
      <c r="E2363">
        <v>2016</v>
      </c>
      <c r="F2363" t="s">
        <v>2377</v>
      </c>
      <c r="G2363" t="str">
        <f t="shared" si="64"/>
        <v>Wright State2016</v>
      </c>
    </row>
    <row r="2364" spans="1:7" x14ac:dyDescent="0.25">
      <c r="A2364" t="s">
        <v>864</v>
      </c>
      <c r="B2364" t="s">
        <v>2357</v>
      </c>
      <c r="C2364">
        <v>23</v>
      </c>
      <c r="D2364">
        <v>13</v>
      </c>
      <c r="E2364">
        <v>2016</v>
      </c>
      <c r="F2364" t="s">
        <v>2377</v>
      </c>
      <c r="G2364" t="str">
        <f t="shared" si="64"/>
        <v>Green Bay2016</v>
      </c>
    </row>
    <row r="2365" spans="1:7" x14ac:dyDescent="0.25">
      <c r="A2365" t="s">
        <v>868</v>
      </c>
      <c r="B2365" t="s">
        <v>2357</v>
      </c>
      <c r="C2365">
        <v>20</v>
      </c>
      <c r="D2365">
        <v>13</v>
      </c>
      <c r="E2365">
        <v>2016</v>
      </c>
      <c r="F2365" t="s">
        <v>2377</v>
      </c>
      <c r="G2365" t="str">
        <f t="shared" si="64"/>
        <v>Milwaukee2016</v>
      </c>
    </row>
    <row r="2366" spans="1:7" x14ac:dyDescent="0.25">
      <c r="A2366" t="s">
        <v>2298</v>
      </c>
      <c r="B2366" t="s">
        <v>2357</v>
      </c>
      <c r="C2366">
        <v>16</v>
      </c>
      <c r="D2366">
        <v>15</v>
      </c>
      <c r="E2366">
        <v>2016</v>
      </c>
      <c r="F2366" t="s">
        <v>2377</v>
      </c>
      <c r="G2366" t="str">
        <f t="shared" si="64"/>
        <v>Detroit Mercy2016</v>
      </c>
    </row>
    <row r="2367" spans="1:7" x14ac:dyDescent="0.25">
      <c r="A2367" t="s">
        <v>2249</v>
      </c>
      <c r="B2367" t="s">
        <v>2357</v>
      </c>
      <c r="C2367">
        <v>11</v>
      </c>
      <c r="D2367">
        <v>21</v>
      </c>
      <c r="E2367">
        <v>2016</v>
      </c>
      <c r="F2367" t="s">
        <v>2377</v>
      </c>
      <c r="G2367" t="str">
        <f t="shared" si="64"/>
        <v>Youngstown State2016</v>
      </c>
    </row>
    <row r="2368" spans="1:7" x14ac:dyDescent="0.25">
      <c r="A2368" t="s">
        <v>2280</v>
      </c>
      <c r="B2368" t="s">
        <v>2357</v>
      </c>
      <c r="C2368">
        <v>9</v>
      </c>
      <c r="D2368">
        <v>21</v>
      </c>
      <c r="E2368">
        <v>2016</v>
      </c>
      <c r="F2368" t="s">
        <v>2377</v>
      </c>
      <c r="G2368" t="str">
        <f t="shared" si="64"/>
        <v>Northern Kentucky2016</v>
      </c>
    </row>
    <row r="2369" spans="1:7" x14ac:dyDescent="0.25">
      <c r="A2369" t="s">
        <v>2207</v>
      </c>
      <c r="B2369" t="s">
        <v>2357</v>
      </c>
      <c r="C2369">
        <v>9</v>
      </c>
      <c r="D2369">
        <v>23</v>
      </c>
      <c r="E2369">
        <v>2016</v>
      </c>
      <c r="F2369" t="s">
        <v>2377</v>
      </c>
      <c r="G2369" t="str">
        <f t="shared" si="64"/>
        <v>Cleveland State2016</v>
      </c>
    </row>
    <row r="2370" spans="1:7" x14ac:dyDescent="0.25">
      <c r="A2370" t="s">
        <v>1855</v>
      </c>
      <c r="B2370" t="s">
        <v>2357</v>
      </c>
      <c r="C2370">
        <v>5</v>
      </c>
      <c r="D2370">
        <v>25</v>
      </c>
      <c r="E2370">
        <v>2016</v>
      </c>
      <c r="F2370" t="s">
        <v>2377</v>
      </c>
      <c r="G2370" t="str">
        <f t="shared" si="64"/>
        <v>Illinois-Chicago2016</v>
      </c>
    </row>
    <row r="2371" spans="1:7" x14ac:dyDescent="0.25">
      <c r="A2371" t="s">
        <v>719</v>
      </c>
      <c r="B2371" t="s">
        <v>2357</v>
      </c>
      <c r="C2371">
        <v>25</v>
      </c>
      <c r="D2371">
        <v>9</v>
      </c>
      <c r="E2371">
        <v>2017</v>
      </c>
      <c r="F2371" t="s">
        <v>2377</v>
      </c>
      <c r="G2371" t="str">
        <f t="shared" ref="G2371:G2434" si="65">A2371&amp;E2371</f>
        <v>Oakland2017</v>
      </c>
    </row>
    <row r="2372" spans="1:7" x14ac:dyDescent="0.25">
      <c r="A2372" t="s">
        <v>829</v>
      </c>
      <c r="B2372" t="s">
        <v>2357</v>
      </c>
      <c r="C2372">
        <v>24</v>
      </c>
      <c r="D2372">
        <v>9</v>
      </c>
      <c r="E2372">
        <v>2017</v>
      </c>
      <c r="F2372" t="s">
        <v>2377</v>
      </c>
      <c r="G2372" t="str">
        <f t="shared" si="65"/>
        <v>Valparaiso2017</v>
      </c>
    </row>
    <row r="2373" spans="1:7" x14ac:dyDescent="0.25">
      <c r="A2373" t="s">
        <v>2280</v>
      </c>
      <c r="B2373" t="s">
        <v>2357</v>
      </c>
      <c r="C2373">
        <v>24</v>
      </c>
      <c r="D2373">
        <v>11</v>
      </c>
      <c r="E2373">
        <v>2017</v>
      </c>
      <c r="F2373" t="s">
        <v>2377</v>
      </c>
      <c r="G2373" t="str">
        <f t="shared" si="65"/>
        <v>Northern Kentucky2017</v>
      </c>
    </row>
    <row r="2374" spans="1:7" x14ac:dyDescent="0.25">
      <c r="A2374" t="s">
        <v>864</v>
      </c>
      <c r="B2374" t="s">
        <v>2357</v>
      </c>
      <c r="C2374">
        <v>18</v>
      </c>
      <c r="D2374">
        <v>14</v>
      </c>
      <c r="E2374">
        <v>2017</v>
      </c>
      <c r="F2374" t="s">
        <v>2377</v>
      </c>
      <c r="G2374" t="str">
        <f t="shared" si="65"/>
        <v>Green Bay2017</v>
      </c>
    </row>
    <row r="2375" spans="1:7" x14ac:dyDescent="0.25">
      <c r="A2375" t="s">
        <v>2247</v>
      </c>
      <c r="B2375" t="s">
        <v>2357</v>
      </c>
      <c r="C2375">
        <v>20</v>
      </c>
      <c r="D2375">
        <v>12</v>
      </c>
      <c r="E2375">
        <v>2017</v>
      </c>
      <c r="F2375" t="s">
        <v>2377</v>
      </c>
      <c r="G2375" t="str">
        <f t="shared" si="65"/>
        <v>Wright State2017</v>
      </c>
    </row>
    <row r="2376" spans="1:7" x14ac:dyDescent="0.25">
      <c r="A2376" t="s">
        <v>1855</v>
      </c>
      <c r="B2376" t="s">
        <v>2357</v>
      </c>
      <c r="C2376">
        <v>17</v>
      </c>
      <c r="D2376">
        <v>19</v>
      </c>
      <c r="E2376">
        <v>2017</v>
      </c>
      <c r="F2376" t="s">
        <v>2377</v>
      </c>
      <c r="G2376" t="str">
        <f t="shared" si="65"/>
        <v>Illinois-Chicago2017</v>
      </c>
    </row>
    <row r="2377" spans="1:7" x14ac:dyDescent="0.25">
      <c r="A2377" t="s">
        <v>2298</v>
      </c>
      <c r="B2377" t="s">
        <v>2357</v>
      </c>
      <c r="C2377">
        <v>8</v>
      </c>
      <c r="D2377">
        <v>23</v>
      </c>
      <c r="E2377">
        <v>2017</v>
      </c>
      <c r="F2377" t="s">
        <v>2377</v>
      </c>
      <c r="G2377" t="str">
        <f t="shared" si="65"/>
        <v>Detroit Mercy2017</v>
      </c>
    </row>
    <row r="2378" spans="1:7" x14ac:dyDescent="0.25">
      <c r="A2378" t="s">
        <v>2249</v>
      </c>
      <c r="B2378" t="s">
        <v>2357</v>
      </c>
      <c r="C2378">
        <v>13</v>
      </c>
      <c r="D2378">
        <v>21</v>
      </c>
      <c r="E2378">
        <v>2017</v>
      </c>
      <c r="F2378" t="s">
        <v>2377</v>
      </c>
      <c r="G2378" t="str">
        <f t="shared" si="65"/>
        <v>Youngstown State2017</v>
      </c>
    </row>
    <row r="2379" spans="1:7" x14ac:dyDescent="0.25">
      <c r="A2379" t="s">
        <v>2207</v>
      </c>
      <c r="B2379" t="s">
        <v>2357</v>
      </c>
      <c r="C2379">
        <v>9</v>
      </c>
      <c r="D2379">
        <v>22</v>
      </c>
      <c r="E2379">
        <v>2017</v>
      </c>
      <c r="F2379" t="s">
        <v>2377</v>
      </c>
      <c r="G2379" t="str">
        <f t="shared" si="65"/>
        <v>Cleveland State2017</v>
      </c>
    </row>
    <row r="2380" spans="1:7" x14ac:dyDescent="0.25">
      <c r="A2380" t="s">
        <v>868</v>
      </c>
      <c r="B2380" t="s">
        <v>2357</v>
      </c>
      <c r="C2380">
        <v>11</v>
      </c>
      <c r="D2380">
        <v>24</v>
      </c>
      <c r="E2380">
        <v>2017</v>
      </c>
      <c r="F2380" t="s">
        <v>2377</v>
      </c>
      <c r="G2380" t="str">
        <f t="shared" si="65"/>
        <v>Milwaukee2017</v>
      </c>
    </row>
    <row r="2381" spans="1:7" x14ac:dyDescent="0.25">
      <c r="A2381" t="s">
        <v>2280</v>
      </c>
      <c r="B2381" t="s">
        <v>2357</v>
      </c>
      <c r="C2381">
        <v>19</v>
      </c>
      <c r="D2381">
        <v>7</v>
      </c>
      <c r="E2381">
        <v>2018</v>
      </c>
      <c r="F2381" t="s">
        <v>2377</v>
      </c>
      <c r="G2381" t="str">
        <f t="shared" si="65"/>
        <v>Northern Kentucky2018</v>
      </c>
    </row>
    <row r="2382" spans="1:7" x14ac:dyDescent="0.25">
      <c r="A2382" t="s">
        <v>2247</v>
      </c>
      <c r="B2382" t="s">
        <v>2357</v>
      </c>
      <c r="C2382">
        <v>19</v>
      </c>
      <c r="D2382">
        <v>8</v>
      </c>
      <c r="E2382">
        <v>2018</v>
      </c>
      <c r="F2382" t="s">
        <v>2377</v>
      </c>
      <c r="G2382" t="str">
        <f t="shared" si="65"/>
        <v>Wright State2018</v>
      </c>
    </row>
    <row r="2383" spans="1:7" x14ac:dyDescent="0.25">
      <c r="A2383" t="s">
        <v>1855</v>
      </c>
      <c r="B2383" t="s">
        <v>2357</v>
      </c>
      <c r="C2383">
        <v>15</v>
      </c>
      <c r="D2383">
        <v>12</v>
      </c>
      <c r="E2383">
        <v>2018</v>
      </c>
      <c r="F2383" t="s">
        <v>2377</v>
      </c>
      <c r="G2383" t="str">
        <f t="shared" si="65"/>
        <v>Illinois-Chicago2018</v>
      </c>
    </row>
    <row r="2384" spans="1:7" x14ac:dyDescent="0.25">
      <c r="A2384" t="s">
        <v>719</v>
      </c>
      <c r="B2384" t="s">
        <v>2357</v>
      </c>
      <c r="C2384">
        <v>16</v>
      </c>
      <c r="D2384">
        <v>10</v>
      </c>
      <c r="E2384">
        <v>2018</v>
      </c>
      <c r="F2384" t="s">
        <v>2377</v>
      </c>
      <c r="G2384" t="str">
        <f t="shared" si="65"/>
        <v>Oakland2018</v>
      </c>
    </row>
    <row r="2385" spans="1:7" x14ac:dyDescent="0.25">
      <c r="A2385" t="s">
        <v>868</v>
      </c>
      <c r="B2385" t="s">
        <v>2357</v>
      </c>
      <c r="C2385">
        <v>14</v>
      </c>
      <c r="D2385">
        <v>14</v>
      </c>
      <c r="E2385">
        <v>2018</v>
      </c>
      <c r="F2385" t="s">
        <v>2377</v>
      </c>
      <c r="G2385" t="str">
        <f t="shared" si="65"/>
        <v>Milwaukee2018</v>
      </c>
    </row>
    <row r="2386" spans="1:7" x14ac:dyDescent="0.25">
      <c r="A2386" t="s">
        <v>632</v>
      </c>
      <c r="B2386" t="s">
        <v>2357</v>
      </c>
      <c r="C2386">
        <v>8</v>
      </c>
      <c r="D2386">
        <v>17</v>
      </c>
      <c r="E2386">
        <v>2018</v>
      </c>
      <c r="F2386" t="s">
        <v>2377</v>
      </c>
      <c r="G2386" t="str">
        <f t="shared" si="65"/>
        <v>IUPUI2018</v>
      </c>
    </row>
    <row r="2387" spans="1:7" x14ac:dyDescent="0.25">
      <c r="A2387" t="s">
        <v>2249</v>
      </c>
      <c r="B2387" t="s">
        <v>2357</v>
      </c>
      <c r="C2387">
        <v>7</v>
      </c>
      <c r="D2387">
        <v>20</v>
      </c>
      <c r="E2387">
        <v>2018</v>
      </c>
      <c r="F2387" t="s">
        <v>2377</v>
      </c>
      <c r="G2387" t="str">
        <f t="shared" si="65"/>
        <v>Youngstown State2018</v>
      </c>
    </row>
    <row r="2388" spans="1:7" x14ac:dyDescent="0.25">
      <c r="A2388" t="s">
        <v>864</v>
      </c>
      <c r="B2388" t="s">
        <v>2357</v>
      </c>
      <c r="C2388">
        <v>10</v>
      </c>
      <c r="D2388">
        <v>18</v>
      </c>
      <c r="E2388">
        <v>2018</v>
      </c>
      <c r="F2388" t="s">
        <v>2377</v>
      </c>
      <c r="G2388" t="str">
        <f t="shared" si="65"/>
        <v>Green Bay2018</v>
      </c>
    </row>
    <row r="2389" spans="1:7" x14ac:dyDescent="0.25">
      <c r="A2389" t="s">
        <v>2207</v>
      </c>
      <c r="B2389" t="s">
        <v>2357</v>
      </c>
      <c r="C2389">
        <v>7</v>
      </c>
      <c r="D2389">
        <v>20</v>
      </c>
      <c r="E2389">
        <v>2018</v>
      </c>
      <c r="F2389" t="s">
        <v>2377</v>
      </c>
      <c r="G2389" t="str">
        <f t="shared" si="65"/>
        <v>Cleveland State2018</v>
      </c>
    </row>
    <row r="2390" spans="1:7" x14ac:dyDescent="0.25">
      <c r="A2390" t="s">
        <v>2298</v>
      </c>
      <c r="B2390" t="s">
        <v>2357</v>
      </c>
      <c r="C2390">
        <v>7</v>
      </c>
      <c r="D2390">
        <v>19</v>
      </c>
      <c r="E2390">
        <v>2018</v>
      </c>
      <c r="F2390" t="s">
        <v>2377</v>
      </c>
      <c r="G2390" t="str">
        <f t="shared" si="65"/>
        <v>Detroit Mercy2018</v>
      </c>
    </row>
    <row r="2391" spans="1:7" x14ac:dyDescent="0.25">
      <c r="A2391" t="s">
        <v>2898</v>
      </c>
      <c r="B2391" t="s">
        <v>2357</v>
      </c>
      <c r="C2391">
        <v>19</v>
      </c>
      <c r="D2391">
        <v>9</v>
      </c>
      <c r="E2391">
        <v>2003</v>
      </c>
      <c r="F2391" t="s">
        <v>2899</v>
      </c>
      <c r="G2391" t="str">
        <f t="shared" si="65"/>
        <v>Birmingham-Southern-nm2003</v>
      </c>
    </row>
    <row r="2392" spans="1:7" x14ac:dyDescent="0.25">
      <c r="A2392" t="s">
        <v>2311</v>
      </c>
      <c r="B2392" t="s">
        <v>2357</v>
      </c>
      <c r="C2392">
        <v>14</v>
      </c>
      <c r="D2392">
        <v>14</v>
      </c>
      <c r="E2392">
        <v>2003</v>
      </c>
      <c r="F2392" t="s">
        <v>2899</v>
      </c>
      <c r="G2392" t="str">
        <f t="shared" si="65"/>
        <v>Centenary (LA)2003</v>
      </c>
    </row>
    <row r="2393" spans="1:7" x14ac:dyDescent="0.25">
      <c r="A2393" t="s">
        <v>2340</v>
      </c>
      <c r="B2393" t="s">
        <v>2357</v>
      </c>
      <c r="C2393">
        <v>14</v>
      </c>
      <c r="D2393">
        <v>15</v>
      </c>
      <c r="E2393">
        <v>2003</v>
      </c>
      <c r="F2393" t="s">
        <v>2899</v>
      </c>
      <c r="G2393" t="str">
        <f t="shared" si="65"/>
        <v>Texas A&amp;M-Corpus Christi2003</v>
      </c>
    </row>
    <row r="2394" spans="1:7" x14ac:dyDescent="0.25">
      <c r="A2394" t="s">
        <v>2341</v>
      </c>
      <c r="B2394" t="s">
        <v>2357</v>
      </c>
      <c r="C2394">
        <v>10</v>
      </c>
      <c r="D2394">
        <v>20</v>
      </c>
      <c r="E2394">
        <v>2003</v>
      </c>
      <c r="F2394" t="s">
        <v>2899</v>
      </c>
      <c r="G2394" t="str">
        <f t="shared" si="65"/>
        <v>Texas-Rio Grande Valley2003</v>
      </c>
    </row>
    <row r="2395" spans="1:7" x14ac:dyDescent="0.25">
      <c r="A2395" t="s">
        <v>631</v>
      </c>
      <c r="B2395" t="s">
        <v>2357</v>
      </c>
      <c r="C2395">
        <v>9</v>
      </c>
      <c r="D2395">
        <v>21</v>
      </c>
      <c r="E2395">
        <v>2003</v>
      </c>
      <c r="F2395" t="s">
        <v>2899</v>
      </c>
      <c r="G2395" t="str">
        <f t="shared" si="65"/>
        <v>IPFW2003</v>
      </c>
    </row>
    <row r="2396" spans="1:7" x14ac:dyDescent="0.25">
      <c r="A2396" t="s">
        <v>2900</v>
      </c>
      <c r="B2396" t="s">
        <v>2357</v>
      </c>
      <c r="C2396">
        <v>8</v>
      </c>
      <c r="D2396">
        <v>20</v>
      </c>
      <c r="E2396">
        <v>2003</v>
      </c>
      <c r="F2396" t="s">
        <v>2899</v>
      </c>
      <c r="G2396" t="str">
        <f t="shared" si="65"/>
        <v>Lipscomb-nm2003</v>
      </c>
    </row>
    <row r="2397" spans="1:7" x14ac:dyDescent="0.25">
      <c r="A2397" t="s">
        <v>684</v>
      </c>
      <c r="B2397" t="s">
        <v>2357</v>
      </c>
      <c r="C2397">
        <v>8</v>
      </c>
      <c r="D2397">
        <v>20</v>
      </c>
      <c r="E2397">
        <v>2003</v>
      </c>
      <c r="F2397" t="s">
        <v>2899</v>
      </c>
      <c r="G2397" t="str">
        <f t="shared" si="65"/>
        <v>Morris Brown2003</v>
      </c>
    </row>
    <row r="2398" spans="1:7" x14ac:dyDescent="0.25">
      <c r="A2398" t="s">
        <v>2239</v>
      </c>
      <c r="B2398" t="s">
        <v>2357</v>
      </c>
      <c r="C2398">
        <v>3</v>
      </c>
      <c r="D2398">
        <v>24</v>
      </c>
      <c r="E2398">
        <v>2003</v>
      </c>
      <c r="F2398" t="s">
        <v>2899</v>
      </c>
      <c r="G2398" t="str">
        <f t="shared" si="65"/>
        <v>Savannah State2003</v>
      </c>
    </row>
    <row r="2399" spans="1:7" x14ac:dyDescent="0.25">
      <c r="A2399" t="s">
        <v>2340</v>
      </c>
      <c r="B2399" t="s">
        <v>2357</v>
      </c>
      <c r="C2399">
        <v>15</v>
      </c>
      <c r="D2399">
        <v>11</v>
      </c>
      <c r="E2399">
        <v>2004</v>
      </c>
      <c r="F2399" t="s">
        <v>2899</v>
      </c>
      <c r="G2399" t="str">
        <f t="shared" si="65"/>
        <v>Texas A&amp;M-Corpus Christi2004</v>
      </c>
    </row>
    <row r="2400" spans="1:7" x14ac:dyDescent="0.25">
      <c r="A2400" t="s">
        <v>2341</v>
      </c>
      <c r="B2400" t="s">
        <v>2357</v>
      </c>
      <c r="C2400">
        <v>14</v>
      </c>
      <c r="D2400">
        <v>14</v>
      </c>
      <c r="E2400">
        <v>2004</v>
      </c>
      <c r="F2400" t="s">
        <v>2899</v>
      </c>
      <c r="G2400" t="str">
        <f t="shared" si="65"/>
        <v>Texas-Rio Grande Valley2004</v>
      </c>
    </row>
    <row r="2401" spans="1:7" x14ac:dyDescent="0.25">
      <c r="A2401" t="s">
        <v>2239</v>
      </c>
      <c r="B2401" t="s">
        <v>2357</v>
      </c>
      <c r="C2401">
        <v>4</v>
      </c>
      <c r="D2401">
        <v>24</v>
      </c>
      <c r="E2401">
        <v>2004</v>
      </c>
      <c r="F2401" t="s">
        <v>2899</v>
      </c>
      <c r="G2401" t="str">
        <f t="shared" si="65"/>
        <v>Savannah State2004</v>
      </c>
    </row>
    <row r="2402" spans="1:7" x14ac:dyDescent="0.25">
      <c r="A2402" t="s">
        <v>631</v>
      </c>
      <c r="B2402" t="s">
        <v>2357</v>
      </c>
      <c r="C2402">
        <v>3</v>
      </c>
      <c r="D2402">
        <v>25</v>
      </c>
      <c r="E2402">
        <v>2004</v>
      </c>
      <c r="F2402" t="s">
        <v>2899</v>
      </c>
      <c r="G2402" t="str">
        <f t="shared" si="65"/>
        <v>IPFW2004</v>
      </c>
    </row>
    <row r="2403" spans="1:7" x14ac:dyDescent="0.25">
      <c r="A2403" t="s">
        <v>2340</v>
      </c>
      <c r="B2403" t="s">
        <v>2357</v>
      </c>
      <c r="C2403">
        <v>20</v>
      </c>
      <c r="D2403">
        <v>8</v>
      </c>
      <c r="E2403">
        <v>2005</v>
      </c>
      <c r="F2403" t="s">
        <v>2899</v>
      </c>
      <c r="G2403" t="str">
        <f t="shared" si="65"/>
        <v>Texas A&amp;M-Corpus Christi2005</v>
      </c>
    </row>
    <row r="2404" spans="1:7" x14ac:dyDescent="0.25">
      <c r="A2404" t="s">
        <v>2901</v>
      </c>
      <c r="B2404" t="s">
        <v>2357</v>
      </c>
      <c r="C2404">
        <v>16</v>
      </c>
      <c r="D2404">
        <v>12</v>
      </c>
      <c r="E2404">
        <v>2005</v>
      </c>
      <c r="F2404" t="s">
        <v>2899</v>
      </c>
      <c r="G2404" t="str">
        <f t="shared" si="65"/>
        <v>Utah Valley-nm2005</v>
      </c>
    </row>
    <row r="2405" spans="1:7" x14ac:dyDescent="0.25">
      <c r="A2405" t="s">
        <v>2341</v>
      </c>
      <c r="B2405" t="s">
        <v>2357</v>
      </c>
      <c r="C2405">
        <v>12</v>
      </c>
      <c r="D2405">
        <v>16</v>
      </c>
      <c r="E2405">
        <v>2005</v>
      </c>
      <c r="F2405" t="s">
        <v>2899</v>
      </c>
      <c r="G2405" t="str">
        <f t="shared" si="65"/>
        <v>Texas-Rio Grande Valley2005</v>
      </c>
    </row>
    <row r="2406" spans="1:7" x14ac:dyDescent="0.25">
      <c r="A2406" t="s">
        <v>2902</v>
      </c>
      <c r="B2406" t="s">
        <v>2357</v>
      </c>
      <c r="C2406">
        <v>11</v>
      </c>
      <c r="D2406">
        <v>17</v>
      </c>
      <c r="E2406">
        <v>2005</v>
      </c>
      <c r="F2406" t="s">
        <v>2899</v>
      </c>
      <c r="G2406" t="str">
        <f t="shared" si="65"/>
        <v>UC-Davis-nm2005</v>
      </c>
    </row>
    <row r="2407" spans="1:7" x14ac:dyDescent="0.25">
      <c r="A2407" t="s">
        <v>2369</v>
      </c>
      <c r="B2407" t="s">
        <v>2357</v>
      </c>
      <c r="C2407">
        <v>8</v>
      </c>
      <c r="D2407">
        <v>21</v>
      </c>
      <c r="E2407">
        <v>2005</v>
      </c>
      <c r="F2407" t="s">
        <v>2899</v>
      </c>
      <c r="G2407" t="str">
        <f t="shared" si="65"/>
        <v>Northern Colorado-nm2005</v>
      </c>
    </row>
    <row r="2408" spans="1:7" x14ac:dyDescent="0.25">
      <c r="A2408" t="s">
        <v>631</v>
      </c>
      <c r="B2408" t="s">
        <v>2357</v>
      </c>
      <c r="C2408">
        <v>7</v>
      </c>
      <c r="D2408">
        <v>22</v>
      </c>
      <c r="E2408">
        <v>2005</v>
      </c>
      <c r="F2408" t="s">
        <v>2899</v>
      </c>
      <c r="G2408" t="str">
        <f t="shared" si="65"/>
        <v>IPFW2005</v>
      </c>
    </row>
    <row r="2409" spans="1:7" x14ac:dyDescent="0.25">
      <c r="A2409" t="s">
        <v>2903</v>
      </c>
      <c r="B2409" t="s">
        <v>2357</v>
      </c>
      <c r="C2409">
        <v>1</v>
      </c>
      <c r="D2409">
        <v>30</v>
      </c>
      <c r="E2409">
        <v>2005</v>
      </c>
      <c r="F2409" t="s">
        <v>2899</v>
      </c>
      <c r="G2409" t="str">
        <f t="shared" si="65"/>
        <v>Longwood-nm2005</v>
      </c>
    </row>
    <row r="2410" spans="1:7" x14ac:dyDescent="0.25">
      <c r="A2410" t="s">
        <v>2239</v>
      </c>
      <c r="B2410" t="s">
        <v>2357</v>
      </c>
      <c r="C2410">
        <v>0</v>
      </c>
      <c r="D2410">
        <v>28</v>
      </c>
      <c r="E2410">
        <v>2005</v>
      </c>
      <c r="F2410" t="s">
        <v>2899</v>
      </c>
      <c r="G2410" t="str">
        <f t="shared" si="65"/>
        <v>Savannah State2005</v>
      </c>
    </row>
    <row r="2411" spans="1:7" x14ac:dyDescent="0.25">
      <c r="A2411" t="s">
        <v>2340</v>
      </c>
      <c r="B2411" t="s">
        <v>2357</v>
      </c>
      <c r="C2411">
        <v>20</v>
      </c>
      <c r="D2411">
        <v>8</v>
      </c>
      <c r="E2411">
        <v>2006</v>
      </c>
      <c r="F2411" t="s">
        <v>2899</v>
      </c>
      <c r="G2411" t="str">
        <f t="shared" si="65"/>
        <v>Texas A&amp;M-Corpus Christi2006</v>
      </c>
    </row>
    <row r="2412" spans="1:7" x14ac:dyDescent="0.25">
      <c r="A2412" t="s">
        <v>2399</v>
      </c>
      <c r="B2412" t="s">
        <v>2357</v>
      </c>
      <c r="C2412">
        <v>16</v>
      </c>
      <c r="D2412">
        <v>12</v>
      </c>
      <c r="E2412">
        <v>2006</v>
      </c>
      <c r="F2412" t="s">
        <v>2899</v>
      </c>
      <c r="G2412" t="str">
        <f t="shared" si="65"/>
        <v>North Dakota State-nm2006</v>
      </c>
    </row>
    <row r="2413" spans="1:7" x14ac:dyDescent="0.25">
      <c r="A2413" t="s">
        <v>2901</v>
      </c>
      <c r="B2413" t="s">
        <v>2357</v>
      </c>
      <c r="C2413">
        <v>16</v>
      </c>
      <c r="D2413">
        <v>13</v>
      </c>
      <c r="E2413">
        <v>2006</v>
      </c>
      <c r="F2413" t="s">
        <v>2899</v>
      </c>
      <c r="G2413" t="str">
        <f t="shared" si="65"/>
        <v>Utah Valley-nm2006</v>
      </c>
    </row>
    <row r="2414" spans="1:7" x14ac:dyDescent="0.25">
      <c r="A2414" t="s">
        <v>631</v>
      </c>
      <c r="B2414" t="s">
        <v>2357</v>
      </c>
      <c r="C2414">
        <v>10</v>
      </c>
      <c r="D2414">
        <v>18</v>
      </c>
      <c r="E2414">
        <v>2006</v>
      </c>
      <c r="F2414" t="s">
        <v>2899</v>
      </c>
      <c r="G2414" t="str">
        <f t="shared" si="65"/>
        <v>IPFW2006</v>
      </c>
    </row>
    <row r="2415" spans="1:7" x14ac:dyDescent="0.25">
      <c r="A2415" t="s">
        <v>2903</v>
      </c>
      <c r="B2415" t="s">
        <v>2357</v>
      </c>
      <c r="C2415">
        <v>10</v>
      </c>
      <c r="D2415">
        <v>20</v>
      </c>
      <c r="E2415">
        <v>2006</v>
      </c>
      <c r="F2415" t="s">
        <v>2899</v>
      </c>
      <c r="G2415" t="str">
        <f t="shared" si="65"/>
        <v>Longwood-nm2006</v>
      </c>
    </row>
    <row r="2416" spans="1:7" x14ac:dyDescent="0.25">
      <c r="A2416" t="s">
        <v>2400</v>
      </c>
      <c r="B2416" t="s">
        <v>2357</v>
      </c>
      <c r="C2416">
        <v>9</v>
      </c>
      <c r="D2416">
        <v>20</v>
      </c>
      <c r="E2416">
        <v>2006</v>
      </c>
      <c r="F2416" t="s">
        <v>2899</v>
      </c>
      <c r="G2416" t="str">
        <f t="shared" si="65"/>
        <v>South Dakota State-nm2006</v>
      </c>
    </row>
    <row r="2417" spans="1:7" x14ac:dyDescent="0.25">
      <c r="A2417" t="s">
        <v>2904</v>
      </c>
      <c r="B2417" t="s">
        <v>2357</v>
      </c>
      <c r="C2417">
        <v>8</v>
      </c>
      <c r="D2417">
        <v>19</v>
      </c>
      <c r="E2417">
        <v>2006</v>
      </c>
      <c r="F2417" t="s">
        <v>2899</v>
      </c>
      <c r="G2417" t="str">
        <f t="shared" si="65"/>
        <v>NJIT-nm2006</v>
      </c>
    </row>
    <row r="2418" spans="1:7" x14ac:dyDescent="0.25">
      <c r="A2418" t="s">
        <v>2902</v>
      </c>
      <c r="B2418" t="s">
        <v>2357</v>
      </c>
      <c r="C2418">
        <v>8</v>
      </c>
      <c r="D2418">
        <v>20</v>
      </c>
      <c r="E2418">
        <v>2006</v>
      </c>
      <c r="F2418" t="s">
        <v>2899</v>
      </c>
      <c r="G2418" t="str">
        <f t="shared" si="65"/>
        <v>UC-Davis-nm2006</v>
      </c>
    </row>
    <row r="2419" spans="1:7" x14ac:dyDescent="0.25">
      <c r="A2419" t="s">
        <v>2341</v>
      </c>
      <c r="B2419" t="s">
        <v>2357</v>
      </c>
      <c r="C2419">
        <v>7</v>
      </c>
      <c r="D2419">
        <v>24</v>
      </c>
      <c r="E2419">
        <v>2006</v>
      </c>
      <c r="F2419" t="s">
        <v>2899</v>
      </c>
      <c r="G2419" t="str">
        <f t="shared" si="65"/>
        <v>Texas-Rio Grande Valley2006</v>
      </c>
    </row>
    <row r="2420" spans="1:7" x14ac:dyDescent="0.25">
      <c r="A2420" t="s">
        <v>2369</v>
      </c>
      <c r="B2420" t="s">
        <v>2357</v>
      </c>
      <c r="C2420">
        <v>5</v>
      </c>
      <c r="D2420">
        <v>24</v>
      </c>
      <c r="E2420">
        <v>2006</v>
      </c>
      <c r="F2420" t="s">
        <v>2899</v>
      </c>
      <c r="G2420" t="str">
        <f t="shared" si="65"/>
        <v>Northern Colorado-nm2006</v>
      </c>
    </row>
    <row r="2421" spans="1:7" x14ac:dyDescent="0.25">
      <c r="A2421" t="s">
        <v>2239</v>
      </c>
      <c r="B2421" t="s">
        <v>2357</v>
      </c>
      <c r="C2421">
        <v>2</v>
      </c>
      <c r="D2421">
        <v>28</v>
      </c>
      <c r="E2421">
        <v>2006</v>
      </c>
      <c r="F2421" t="s">
        <v>2899</v>
      </c>
      <c r="G2421" t="str">
        <f t="shared" si="65"/>
        <v>Savannah State2006</v>
      </c>
    </row>
    <row r="2422" spans="1:7" x14ac:dyDescent="0.25">
      <c r="A2422" t="s">
        <v>2901</v>
      </c>
      <c r="B2422" t="s">
        <v>2357</v>
      </c>
      <c r="C2422">
        <v>22</v>
      </c>
      <c r="D2422">
        <v>7</v>
      </c>
      <c r="E2422">
        <v>2007</v>
      </c>
      <c r="F2422" t="s">
        <v>2899</v>
      </c>
      <c r="G2422" t="str">
        <f t="shared" si="65"/>
        <v>Utah Valley-nm2007</v>
      </c>
    </row>
    <row r="2423" spans="1:7" x14ac:dyDescent="0.25">
      <c r="A2423" t="s">
        <v>2399</v>
      </c>
      <c r="B2423" t="s">
        <v>2357</v>
      </c>
      <c r="C2423">
        <v>20</v>
      </c>
      <c r="D2423">
        <v>8</v>
      </c>
      <c r="E2423">
        <v>2007</v>
      </c>
      <c r="F2423" t="s">
        <v>2899</v>
      </c>
      <c r="G2423" t="str">
        <f t="shared" si="65"/>
        <v>North Dakota State-nm2007</v>
      </c>
    </row>
    <row r="2424" spans="1:7" x14ac:dyDescent="0.25">
      <c r="A2424" t="s">
        <v>2905</v>
      </c>
      <c r="B2424" t="s">
        <v>2357</v>
      </c>
      <c r="C2424">
        <v>15</v>
      </c>
      <c r="D2424">
        <v>14</v>
      </c>
      <c r="E2424">
        <v>2007</v>
      </c>
      <c r="F2424" t="s">
        <v>2899</v>
      </c>
      <c r="G2424" t="str">
        <f t="shared" si="65"/>
        <v>Cal State Bakersfield-nm2007</v>
      </c>
    </row>
    <row r="2425" spans="1:7" x14ac:dyDescent="0.25">
      <c r="A2425" t="s">
        <v>2341</v>
      </c>
      <c r="B2425" t="s">
        <v>2357</v>
      </c>
      <c r="C2425">
        <v>14</v>
      </c>
      <c r="D2425">
        <v>15</v>
      </c>
      <c r="E2425">
        <v>2007</v>
      </c>
      <c r="F2425" t="s">
        <v>2899</v>
      </c>
      <c r="G2425" t="str">
        <f t="shared" si="65"/>
        <v>Texas-Rio Grande Valley2007</v>
      </c>
    </row>
    <row r="2426" spans="1:7" x14ac:dyDescent="0.25">
      <c r="A2426" t="s">
        <v>631</v>
      </c>
      <c r="B2426" t="s">
        <v>2357</v>
      </c>
      <c r="C2426">
        <v>12</v>
      </c>
      <c r="D2426">
        <v>17</v>
      </c>
      <c r="E2426">
        <v>2007</v>
      </c>
      <c r="F2426" t="s">
        <v>2899</v>
      </c>
      <c r="G2426" t="str">
        <f t="shared" si="65"/>
        <v>IPFW2007</v>
      </c>
    </row>
    <row r="2427" spans="1:7" x14ac:dyDescent="0.25">
      <c r="A2427" t="s">
        <v>2239</v>
      </c>
      <c r="B2427" t="s">
        <v>2357</v>
      </c>
      <c r="C2427">
        <v>12</v>
      </c>
      <c r="D2427">
        <v>18</v>
      </c>
      <c r="E2427">
        <v>2007</v>
      </c>
      <c r="F2427" t="s">
        <v>2899</v>
      </c>
      <c r="G2427" t="str">
        <f t="shared" si="65"/>
        <v>Savannah State2007</v>
      </c>
    </row>
    <row r="2428" spans="1:7" x14ac:dyDescent="0.25">
      <c r="A2428" t="s">
        <v>2206</v>
      </c>
      <c r="B2428" t="s">
        <v>2357</v>
      </c>
      <c r="C2428">
        <v>9</v>
      </c>
      <c r="D2428">
        <v>20</v>
      </c>
      <c r="E2428">
        <v>2007</v>
      </c>
      <c r="F2428" t="s">
        <v>2899</v>
      </c>
      <c r="G2428" t="str">
        <f t="shared" si="65"/>
        <v>Chicago State2007</v>
      </c>
    </row>
    <row r="2429" spans="1:7" x14ac:dyDescent="0.25">
      <c r="A2429" t="s">
        <v>2903</v>
      </c>
      <c r="B2429" t="s">
        <v>2357</v>
      </c>
      <c r="C2429">
        <v>9</v>
      </c>
      <c r="D2429">
        <v>22</v>
      </c>
      <c r="E2429">
        <v>2007</v>
      </c>
      <c r="F2429" t="s">
        <v>2899</v>
      </c>
      <c r="G2429" t="str">
        <f t="shared" si="65"/>
        <v>Longwood-nm2007</v>
      </c>
    </row>
    <row r="2430" spans="1:7" x14ac:dyDescent="0.25">
      <c r="A2430" t="s">
        <v>2400</v>
      </c>
      <c r="B2430" t="s">
        <v>2357</v>
      </c>
      <c r="C2430">
        <v>6</v>
      </c>
      <c r="D2430">
        <v>24</v>
      </c>
      <c r="E2430">
        <v>2007</v>
      </c>
      <c r="F2430" t="s">
        <v>2899</v>
      </c>
      <c r="G2430" t="str">
        <f t="shared" si="65"/>
        <v>South Dakota State-nm2007</v>
      </c>
    </row>
    <row r="2431" spans="1:7" x14ac:dyDescent="0.25">
      <c r="A2431" t="s">
        <v>2902</v>
      </c>
      <c r="B2431" t="s">
        <v>2357</v>
      </c>
      <c r="C2431">
        <v>5</v>
      </c>
      <c r="D2431">
        <v>23</v>
      </c>
      <c r="E2431">
        <v>2007</v>
      </c>
      <c r="F2431" t="s">
        <v>2899</v>
      </c>
      <c r="G2431" t="str">
        <f t="shared" si="65"/>
        <v>UC-Davis-nm2007</v>
      </c>
    </row>
    <row r="2432" spans="1:7" x14ac:dyDescent="0.25">
      <c r="A2432" t="s">
        <v>2904</v>
      </c>
      <c r="B2432" t="s">
        <v>2357</v>
      </c>
      <c r="C2432">
        <v>5</v>
      </c>
      <c r="D2432">
        <v>24</v>
      </c>
      <c r="E2432">
        <v>2007</v>
      </c>
      <c r="F2432" t="s">
        <v>2899</v>
      </c>
      <c r="G2432" t="str">
        <f t="shared" si="65"/>
        <v>NJIT-nm2007</v>
      </c>
    </row>
    <row r="2433" spans="1:7" x14ac:dyDescent="0.25">
      <c r="A2433" t="s">
        <v>2383</v>
      </c>
      <c r="B2433" t="s">
        <v>2357</v>
      </c>
      <c r="C2433">
        <v>5</v>
      </c>
      <c r="D2433">
        <v>24</v>
      </c>
      <c r="E2433">
        <v>2007</v>
      </c>
      <c r="F2433" t="s">
        <v>2899</v>
      </c>
      <c r="G2433" t="str">
        <f t="shared" si="65"/>
        <v>Winston-Salem-nm2007</v>
      </c>
    </row>
    <row r="2434" spans="1:7" x14ac:dyDescent="0.25">
      <c r="A2434" t="s">
        <v>2341</v>
      </c>
      <c r="B2434" t="s">
        <v>2357</v>
      </c>
      <c r="C2434">
        <v>18</v>
      </c>
      <c r="D2434">
        <v>13</v>
      </c>
      <c r="E2434">
        <v>2008</v>
      </c>
      <c r="F2434" t="s">
        <v>2899</v>
      </c>
      <c r="G2434" t="str">
        <f t="shared" si="65"/>
        <v>Texas-Rio Grande Valley2008</v>
      </c>
    </row>
    <row r="2435" spans="1:7" x14ac:dyDescent="0.25">
      <c r="A2435" t="s">
        <v>2901</v>
      </c>
      <c r="B2435" t="s">
        <v>2357</v>
      </c>
      <c r="C2435">
        <v>15</v>
      </c>
      <c r="D2435">
        <v>14</v>
      </c>
      <c r="E2435">
        <v>2008</v>
      </c>
      <c r="F2435" t="s">
        <v>2899</v>
      </c>
      <c r="G2435" t="str">
        <f t="shared" ref="G2435:G2498" si="66">A2435&amp;E2435</f>
        <v>Utah Valley-nm2008</v>
      </c>
    </row>
    <row r="2436" spans="1:7" x14ac:dyDescent="0.25">
      <c r="A2436" t="s">
        <v>2239</v>
      </c>
      <c r="B2436" t="s">
        <v>2357</v>
      </c>
      <c r="C2436">
        <v>13</v>
      </c>
      <c r="D2436">
        <v>18</v>
      </c>
      <c r="E2436">
        <v>2008</v>
      </c>
      <c r="F2436" t="s">
        <v>2899</v>
      </c>
      <c r="G2436" t="str">
        <f t="shared" si="66"/>
        <v>Savannah State2008</v>
      </c>
    </row>
    <row r="2437" spans="1:7" x14ac:dyDescent="0.25">
      <c r="A2437" t="s">
        <v>2383</v>
      </c>
      <c r="B2437" t="s">
        <v>2357</v>
      </c>
      <c r="C2437">
        <v>12</v>
      </c>
      <c r="D2437">
        <v>18</v>
      </c>
      <c r="E2437">
        <v>2008</v>
      </c>
      <c r="F2437" t="s">
        <v>2899</v>
      </c>
      <c r="G2437" t="str">
        <f t="shared" si="66"/>
        <v>Winston-Salem-nm2008</v>
      </c>
    </row>
    <row r="2438" spans="1:7" x14ac:dyDescent="0.25">
      <c r="A2438" t="s">
        <v>2206</v>
      </c>
      <c r="B2438" t="s">
        <v>2357</v>
      </c>
      <c r="C2438">
        <v>11</v>
      </c>
      <c r="D2438">
        <v>17</v>
      </c>
      <c r="E2438">
        <v>2008</v>
      </c>
      <c r="F2438" t="s">
        <v>2899</v>
      </c>
      <c r="G2438" t="str">
        <f t="shared" si="66"/>
        <v>Chicago State2008</v>
      </c>
    </row>
    <row r="2439" spans="1:7" x14ac:dyDescent="0.25">
      <c r="A2439" t="s">
        <v>650</v>
      </c>
      <c r="B2439" t="s">
        <v>2357</v>
      </c>
      <c r="C2439">
        <v>9</v>
      </c>
      <c r="D2439">
        <v>22</v>
      </c>
      <c r="E2439">
        <v>2008</v>
      </c>
      <c r="F2439" t="s">
        <v>2899</v>
      </c>
      <c r="G2439" t="str">
        <f t="shared" si="66"/>
        <v>Longwood2008</v>
      </c>
    </row>
    <row r="2440" spans="1:7" x14ac:dyDescent="0.25">
      <c r="A2440" t="s">
        <v>2905</v>
      </c>
      <c r="B2440" t="s">
        <v>2357</v>
      </c>
      <c r="C2440">
        <v>8</v>
      </c>
      <c r="D2440">
        <v>21</v>
      </c>
      <c r="E2440">
        <v>2008</v>
      </c>
      <c r="F2440" t="s">
        <v>2899</v>
      </c>
      <c r="G2440" t="str">
        <f t="shared" si="66"/>
        <v>Cal State Bakersfield-nm2008</v>
      </c>
    </row>
    <row r="2441" spans="1:7" x14ac:dyDescent="0.25">
      <c r="A2441" t="s">
        <v>2371</v>
      </c>
      <c r="B2441" t="s">
        <v>2357</v>
      </c>
      <c r="C2441">
        <v>5</v>
      </c>
      <c r="D2441">
        <v>25</v>
      </c>
      <c r="E2441">
        <v>2008</v>
      </c>
      <c r="F2441" t="s">
        <v>2899</v>
      </c>
      <c r="G2441" t="str">
        <f t="shared" si="66"/>
        <v>Presbyterian-nm2008</v>
      </c>
    </row>
    <row r="2442" spans="1:7" x14ac:dyDescent="0.25">
      <c r="A2442" t="s">
        <v>2906</v>
      </c>
      <c r="B2442" t="s">
        <v>2357</v>
      </c>
      <c r="C2442">
        <v>4</v>
      </c>
      <c r="D2442">
        <v>26</v>
      </c>
      <c r="E2442">
        <v>2008</v>
      </c>
      <c r="F2442" t="s">
        <v>2899</v>
      </c>
      <c r="G2442" t="str">
        <f t="shared" si="66"/>
        <v>North Carolina Central-nm2008</v>
      </c>
    </row>
    <row r="2443" spans="1:7" x14ac:dyDescent="0.25">
      <c r="A2443" t="s">
        <v>2904</v>
      </c>
      <c r="B2443" t="s">
        <v>2357</v>
      </c>
      <c r="C2443">
        <v>0</v>
      </c>
      <c r="D2443">
        <v>29</v>
      </c>
      <c r="E2443">
        <v>2008</v>
      </c>
      <c r="F2443" t="s">
        <v>2899</v>
      </c>
      <c r="G2443" t="str">
        <f t="shared" si="66"/>
        <v>NJIT-nm2008</v>
      </c>
    </row>
    <row r="2444" spans="1:7" x14ac:dyDescent="0.25">
      <c r="A2444" t="s">
        <v>2901</v>
      </c>
      <c r="B2444" t="s">
        <v>2357</v>
      </c>
      <c r="C2444">
        <v>17</v>
      </c>
      <c r="D2444">
        <v>11</v>
      </c>
      <c r="E2444">
        <v>2009</v>
      </c>
      <c r="F2444" t="s">
        <v>2899</v>
      </c>
      <c r="G2444" t="str">
        <f t="shared" si="66"/>
        <v>Utah Valley-nm2009</v>
      </c>
    </row>
    <row r="2445" spans="1:7" x14ac:dyDescent="0.25">
      <c r="A2445" t="s">
        <v>2206</v>
      </c>
      <c r="B2445" t="s">
        <v>2357</v>
      </c>
      <c r="C2445">
        <v>19</v>
      </c>
      <c r="D2445">
        <v>13</v>
      </c>
      <c r="E2445">
        <v>2009</v>
      </c>
      <c r="F2445" t="s">
        <v>2899</v>
      </c>
      <c r="G2445" t="str">
        <f t="shared" si="66"/>
        <v>Chicago State2009</v>
      </c>
    </row>
    <row r="2446" spans="1:7" x14ac:dyDescent="0.25">
      <c r="A2446" t="s">
        <v>650</v>
      </c>
      <c r="B2446" t="s">
        <v>2357</v>
      </c>
      <c r="C2446">
        <v>17</v>
      </c>
      <c r="D2446">
        <v>14</v>
      </c>
      <c r="E2446">
        <v>2009</v>
      </c>
      <c r="F2446" t="s">
        <v>2899</v>
      </c>
      <c r="G2446" t="str">
        <f t="shared" si="66"/>
        <v>Longwood2009</v>
      </c>
    </row>
    <row r="2447" spans="1:7" x14ac:dyDescent="0.25">
      <c r="A2447" t="s">
        <v>2239</v>
      </c>
      <c r="B2447" t="s">
        <v>2357</v>
      </c>
      <c r="C2447">
        <v>15</v>
      </c>
      <c r="D2447">
        <v>14</v>
      </c>
      <c r="E2447">
        <v>2009</v>
      </c>
      <c r="F2447" t="s">
        <v>2899</v>
      </c>
      <c r="G2447" t="str">
        <f t="shared" si="66"/>
        <v>Savannah State2009</v>
      </c>
    </row>
    <row r="2448" spans="1:7" x14ac:dyDescent="0.25">
      <c r="A2448" t="s">
        <v>2341</v>
      </c>
      <c r="B2448" t="s">
        <v>2357</v>
      </c>
      <c r="C2448">
        <v>10</v>
      </c>
      <c r="D2448">
        <v>17</v>
      </c>
      <c r="E2448">
        <v>2009</v>
      </c>
      <c r="F2448" t="s">
        <v>2899</v>
      </c>
      <c r="G2448" t="str">
        <f t="shared" si="66"/>
        <v>Texas-Rio Grande Valley2009</v>
      </c>
    </row>
    <row r="2449" spans="1:7" x14ac:dyDescent="0.25">
      <c r="A2449" t="s">
        <v>2388</v>
      </c>
      <c r="B2449" t="s">
        <v>2357</v>
      </c>
      <c r="C2449">
        <v>8</v>
      </c>
      <c r="D2449">
        <v>21</v>
      </c>
      <c r="E2449">
        <v>2009</v>
      </c>
      <c r="F2449" t="s">
        <v>2899</v>
      </c>
      <c r="G2449" t="str">
        <f t="shared" si="66"/>
        <v>Bryant-nm2009</v>
      </c>
    </row>
    <row r="2450" spans="1:7" x14ac:dyDescent="0.25">
      <c r="A2450" t="s">
        <v>2905</v>
      </c>
      <c r="B2450" t="s">
        <v>2357</v>
      </c>
      <c r="C2450">
        <v>8</v>
      </c>
      <c r="D2450">
        <v>21</v>
      </c>
      <c r="E2450">
        <v>2009</v>
      </c>
      <c r="F2450" t="s">
        <v>2899</v>
      </c>
      <c r="G2450" t="str">
        <f t="shared" si="66"/>
        <v>Cal State Bakersfield-nm2009</v>
      </c>
    </row>
    <row r="2451" spans="1:7" x14ac:dyDescent="0.25">
      <c r="A2451" t="s">
        <v>2896</v>
      </c>
      <c r="B2451" t="s">
        <v>2357</v>
      </c>
      <c r="C2451">
        <v>5</v>
      </c>
      <c r="D2451">
        <v>25</v>
      </c>
      <c r="E2451">
        <v>2009</v>
      </c>
      <c r="F2451" t="s">
        <v>2899</v>
      </c>
      <c r="G2451" t="str">
        <f t="shared" si="66"/>
        <v>Houston Baptist-nm2009</v>
      </c>
    </row>
    <row r="2452" spans="1:7" x14ac:dyDescent="0.25">
      <c r="A2452" t="s">
        <v>2906</v>
      </c>
      <c r="B2452" t="s">
        <v>2357</v>
      </c>
      <c r="C2452">
        <v>4</v>
      </c>
      <c r="D2452">
        <v>27</v>
      </c>
      <c r="E2452">
        <v>2009</v>
      </c>
      <c r="F2452" t="s">
        <v>2899</v>
      </c>
      <c r="G2452" t="str">
        <f t="shared" si="66"/>
        <v>North Carolina Central-nm2009</v>
      </c>
    </row>
    <row r="2453" spans="1:7" x14ac:dyDescent="0.25">
      <c r="A2453" t="s">
        <v>2904</v>
      </c>
      <c r="B2453" t="s">
        <v>2357</v>
      </c>
      <c r="C2453">
        <v>1</v>
      </c>
      <c r="D2453">
        <v>30</v>
      </c>
      <c r="E2453">
        <v>2009</v>
      </c>
      <c r="F2453" t="s">
        <v>2899</v>
      </c>
      <c r="G2453" t="str">
        <f t="shared" si="66"/>
        <v>NJIT-nm2009</v>
      </c>
    </row>
    <row r="2454" spans="1:7" x14ac:dyDescent="0.25">
      <c r="A2454" t="s">
        <v>2907</v>
      </c>
      <c r="B2454" t="s">
        <v>2357</v>
      </c>
      <c r="C2454">
        <v>17</v>
      </c>
      <c r="D2454">
        <v>14</v>
      </c>
      <c r="E2454">
        <v>2010</v>
      </c>
      <c r="F2454" t="s">
        <v>2899</v>
      </c>
      <c r="G2454" t="str">
        <f t="shared" si="66"/>
        <v>Seattle-nm2010</v>
      </c>
    </row>
    <row r="2455" spans="1:7" x14ac:dyDescent="0.25">
      <c r="A2455" t="s">
        <v>2239</v>
      </c>
      <c r="B2455" t="s">
        <v>2357</v>
      </c>
      <c r="C2455">
        <v>11</v>
      </c>
      <c r="D2455">
        <v>15</v>
      </c>
      <c r="E2455">
        <v>2010</v>
      </c>
      <c r="F2455" t="s">
        <v>2899</v>
      </c>
      <c r="G2455" t="str">
        <f t="shared" si="66"/>
        <v>Savannah State2010</v>
      </c>
    </row>
    <row r="2456" spans="1:7" x14ac:dyDescent="0.25">
      <c r="A2456" t="s">
        <v>2383</v>
      </c>
      <c r="B2456" t="s">
        <v>2357</v>
      </c>
      <c r="C2456">
        <v>12</v>
      </c>
      <c r="D2456">
        <v>17</v>
      </c>
      <c r="E2456">
        <v>2010</v>
      </c>
      <c r="F2456" t="s">
        <v>2899</v>
      </c>
      <c r="G2456" t="str">
        <f t="shared" si="66"/>
        <v>Winston-Salem-nm2010</v>
      </c>
    </row>
    <row r="2457" spans="1:7" x14ac:dyDescent="0.25">
      <c r="A2457" t="s">
        <v>650</v>
      </c>
      <c r="B2457" t="s">
        <v>2357</v>
      </c>
      <c r="C2457">
        <v>12</v>
      </c>
      <c r="D2457">
        <v>19</v>
      </c>
      <c r="E2457">
        <v>2010</v>
      </c>
      <c r="F2457" t="s">
        <v>2899</v>
      </c>
      <c r="G2457" t="str">
        <f t="shared" si="66"/>
        <v>Longwood2010</v>
      </c>
    </row>
    <row r="2458" spans="1:7" x14ac:dyDescent="0.25">
      <c r="A2458" t="s">
        <v>2905</v>
      </c>
      <c r="B2458" t="s">
        <v>2357</v>
      </c>
      <c r="C2458">
        <v>7</v>
      </c>
      <c r="D2458">
        <v>22</v>
      </c>
      <c r="E2458">
        <v>2010</v>
      </c>
      <c r="F2458" t="s">
        <v>2899</v>
      </c>
      <c r="G2458" t="str">
        <f t="shared" si="66"/>
        <v>Cal State Bakersfield-nm2010</v>
      </c>
    </row>
    <row r="2459" spans="1:7" x14ac:dyDescent="0.25">
      <c r="A2459" t="s">
        <v>2906</v>
      </c>
      <c r="B2459" t="s">
        <v>2357</v>
      </c>
      <c r="C2459">
        <v>7</v>
      </c>
      <c r="D2459">
        <v>22</v>
      </c>
      <c r="E2459">
        <v>2010</v>
      </c>
      <c r="F2459" t="s">
        <v>2899</v>
      </c>
      <c r="G2459" t="str">
        <f t="shared" si="66"/>
        <v>North Carolina Central-nm2010</v>
      </c>
    </row>
    <row r="2460" spans="1:7" x14ac:dyDescent="0.25">
      <c r="A2460" t="s">
        <v>2390</v>
      </c>
      <c r="B2460" t="s">
        <v>2357</v>
      </c>
      <c r="C2460">
        <v>5</v>
      </c>
      <c r="D2460">
        <v>23</v>
      </c>
      <c r="E2460">
        <v>2010</v>
      </c>
      <c r="F2460" t="s">
        <v>2899</v>
      </c>
      <c r="G2460" t="str">
        <f t="shared" si="66"/>
        <v>Southern Illinois-Edwardsville-nm2010</v>
      </c>
    </row>
    <row r="2461" spans="1:7" x14ac:dyDescent="0.25">
      <c r="A2461" t="s">
        <v>2274</v>
      </c>
      <c r="B2461" t="s">
        <v>2357</v>
      </c>
      <c r="C2461">
        <v>15</v>
      </c>
      <c r="D2461">
        <v>15</v>
      </c>
      <c r="E2461">
        <v>2011</v>
      </c>
      <c r="F2461" t="s">
        <v>2899</v>
      </c>
      <c r="G2461" t="str">
        <f t="shared" si="66"/>
        <v>North Carolina Central2011</v>
      </c>
    </row>
    <row r="2462" spans="1:7" x14ac:dyDescent="0.25">
      <c r="A2462" t="s">
        <v>2239</v>
      </c>
      <c r="B2462" t="s">
        <v>2357</v>
      </c>
      <c r="C2462">
        <v>12</v>
      </c>
      <c r="D2462">
        <v>18</v>
      </c>
      <c r="E2462">
        <v>2011</v>
      </c>
      <c r="F2462" t="s">
        <v>2899</v>
      </c>
      <c r="G2462" t="str">
        <f t="shared" si="66"/>
        <v>Savannah State2011</v>
      </c>
    </row>
    <row r="2463" spans="1:7" x14ac:dyDescent="0.25">
      <c r="A2463" t="s">
        <v>650</v>
      </c>
      <c r="B2463" t="s">
        <v>2357</v>
      </c>
      <c r="C2463">
        <v>12</v>
      </c>
      <c r="D2463">
        <v>19</v>
      </c>
      <c r="E2463">
        <v>2011</v>
      </c>
      <c r="F2463" t="s">
        <v>2899</v>
      </c>
      <c r="G2463" t="str">
        <f t="shared" si="66"/>
        <v>Longwood2011</v>
      </c>
    </row>
    <row r="2464" spans="1:7" x14ac:dyDescent="0.25">
      <c r="A2464" t="s">
        <v>765</v>
      </c>
      <c r="B2464" t="s">
        <v>2357</v>
      </c>
      <c r="C2464">
        <v>11</v>
      </c>
      <c r="D2464">
        <v>20</v>
      </c>
      <c r="E2464">
        <v>2011</v>
      </c>
      <c r="F2464" t="s">
        <v>2899</v>
      </c>
      <c r="G2464" t="str">
        <f t="shared" si="66"/>
        <v>Seattle2011</v>
      </c>
    </row>
    <row r="2465" spans="1:7" x14ac:dyDescent="0.25">
      <c r="A2465" t="s">
        <v>2253</v>
      </c>
      <c r="B2465" t="s">
        <v>2357</v>
      </c>
      <c r="C2465">
        <v>9</v>
      </c>
      <c r="D2465">
        <v>19</v>
      </c>
      <c r="E2465">
        <v>2011</v>
      </c>
      <c r="F2465" t="s">
        <v>2899</v>
      </c>
      <c r="G2465" t="str">
        <f t="shared" si="66"/>
        <v>Cal State Bakersfield2011</v>
      </c>
    </row>
    <row r="2466" spans="1:7" x14ac:dyDescent="0.25">
      <c r="A2466" t="s">
        <v>2334</v>
      </c>
      <c r="B2466" t="s">
        <v>2357</v>
      </c>
      <c r="C2466">
        <v>8</v>
      </c>
      <c r="D2466">
        <v>21</v>
      </c>
      <c r="E2466">
        <v>2011</v>
      </c>
      <c r="F2466" t="s">
        <v>2899</v>
      </c>
      <c r="G2466" t="str">
        <f t="shared" si="66"/>
        <v>Southern Illinois-Edwardsville2011</v>
      </c>
    </row>
    <row r="2467" spans="1:7" x14ac:dyDescent="0.25">
      <c r="A2467" t="s">
        <v>2253</v>
      </c>
      <c r="B2467" t="s">
        <v>2357</v>
      </c>
      <c r="C2467">
        <v>16</v>
      </c>
      <c r="D2467">
        <v>15</v>
      </c>
      <c r="E2467">
        <v>2012</v>
      </c>
      <c r="F2467" t="s">
        <v>2899</v>
      </c>
      <c r="G2467" t="str">
        <f t="shared" si="66"/>
        <v>Cal State Bakersfield2012</v>
      </c>
    </row>
    <row r="2468" spans="1:7" x14ac:dyDescent="0.25">
      <c r="A2468" t="s">
        <v>765</v>
      </c>
      <c r="B2468" t="s">
        <v>2357</v>
      </c>
      <c r="C2468">
        <v>12</v>
      </c>
      <c r="D2468">
        <v>15</v>
      </c>
      <c r="E2468">
        <v>2012</v>
      </c>
      <c r="F2468" t="s">
        <v>2899</v>
      </c>
      <c r="G2468" t="str">
        <f t="shared" si="66"/>
        <v>Seattle2012</v>
      </c>
    </row>
    <row r="2469" spans="1:7" x14ac:dyDescent="0.25">
      <c r="A2469" t="s">
        <v>650</v>
      </c>
      <c r="B2469" t="s">
        <v>2357</v>
      </c>
      <c r="C2469">
        <v>10</v>
      </c>
      <c r="D2469">
        <v>21</v>
      </c>
      <c r="E2469">
        <v>2012</v>
      </c>
      <c r="F2469" t="s">
        <v>2899</v>
      </c>
      <c r="G2469" t="str">
        <f t="shared" si="66"/>
        <v>Longwood2012</v>
      </c>
    </row>
    <row r="2470" spans="1:7" x14ac:dyDescent="0.25">
      <c r="A2470" t="s">
        <v>2253</v>
      </c>
      <c r="B2470" t="s">
        <v>2357</v>
      </c>
      <c r="C2470">
        <v>14</v>
      </c>
      <c r="D2470">
        <v>16</v>
      </c>
      <c r="E2470">
        <v>2013</v>
      </c>
      <c r="F2470" t="s">
        <v>2899</v>
      </c>
      <c r="G2470" t="str">
        <f t="shared" si="66"/>
        <v>Cal State Bakersfield2013</v>
      </c>
    </row>
    <row r="2471" spans="1:7" x14ac:dyDescent="0.25">
      <c r="A2471" t="s">
        <v>704</v>
      </c>
      <c r="B2471" t="s">
        <v>2357</v>
      </c>
      <c r="C2471">
        <v>8</v>
      </c>
      <c r="D2471">
        <v>18</v>
      </c>
      <c r="E2471">
        <v>2013</v>
      </c>
      <c r="F2471" t="s">
        <v>2899</v>
      </c>
      <c r="G2471" t="str">
        <f t="shared" si="66"/>
        <v>New Orleans2013</v>
      </c>
    </row>
    <row r="2472" spans="1:7" x14ac:dyDescent="0.25">
      <c r="A2472" t="s">
        <v>707</v>
      </c>
      <c r="B2472" t="s">
        <v>2357</v>
      </c>
      <c r="C2472">
        <v>13</v>
      </c>
      <c r="D2472">
        <v>16</v>
      </c>
      <c r="E2472">
        <v>2014</v>
      </c>
      <c r="F2472" t="s">
        <v>2899</v>
      </c>
      <c r="G2472" t="str">
        <f t="shared" si="66"/>
        <v>NJIT2014</v>
      </c>
    </row>
    <row r="2473" spans="1:7" x14ac:dyDescent="0.25">
      <c r="A2473" t="s">
        <v>707</v>
      </c>
      <c r="B2473" t="s">
        <v>2357</v>
      </c>
      <c r="C2473">
        <v>21</v>
      </c>
      <c r="D2473">
        <v>12</v>
      </c>
      <c r="E2473">
        <v>2015</v>
      </c>
      <c r="F2473" t="s">
        <v>2899</v>
      </c>
      <c r="G2473" t="str">
        <f t="shared" si="66"/>
        <v>NJIT2015</v>
      </c>
    </row>
    <row r="2474" spans="1:7" x14ac:dyDescent="0.25">
      <c r="A2474" t="s">
        <v>1181</v>
      </c>
      <c r="B2474" t="s">
        <v>2357</v>
      </c>
      <c r="C2474">
        <v>22</v>
      </c>
      <c r="D2474">
        <v>6</v>
      </c>
      <c r="E2474">
        <v>2003</v>
      </c>
      <c r="F2474" t="s">
        <v>2378</v>
      </c>
      <c r="G2474" t="str">
        <f t="shared" si="66"/>
        <v>Pennsylvania2003</v>
      </c>
    </row>
    <row r="2475" spans="1:7" x14ac:dyDescent="0.25">
      <c r="A2475" t="s">
        <v>530</v>
      </c>
      <c r="B2475" t="s">
        <v>2357</v>
      </c>
      <c r="C2475">
        <v>17</v>
      </c>
      <c r="D2475">
        <v>12</v>
      </c>
      <c r="E2475">
        <v>2003</v>
      </c>
      <c r="F2475" t="s">
        <v>2378</v>
      </c>
      <c r="G2475" t="str">
        <f t="shared" si="66"/>
        <v>Brown2003</v>
      </c>
    </row>
    <row r="2476" spans="1:7" x14ac:dyDescent="0.25">
      <c r="A2476" t="s">
        <v>738</v>
      </c>
      <c r="B2476" t="s">
        <v>2357</v>
      </c>
      <c r="C2476">
        <v>16</v>
      </c>
      <c r="D2476">
        <v>11</v>
      </c>
      <c r="E2476">
        <v>2003</v>
      </c>
      <c r="F2476" t="s">
        <v>2378</v>
      </c>
      <c r="G2476" t="str">
        <f t="shared" si="66"/>
        <v>Princeton2003</v>
      </c>
    </row>
    <row r="2477" spans="1:7" x14ac:dyDescent="0.25">
      <c r="A2477" t="s">
        <v>858</v>
      </c>
      <c r="B2477" t="s">
        <v>2357</v>
      </c>
      <c r="C2477">
        <v>14</v>
      </c>
      <c r="D2477">
        <v>13</v>
      </c>
      <c r="E2477">
        <v>2003</v>
      </c>
      <c r="F2477" t="s">
        <v>2378</v>
      </c>
      <c r="G2477" t="str">
        <f t="shared" si="66"/>
        <v>Yale2003</v>
      </c>
    </row>
    <row r="2478" spans="1:7" x14ac:dyDescent="0.25">
      <c r="A2478" t="s">
        <v>612</v>
      </c>
      <c r="B2478" t="s">
        <v>2357</v>
      </c>
      <c r="C2478">
        <v>12</v>
      </c>
      <c r="D2478">
        <v>15</v>
      </c>
      <c r="E2478">
        <v>2003</v>
      </c>
      <c r="F2478" t="s">
        <v>2378</v>
      </c>
      <c r="G2478" t="str">
        <f t="shared" si="66"/>
        <v>Harvard2003</v>
      </c>
    </row>
    <row r="2479" spans="1:7" x14ac:dyDescent="0.25">
      <c r="A2479" t="s">
        <v>560</v>
      </c>
      <c r="B2479" t="s">
        <v>2357</v>
      </c>
      <c r="C2479">
        <v>9</v>
      </c>
      <c r="D2479">
        <v>18</v>
      </c>
      <c r="E2479">
        <v>2003</v>
      </c>
      <c r="F2479" t="s">
        <v>2378</v>
      </c>
      <c r="G2479" t="str">
        <f t="shared" si="66"/>
        <v>Cornell2003</v>
      </c>
    </row>
    <row r="2480" spans="1:7" x14ac:dyDescent="0.25">
      <c r="A2480" t="s">
        <v>566</v>
      </c>
      <c r="B2480" t="s">
        <v>2357</v>
      </c>
      <c r="C2480">
        <v>8</v>
      </c>
      <c r="D2480">
        <v>19</v>
      </c>
      <c r="E2480">
        <v>2003</v>
      </c>
      <c r="F2480" t="s">
        <v>2378</v>
      </c>
      <c r="G2480" t="str">
        <f t="shared" si="66"/>
        <v>Dartmouth2003</v>
      </c>
    </row>
    <row r="2481" spans="1:7" x14ac:dyDescent="0.25">
      <c r="A2481" t="s">
        <v>557</v>
      </c>
      <c r="B2481" t="s">
        <v>2357</v>
      </c>
      <c r="C2481">
        <v>2</v>
      </c>
      <c r="D2481">
        <v>25</v>
      </c>
      <c r="E2481">
        <v>2003</v>
      </c>
      <c r="F2481" t="s">
        <v>2378</v>
      </c>
      <c r="G2481" t="str">
        <f t="shared" si="66"/>
        <v>Columbia2003</v>
      </c>
    </row>
    <row r="2482" spans="1:7" x14ac:dyDescent="0.25">
      <c r="A2482" t="s">
        <v>738</v>
      </c>
      <c r="B2482" t="s">
        <v>2357</v>
      </c>
      <c r="C2482">
        <v>20</v>
      </c>
      <c r="D2482">
        <v>8</v>
      </c>
      <c r="E2482">
        <v>2004</v>
      </c>
      <c r="F2482" t="s">
        <v>2378</v>
      </c>
      <c r="G2482" t="str">
        <f t="shared" si="66"/>
        <v>Princeton2004</v>
      </c>
    </row>
    <row r="2483" spans="1:7" x14ac:dyDescent="0.25">
      <c r="A2483" t="s">
        <v>1181</v>
      </c>
      <c r="B2483" t="s">
        <v>2357</v>
      </c>
      <c r="C2483">
        <v>17</v>
      </c>
      <c r="D2483">
        <v>10</v>
      </c>
      <c r="E2483">
        <v>2004</v>
      </c>
      <c r="F2483" t="s">
        <v>2378</v>
      </c>
      <c r="G2483" t="str">
        <f t="shared" si="66"/>
        <v>Pennsylvania2004</v>
      </c>
    </row>
    <row r="2484" spans="1:7" x14ac:dyDescent="0.25">
      <c r="A2484" t="s">
        <v>530</v>
      </c>
      <c r="B2484" t="s">
        <v>2357</v>
      </c>
      <c r="C2484">
        <v>14</v>
      </c>
      <c r="D2484">
        <v>13</v>
      </c>
      <c r="E2484">
        <v>2004</v>
      </c>
      <c r="F2484" t="s">
        <v>2378</v>
      </c>
      <c r="G2484" t="str">
        <f t="shared" si="66"/>
        <v>Brown2004</v>
      </c>
    </row>
    <row r="2485" spans="1:7" x14ac:dyDescent="0.25">
      <c r="A2485" t="s">
        <v>858</v>
      </c>
      <c r="B2485" t="s">
        <v>2357</v>
      </c>
      <c r="C2485">
        <v>12</v>
      </c>
      <c r="D2485">
        <v>15</v>
      </c>
      <c r="E2485">
        <v>2004</v>
      </c>
      <c r="F2485" t="s">
        <v>2378</v>
      </c>
      <c r="G2485" t="str">
        <f t="shared" si="66"/>
        <v>Yale2004</v>
      </c>
    </row>
    <row r="2486" spans="1:7" x14ac:dyDescent="0.25">
      <c r="A2486" t="s">
        <v>560</v>
      </c>
      <c r="B2486" t="s">
        <v>2357</v>
      </c>
      <c r="C2486">
        <v>11</v>
      </c>
      <c r="D2486">
        <v>16</v>
      </c>
      <c r="E2486">
        <v>2004</v>
      </c>
      <c r="F2486" t="s">
        <v>2378</v>
      </c>
      <c r="G2486" t="str">
        <f t="shared" si="66"/>
        <v>Cornell2004</v>
      </c>
    </row>
    <row r="2487" spans="1:7" x14ac:dyDescent="0.25">
      <c r="A2487" t="s">
        <v>557</v>
      </c>
      <c r="B2487" t="s">
        <v>2357</v>
      </c>
      <c r="C2487">
        <v>10</v>
      </c>
      <c r="D2487">
        <v>17</v>
      </c>
      <c r="E2487">
        <v>2004</v>
      </c>
      <c r="F2487" t="s">
        <v>2378</v>
      </c>
      <c r="G2487" t="str">
        <f t="shared" si="66"/>
        <v>Columbia2004</v>
      </c>
    </row>
    <row r="2488" spans="1:7" x14ac:dyDescent="0.25">
      <c r="A2488" t="s">
        <v>612</v>
      </c>
      <c r="B2488" t="s">
        <v>2357</v>
      </c>
      <c r="C2488">
        <v>4</v>
      </c>
      <c r="D2488">
        <v>23</v>
      </c>
      <c r="E2488">
        <v>2004</v>
      </c>
      <c r="F2488" t="s">
        <v>2378</v>
      </c>
      <c r="G2488" t="str">
        <f t="shared" si="66"/>
        <v>Harvard2004</v>
      </c>
    </row>
    <row r="2489" spans="1:7" x14ac:dyDescent="0.25">
      <c r="A2489" t="s">
        <v>566</v>
      </c>
      <c r="B2489" t="s">
        <v>2357</v>
      </c>
      <c r="C2489">
        <v>3</v>
      </c>
      <c r="D2489">
        <v>25</v>
      </c>
      <c r="E2489">
        <v>2004</v>
      </c>
      <c r="F2489" t="s">
        <v>2378</v>
      </c>
      <c r="G2489" t="str">
        <f t="shared" si="66"/>
        <v>Dartmouth2004</v>
      </c>
    </row>
    <row r="2490" spans="1:7" x14ac:dyDescent="0.25">
      <c r="A2490" t="s">
        <v>1181</v>
      </c>
      <c r="B2490" t="s">
        <v>2357</v>
      </c>
      <c r="C2490">
        <v>20</v>
      </c>
      <c r="D2490">
        <v>9</v>
      </c>
      <c r="E2490">
        <v>2005</v>
      </c>
      <c r="F2490" t="s">
        <v>2378</v>
      </c>
      <c r="G2490" t="str">
        <f t="shared" si="66"/>
        <v>Pennsylvania2005</v>
      </c>
    </row>
    <row r="2491" spans="1:7" x14ac:dyDescent="0.25">
      <c r="A2491" t="s">
        <v>560</v>
      </c>
      <c r="B2491" t="s">
        <v>2357</v>
      </c>
      <c r="C2491">
        <v>13</v>
      </c>
      <c r="D2491">
        <v>14</v>
      </c>
      <c r="E2491">
        <v>2005</v>
      </c>
      <c r="F2491" t="s">
        <v>2378</v>
      </c>
      <c r="G2491" t="str">
        <f t="shared" si="66"/>
        <v>Cornell2005</v>
      </c>
    </row>
    <row r="2492" spans="1:7" x14ac:dyDescent="0.25">
      <c r="A2492" t="s">
        <v>612</v>
      </c>
      <c r="B2492" t="s">
        <v>2357</v>
      </c>
      <c r="C2492">
        <v>12</v>
      </c>
      <c r="D2492">
        <v>15</v>
      </c>
      <c r="E2492">
        <v>2005</v>
      </c>
      <c r="F2492" t="s">
        <v>2378</v>
      </c>
      <c r="G2492" t="str">
        <f t="shared" si="66"/>
        <v>Harvard2005</v>
      </c>
    </row>
    <row r="2493" spans="1:7" x14ac:dyDescent="0.25">
      <c r="A2493" t="s">
        <v>858</v>
      </c>
      <c r="B2493" t="s">
        <v>2357</v>
      </c>
      <c r="C2493">
        <v>11</v>
      </c>
      <c r="D2493">
        <v>16</v>
      </c>
      <c r="E2493">
        <v>2005</v>
      </c>
      <c r="F2493" t="s">
        <v>2378</v>
      </c>
      <c r="G2493" t="str">
        <f t="shared" si="66"/>
        <v>Yale2005</v>
      </c>
    </row>
    <row r="2494" spans="1:7" x14ac:dyDescent="0.25">
      <c r="A2494" t="s">
        <v>566</v>
      </c>
      <c r="B2494" t="s">
        <v>2357</v>
      </c>
      <c r="C2494">
        <v>10</v>
      </c>
      <c r="D2494">
        <v>17</v>
      </c>
      <c r="E2494">
        <v>2005</v>
      </c>
      <c r="F2494" t="s">
        <v>2378</v>
      </c>
      <c r="G2494" t="str">
        <f t="shared" si="66"/>
        <v>Dartmouth2005</v>
      </c>
    </row>
    <row r="2495" spans="1:7" x14ac:dyDescent="0.25">
      <c r="A2495" t="s">
        <v>738</v>
      </c>
      <c r="B2495" t="s">
        <v>2357</v>
      </c>
      <c r="C2495">
        <v>15</v>
      </c>
      <c r="D2495">
        <v>13</v>
      </c>
      <c r="E2495">
        <v>2005</v>
      </c>
      <c r="F2495" t="s">
        <v>2378</v>
      </c>
      <c r="G2495" t="str">
        <f t="shared" si="66"/>
        <v>Princeton2005</v>
      </c>
    </row>
    <row r="2496" spans="1:7" x14ac:dyDescent="0.25">
      <c r="A2496" t="s">
        <v>530</v>
      </c>
      <c r="B2496" t="s">
        <v>2357</v>
      </c>
      <c r="C2496">
        <v>12</v>
      </c>
      <c r="D2496">
        <v>16</v>
      </c>
      <c r="E2496">
        <v>2005</v>
      </c>
      <c r="F2496" t="s">
        <v>2378</v>
      </c>
      <c r="G2496" t="str">
        <f t="shared" si="66"/>
        <v>Brown2005</v>
      </c>
    </row>
    <row r="2497" spans="1:7" x14ac:dyDescent="0.25">
      <c r="A2497" t="s">
        <v>557</v>
      </c>
      <c r="B2497" t="s">
        <v>2357</v>
      </c>
      <c r="C2497">
        <v>12</v>
      </c>
      <c r="D2497">
        <v>15</v>
      </c>
      <c r="E2497">
        <v>2005</v>
      </c>
      <c r="F2497" t="s">
        <v>2378</v>
      </c>
      <c r="G2497" t="str">
        <f t="shared" si="66"/>
        <v>Columbia2005</v>
      </c>
    </row>
    <row r="2498" spans="1:7" x14ac:dyDescent="0.25">
      <c r="A2498" t="s">
        <v>1181</v>
      </c>
      <c r="B2498" t="s">
        <v>2357</v>
      </c>
      <c r="C2498">
        <v>20</v>
      </c>
      <c r="D2498">
        <v>9</v>
      </c>
      <c r="E2498">
        <v>2006</v>
      </c>
      <c r="F2498" t="s">
        <v>2378</v>
      </c>
      <c r="G2498" t="str">
        <f t="shared" si="66"/>
        <v>Pennsylvania2006</v>
      </c>
    </row>
    <row r="2499" spans="1:7" x14ac:dyDescent="0.25">
      <c r="A2499" t="s">
        <v>738</v>
      </c>
      <c r="B2499" t="s">
        <v>2357</v>
      </c>
      <c r="C2499">
        <v>12</v>
      </c>
      <c r="D2499">
        <v>15</v>
      </c>
      <c r="E2499">
        <v>2006</v>
      </c>
      <c r="F2499" t="s">
        <v>2378</v>
      </c>
      <c r="G2499" t="str">
        <f t="shared" ref="G2499:G2562" si="67">A2499&amp;E2499</f>
        <v>Princeton2006</v>
      </c>
    </row>
    <row r="2500" spans="1:7" x14ac:dyDescent="0.25">
      <c r="A2500" t="s">
        <v>560</v>
      </c>
      <c r="B2500" t="s">
        <v>2357</v>
      </c>
      <c r="C2500">
        <v>13</v>
      </c>
      <c r="D2500">
        <v>15</v>
      </c>
      <c r="E2500">
        <v>2006</v>
      </c>
      <c r="F2500" t="s">
        <v>2378</v>
      </c>
      <c r="G2500" t="str">
        <f t="shared" si="67"/>
        <v>Cornell2006</v>
      </c>
    </row>
    <row r="2501" spans="1:7" x14ac:dyDescent="0.25">
      <c r="A2501" t="s">
        <v>858</v>
      </c>
      <c r="B2501" t="s">
        <v>2357</v>
      </c>
      <c r="C2501">
        <v>15</v>
      </c>
      <c r="D2501">
        <v>14</v>
      </c>
      <c r="E2501">
        <v>2006</v>
      </c>
      <c r="F2501" t="s">
        <v>2378</v>
      </c>
      <c r="G2501" t="str">
        <f t="shared" si="67"/>
        <v>Yale2006</v>
      </c>
    </row>
    <row r="2502" spans="1:7" x14ac:dyDescent="0.25">
      <c r="A2502" t="s">
        <v>530</v>
      </c>
      <c r="B2502" t="s">
        <v>2357</v>
      </c>
      <c r="C2502">
        <v>10</v>
      </c>
      <c r="D2502">
        <v>17</v>
      </c>
      <c r="E2502">
        <v>2006</v>
      </c>
      <c r="F2502" t="s">
        <v>2378</v>
      </c>
      <c r="G2502" t="str">
        <f t="shared" si="67"/>
        <v>Brown2006</v>
      </c>
    </row>
    <row r="2503" spans="1:7" x14ac:dyDescent="0.25">
      <c r="A2503" t="s">
        <v>612</v>
      </c>
      <c r="B2503" t="s">
        <v>2357</v>
      </c>
      <c r="C2503">
        <v>13</v>
      </c>
      <c r="D2503">
        <v>14</v>
      </c>
      <c r="E2503">
        <v>2006</v>
      </c>
      <c r="F2503" t="s">
        <v>2378</v>
      </c>
      <c r="G2503" t="str">
        <f t="shared" si="67"/>
        <v>Harvard2006</v>
      </c>
    </row>
    <row r="2504" spans="1:7" x14ac:dyDescent="0.25">
      <c r="A2504" t="s">
        <v>557</v>
      </c>
      <c r="B2504" t="s">
        <v>2357</v>
      </c>
      <c r="C2504">
        <v>11</v>
      </c>
      <c r="D2504">
        <v>16</v>
      </c>
      <c r="E2504">
        <v>2006</v>
      </c>
      <c r="F2504" t="s">
        <v>2378</v>
      </c>
      <c r="G2504" t="str">
        <f t="shared" si="67"/>
        <v>Columbia2006</v>
      </c>
    </row>
    <row r="2505" spans="1:7" x14ac:dyDescent="0.25">
      <c r="A2505" t="s">
        <v>566</v>
      </c>
      <c r="B2505" t="s">
        <v>2357</v>
      </c>
      <c r="C2505">
        <v>6</v>
      </c>
      <c r="D2505">
        <v>21</v>
      </c>
      <c r="E2505">
        <v>2006</v>
      </c>
      <c r="F2505" t="s">
        <v>2378</v>
      </c>
      <c r="G2505" t="str">
        <f t="shared" si="67"/>
        <v>Dartmouth2006</v>
      </c>
    </row>
    <row r="2506" spans="1:7" x14ac:dyDescent="0.25">
      <c r="A2506" t="s">
        <v>1181</v>
      </c>
      <c r="B2506" t="s">
        <v>2357</v>
      </c>
      <c r="C2506">
        <v>22</v>
      </c>
      <c r="D2506">
        <v>9</v>
      </c>
      <c r="E2506">
        <v>2007</v>
      </c>
      <c r="F2506" t="s">
        <v>2378</v>
      </c>
      <c r="G2506" t="str">
        <f t="shared" si="67"/>
        <v>Pennsylvania2007</v>
      </c>
    </row>
    <row r="2507" spans="1:7" x14ac:dyDescent="0.25">
      <c r="A2507" t="s">
        <v>858</v>
      </c>
      <c r="B2507" t="s">
        <v>2357</v>
      </c>
      <c r="C2507">
        <v>14</v>
      </c>
      <c r="D2507">
        <v>13</v>
      </c>
      <c r="E2507">
        <v>2007</v>
      </c>
      <c r="F2507" t="s">
        <v>2378</v>
      </c>
      <c r="G2507" t="str">
        <f t="shared" si="67"/>
        <v>Yale2007</v>
      </c>
    </row>
    <row r="2508" spans="1:7" x14ac:dyDescent="0.25">
      <c r="A2508" t="s">
        <v>560</v>
      </c>
      <c r="B2508" t="s">
        <v>2357</v>
      </c>
      <c r="C2508">
        <v>16</v>
      </c>
      <c r="D2508">
        <v>12</v>
      </c>
      <c r="E2508">
        <v>2007</v>
      </c>
      <c r="F2508" t="s">
        <v>2378</v>
      </c>
      <c r="G2508" t="str">
        <f t="shared" si="67"/>
        <v>Cornell2007</v>
      </c>
    </row>
    <row r="2509" spans="1:7" x14ac:dyDescent="0.25">
      <c r="A2509" t="s">
        <v>557</v>
      </c>
      <c r="B2509" t="s">
        <v>2357</v>
      </c>
      <c r="C2509">
        <v>16</v>
      </c>
      <c r="D2509">
        <v>12</v>
      </c>
      <c r="E2509">
        <v>2007</v>
      </c>
      <c r="F2509" t="s">
        <v>2378</v>
      </c>
      <c r="G2509" t="str">
        <f t="shared" si="67"/>
        <v>Columbia2007</v>
      </c>
    </row>
    <row r="2510" spans="1:7" x14ac:dyDescent="0.25">
      <c r="A2510" t="s">
        <v>530</v>
      </c>
      <c r="B2510" t="s">
        <v>2357</v>
      </c>
      <c r="C2510">
        <v>11</v>
      </c>
      <c r="D2510">
        <v>18</v>
      </c>
      <c r="E2510">
        <v>2007</v>
      </c>
      <c r="F2510" t="s">
        <v>2378</v>
      </c>
      <c r="G2510" t="str">
        <f t="shared" si="67"/>
        <v>Brown2007</v>
      </c>
    </row>
    <row r="2511" spans="1:7" x14ac:dyDescent="0.25">
      <c r="A2511" t="s">
        <v>612</v>
      </c>
      <c r="B2511" t="s">
        <v>2357</v>
      </c>
      <c r="C2511">
        <v>12</v>
      </c>
      <c r="D2511">
        <v>16</v>
      </c>
      <c r="E2511">
        <v>2007</v>
      </c>
      <c r="F2511" t="s">
        <v>2378</v>
      </c>
      <c r="G2511" t="str">
        <f t="shared" si="67"/>
        <v>Harvard2007</v>
      </c>
    </row>
    <row r="2512" spans="1:7" x14ac:dyDescent="0.25">
      <c r="A2512" t="s">
        <v>566</v>
      </c>
      <c r="B2512" t="s">
        <v>2357</v>
      </c>
      <c r="C2512">
        <v>9</v>
      </c>
      <c r="D2512">
        <v>18</v>
      </c>
      <c r="E2512">
        <v>2007</v>
      </c>
      <c r="F2512" t="s">
        <v>2378</v>
      </c>
      <c r="G2512" t="str">
        <f t="shared" si="67"/>
        <v>Dartmouth2007</v>
      </c>
    </row>
    <row r="2513" spans="1:7" x14ac:dyDescent="0.25">
      <c r="A2513" t="s">
        <v>738</v>
      </c>
      <c r="B2513" t="s">
        <v>2357</v>
      </c>
      <c r="C2513">
        <v>11</v>
      </c>
      <c r="D2513">
        <v>17</v>
      </c>
      <c r="E2513">
        <v>2007</v>
      </c>
      <c r="F2513" t="s">
        <v>2378</v>
      </c>
      <c r="G2513" t="str">
        <f t="shared" si="67"/>
        <v>Princeton2007</v>
      </c>
    </row>
    <row r="2514" spans="1:7" x14ac:dyDescent="0.25">
      <c r="A2514" t="s">
        <v>560</v>
      </c>
      <c r="B2514" t="s">
        <v>2357</v>
      </c>
      <c r="C2514">
        <v>22</v>
      </c>
      <c r="D2514">
        <v>6</v>
      </c>
      <c r="E2514">
        <v>2008</v>
      </c>
      <c r="F2514" t="s">
        <v>2378</v>
      </c>
      <c r="G2514" t="str">
        <f t="shared" si="67"/>
        <v>Cornell2008</v>
      </c>
    </row>
    <row r="2515" spans="1:7" x14ac:dyDescent="0.25">
      <c r="A2515" t="s">
        <v>530</v>
      </c>
      <c r="B2515" t="s">
        <v>2357</v>
      </c>
      <c r="C2515">
        <v>19</v>
      </c>
      <c r="D2515">
        <v>10</v>
      </c>
      <c r="E2515">
        <v>2008</v>
      </c>
      <c r="F2515" t="s">
        <v>2378</v>
      </c>
      <c r="G2515" t="str">
        <f t="shared" si="67"/>
        <v>Brown2008</v>
      </c>
    </row>
    <row r="2516" spans="1:7" x14ac:dyDescent="0.25">
      <c r="A2516" t="s">
        <v>1181</v>
      </c>
      <c r="B2516" t="s">
        <v>2357</v>
      </c>
      <c r="C2516">
        <v>13</v>
      </c>
      <c r="D2516">
        <v>18</v>
      </c>
      <c r="E2516">
        <v>2008</v>
      </c>
      <c r="F2516" t="s">
        <v>2378</v>
      </c>
      <c r="G2516" t="str">
        <f t="shared" si="67"/>
        <v>Pennsylvania2008</v>
      </c>
    </row>
    <row r="2517" spans="1:7" x14ac:dyDescent="0.25">
      <c r="A2517" t="s">
        <v>557</v>
      </c>
      <c r="B2517" t="s">
        <v>2357</v>
      </c>
      <c r="C2517">
        <v>14</v>
      </c>
      <c r="D2517">
        <v>15</v>
      </c>
      <c r="E2517">
        <v>2008</v>
      </c>
      <c r="F2517" t="s">
        <v>2378</v>
      </c>
      <c r="G2517" t="str">
        <f t="shared" si="67"/>
        <v>Columbia2008</v>
      </c>
    </row>
    <row r="2518" spans="1:7" x14ac:dyDescent="0.25">
      <c r="A2518" t="s">
        <v>858</v>
      </c>
      <c r="B2518" t="s">
        <v>2357</v>
      </c>
      <c r="C2518">
        <v>13</v>
      </c>
      <c r="D2518">
        <v>15</v>
      </c>
      <c r="E2518">
        <v>2008</v>
      </c>
      <c r="F2518" t="s">
        <v>2378</v>
      </c>
      <c r="G2518" t="str">
        <f t="shared" si="67"/>
        <v>Yale2008</v>
      </c>
    </row>
    <row r="2519" spans="1:7" x14ac:dyDescent="0.25">
      <c r="A2519" t="s">
        <v>566</v>
      </c>
      <c r="B2519" t="s">
        <v>2357</v>
      </c>
      <c r="C2519">
        <v>10</v>
      </c>
      <c r="D2519">
        <v>18</v>
      </c>
      <c r="E2519">
        <v>2008</v>
      </c>
      <c r="F2519" t="s">
        <v>2378</v>
      </c>
      <c r="G2519" t="str">
        <f t="shared" si="67"/>
        <v>Dartmouth2008</v>
      </c>
    </row>
    <row r="2520" spans="1:7" x14ac:dyDescent="0.25">
      <c r="A2520" t="s">
        <v>612</v>
      </c>
      <c r="B2520" t="s">
        <v>2357</v>
      </c>
      <c r="C2520">
        <v>8</v>
      </c>
      <c r="D2520">
        <v>22</v>
      </c>
      <c r="E2520">
        <v>2008</v>
      </c>
      <c r="F2520" t="s">
        <v>2378</v>
      </c>
      <c r="G2520" t="str">
        <f t="shared" si="67"/>
        <v>Harvard2008</v>
      </c>
    </row>
    <row r="2521" spans="1:7" x14ac:dyDescent="0.25">
      <c r="A2521" t="s">
        <v>738</v>
      </c>
      <c r="B2521" t="s">
        <v>2357</v>
      </c>
      <c r="C2521">
        <v>6</v>
      </c>
      <c r="D2521">
        <v>23</v>
      </c>
      <c r="E2521">
        <v>2008</v>
      </c>
      <c r="F2521" t="s">
        <v>2378</v>
      </c>
      <c r="G2521" t="str">
        <f t="shared" si="67"/>
        <v>Princeton2008</v>
      </c>
    </row>
    <row r="2522" spans="1:7" x14ac:dyDescent="0.25">
      <c r="A2522" t="s">
        <v>560</v>
      </c>
      <c r="B2522" t="s">
        <v>2357</v>
      </c>
      <c r="C2522">
        <v>21</v>
      </c>
      <c r="D2522">
        <v>10</v>
      </c>
      <c r="E2522">
        <v>2009</v>
      </c>
      <c r="F2522" t="s">
        <v>2378</v>
      </c>
      <c r="G2522" t="str">
        <f t="shared" si="67"/>
        <v>Cornell2009</v>
      </c>
    </row>
    <row r="2523" spans="1:7" x14ac:dyDescent="0.25">
      <c r="A2523" t="s">
        <v>738</v>
      </c>
      <c r="B2523" t="s">
        <v>2357</v>
      </c>
      <c r="C2523">
        <v>13</v>
      </c>
      <c r="D2523">
        <v>14</v>
      </c>
      <c r="E2523">
        <v>2009</v>
      </c>
      <c r="F2523" t="s">
        <v>2378</v>
      </c>
      <c r="G2523" t="str">
        <f t="shared" si="67"/>
        <v>Princeton2009</v>
      </c>
    </row>
    <row r="2524" spans="1:7" x14ac:dyDescent="0.25">
      <c r="A2524" t="s">
        <v>858</v>
      </c>
      <c r="B2524" t="s">
        <v>2357</v>
      </c>
      <c r="C2524">
        <v>13</v>
      </c>
      <c r="D2524">
        <v>15</v>
      </c>
      <c r="E2524">
        <v>2009</v>
      </c>
      <c r="F2524" t="s">
        <v>2378</v>
      </c>
      <c r="G2524" t="str">
        <f t="shared" si="67"/>
        <v>Yale2009</v>
      </c>
    </row>
    <row r="2525" spans="1:7" x14ac:dyDescent="0.25">
      <c r="A2525" t="s">
        <v>557</v>
      </c>
      <c r="B2525" t="s">
        <v>2357</v>
      </c>
      <c r="C2525">
        <v>12</v>
      </c>
      <c r="D2525">
        <v>16</v>
      </c>
      <c r="E2525">
        <v>2009</v>
      </c>
      <c r="F2525" t="s">
        <v>2378</v>
      </c>
      <c r="G2525" t="str">
        <f t="shared" si="67"/>
        <v>Columbia2009</v>
      </c>
    </row>
    <row r="2526" spans="1:7" x14ac:dyDescent="0.25">
      <c r="A2526" t="s">
        <v>566</v>
      </c>
      <c r="B2526" t="s">
        <v>2357</v>
      </c>
      <c r="C2526">
        <v>9</v>
      </c>
      <c r="D2526">
        <v>19</v>
      </c>
      <c r="E2526">
        <v>2009</v>
      </c>
      <c r="F2526" t="s">
        <v>2378</v>
      </c>
      <c r="G2526" t="str">
        <f t="shared" si="67"/>
        <v>Dartmouth2009</v>
      </c>
    </row>
    <row r="2527" spans="1:7" x14ac:dyDescent="0.25">
      <c r="A2527" t="s">
        <v>612</v>
      </c>
      <c r="B2527" t="s">
        <v>2357</v>
      </c>
      <c r="C2527">
        <v>14</v>
      </c>
      <c r="D2527">
        <v>14</v>
      </c>
      <c r="E2527">
        <v>2009</v>
      </c>
      <c r="F2527" t="s">
        <v>2378</v>
      </c>
      <c r="G2527" t="str">
        <f t="shared" si="67"/>
        <v>Harvard2009</v>
      </c>
    </row>
    <row r="2528" spans="1:7" x14ac:dyDescent="0.25">
      <c r="A2528" t="s">
        <v>1181</v>
      </c>
      <c r="B2528" t="s">
        <v>2357</v>
      </c>
      <c r="C2528">
        <v>10</v>
      </c>
      <c r="D2528">
        <v>18</v>
      </c>
      <c r="E2528">
        <v>2009</v>
      </c>
      <c r="F2528" t="s">
        <v>2378</v>
      </c>
      <c r="G2528" t="str">
        <f t="shared" si="67"/>
        <v>Pennsylvania2009</v>
      </c>
    </row>
    <row r="2529" spans="1:7" x14ac:dyDescent="0.25">
      <c r="A2529" t="s">
        <v>530</v>
      </c>
      <c r="B2529" t="s">
        <v>2357</v>
      </c>
      <c r="C2529">
        <v>9</v>
      </c>
      <c r="D2529">
        <v>19</v>
      </c>
      <c r="E2529">
        <v>2009</v>
      </c>
      <c r="F2529" t="s">
        <v>2378</v>
      </c>
      <c r="G2529" t="str">
        <f t="shared" si="67"/>
        <v>Brown2009</v>
      </c>
    </row>
    <row r="2530" spans="1:7" x14ac:dyDescent="0.25">
      <c r="A2530" t="s">
        <v>560</v>
      </c>
      <c r="B2530" t="s">
        <v>2357</v>
      </c>
      <c r="C2530">
        <v>29</v>
      </c>
      <c r="D2530">
        <v>5</v>
      </c>
      <c r="E2530">
        <v>2010</v>
      </c>
      <c r="F2530" t="s">
        <v>2378</v>
      </c>
      <c r="G2530" t="str">
        <f t="shared" si="67"/>
        <v>Cornell2010</v>
      </c>
    </row>
    <row r="2531" spans="1:7" x14ac:dyDescent="0.25">
      <c r="A2531" t="s">
        <v>738</v>
      </c>
      <c r="B2531" t="s">
        <v>2357</v>
      </c>
      <c r="C2531">
        <v>22</v>
      </c>
      <c r="D2531">
        <v>9</v>
      </c>
      <c r="E2531">
        <v>2010</v>
      </c>
      <c r="F2531" t="s">
        <v>2378</v>
      </c>
      <c r="G2531" t="str">
        <f t="shared" si="67"/>
        <v>Princeton2010</v>
      </c>
    </row>
    <row r="2532" spans="1:7" x14ac:dyDescent="0.25">
      <c r="A2532" t="s">
        <v>612</v>
      </c>
      <c r="B2532" t="s">
        <v>2357</v>
      </c>
      <c r="C2532">
        <v>21</v>
      </c>
      <c r="D2532">
        <v>8</v>
      </c>
      <c r="E2532">
        <v>2010</v>
      </c>
      <c r="F2532" t="s">
        <v>2378</v>
      </c>
      <c r="G2532" t="str">
        <f t="shared" si="67"/>
        <v>Harvard2010</v>
      </c>
    </row>
    <row r="2533" spans="1:7" x14ac:dyDescent="0.25">
      <c r="A2533" t="s">
        <v>858</v>
      </c>
      <c r="B2533" t="s">
        <v>2357</v>
      </c>
      <c r="C2533">
        <v>12</v>
      </c>
      <c r="D2533">
        <v>19</v>
      </c>
      <c r="E2533">
        <v>2010</v>
      </c>
      <c r="F2533" t="s">
        <v>2378</v>
      </c>
      <c r="G2533" t="str">
        <f t="shared" si="67"/>
        <v>Yale2010</v>
      </c>
    </row>
    <row r="2534" spans="1:7" x14ac:dyDescent="0.25">
      <c r="A2534" t="s">
        <v>557</v>
      </c>
      <c r="B2534" t="s">
        <v>2357</v>
      </c>
      <c r="C2534">
        <v>11</v>
      </c>
      <c r="D2534">
        <v>17</v>
      </c>
      <c r="E2534">
        <v>2010</v>
      </c>
      <c r="F2534" t="s">
        <v>2378</v>
      </c>
      <c r="G2534" t="str">
        <f t="shared" si="67"/>
        <v>Columbia2010</v>
      </c>
    </row>
    <row r="2535" spans="1:7" x14ac:dyDescent="0.25">
      <c r="A2535" t="s">
        <v>530</v>
      </c>
      <c r="B2535" t="s">
        <v>2357</v>
      </c>
      <c r="C2535">
        <v>11</v>
      </c>
      <c r="D2535">
        <v>20</v>
      </c>
      <c r="E2535">
        <v>2010</v>
      </c>
      <c r="F2535" t="s">
        <v>2378</v>
      </c>
      <c r="G2535" t="str">
        <f t="shared" si="67"/>
        <v>Brown2010</v>
      </c>
    </row>
    <row r="2536" spans="1:7" x14ac:dyDescent="0.25">
      <c r="A2536" t="s">
        <v>1181</v>
      </c>
      <c r="B2536" t="s">
        <v>2357</v>
      </c>
      <c r="C2536">
        <v>6</v>
      </c>
      <c r="D2536">
        <v>22</v>
      </c>
      <c r="E2536">
        <v>2010</v>
      </c>
      <c r="F2536" t="s">
        <v>2378</v>
      </c>
      <c r="G2536" t="str">
        <f t="shared" si="67"/>
        <v>Pennsylvania2010</v>
      </c>
    </row>
    <row r="2537" spans="1:7" x14ac:dyDescent="0.25">
      <c r="A2537" t="s">
        <v>566</v>
      </c>
      <c r="B2537" t="s">
        <v>2357</v>
      </c>
      <c r="C2537">
        <v>5</v>
      </c>
      <c r="D2537">
        <v>23</v>
      </c>
      <c r="E2537">
        <v>2010</v>
      </c>
      <c r="F2537" t="s">
        <v>2378</v>
      </c>
      <c r="G2537" t="str">
        <f t="shared" si="67"/>
        <v>Dartmouth2010</v>
      </c>
    </row>
    <row r="2538" spans="1:7" x14ac:dyDescent="0.25">
      <c r="A2538" t="s">
        <v>738</v>
      </c>
      <c r="B2538" t="s">
        <v>2357</v>
      </c>
      <c r="C2538">
        <v>25</v>
      </c>
      <c r="D2538">
        <v>7</v>
      </c>
      <c r="E2538">
        <v>2011</v>
      </c>
      <c r="F2538" t="s">
        <v>2378</v>
      </c>
      <c r="G2538" t="str">
        <f t="shared" si="67"/>
        <v>Princeton2011</v>
      </c>
    </row>
    <row r="2539" spans="1:7" x14ac:dyDescent="0.25">
      <c r="A2539" t="s">
        <v>612</v>
      </c>
      <c r="B2539" t="s">
        <v>2357</v>
      </c>
      <c r="C2539">
        <v>23</v>
      </c>
      <c r="D2539">
        <v>7</v>
      </c>
      <c r="E2539">
        <v>2011</v>
      </c>
      <c r="F2539" t="s">
        <v>2378</v>
      </c>
      <c r="G2539" t="str">
        <f t="shared" si="67"/>
        <v>Harvard2011</v>
      </c>
    </row>
    <row r="2540" spans="1:7" x14ac:dyDescent="0.25">
      <c r="A2540" t="s">
        <v>858</v>
      </c>
      <c r="B2540" t="s">
        <v>2357</v>
      </c>
      <c r="C2540">
        <v>15</v>
      </c>
      <c r="D2540">
        <v>13</v>
      </c>
      <c r="E2540">
        <v>2011</v>
      </c>
      <c r="F2540" t="s">
        <v>2378</v>
      </c>
      <c r="G2540" t="str">
        <f t="shared" si="67"/>
        <v>Yale2011</v>
      </c>
    </row>
    <row r="2541" spans="1:7" x14ac:dyDescent="0.25">
      <c r="A2541" t="s">
        <v>1181</v>
      </c>
      <c r="B2541" t="s">
        <v>2357</v>
      </c>
      <c r="C2541">
        <v>13</v>
      </c>
      <c r="D2541">
        <v>15</v>
      </c>
      <c r="E2541">
        <v>2011</v>
      </c>
      <c r="F2541" t="s">
        <v>2378</v>
      </c>
      <c r="G2541" t="str">
        <f t="shared" si="67"/>
        <v>Pennsylvania2011</v>
      </c>
    </row>
    <row r="2542" spans="1:7" x14ac:dyDescent="0.25">
      <c r="A2542" t="s">
        <v>557</v>
      </c>
      <c r="B2542" t="s">
        <v>2357</v>
      </c>
      <c r="C2542">
        <v>15</v>
      </c>
      <c r="D2542">
        <v>13</v>
      </c>
      <c r="E2542">
        <v>2011</v>
      </c>
      <c r="F2542" t="s">
        <v>2378</v>
      </c>
      <c r="G2542" t="str">
        <f t="shared" si="67"/>
        <v>Columbia2011</v>
      </c>
    </row>
    <row r="2543" spans="1:7" x14ac:dyDescent="0.25">
      <c r="A2543" t="s">
        <v>560</v>
      </c>
      <c r="B2543" t="s">
        <v>2357</v>
      </c>
      <c r="C2543">
        <v>10</v>
      </c>
      <c r="D2543">
        <v>18</v>
      </c>
      <c r="E2543">
        <v>2011</v>
      </c>
      <c r="F2543" t="s">
        <v>2378</v>
      </c>
      <c r="G2543" t="str">
        <f t="shared" si="67"/>
        <v>Cornell2011</v>
      </c>
    </row>
    <row r="2544" spans="1:7" x14ac:dyDescent="0.25">
      <c r="A2544" t="s">
        <v>530</v>
      </c>
      <c r="B2544" t="s">
        <v>2357</v>
      </c>
      <c r="C2544">
        <v>11</v>
      </c>
      <c r="D2544">
        <v>17</v>
      </c>
      <c r="E2544">
        <v>2011</v>
      </c>
      <c r="F2544" t="s">
        <v>2378</v>
      </c>
      <c r="G2544" t="str">
        <f t="shared" si="67"/>
        <v>Brown2011</v>
      </c>
    </row>
    <row r="2545" spans="1:7" x14ac:dyDescent="0.25">
      <c r="A2545" t="s">
        <v>566</v>
      </c>
      <c r="B2545" t="s">
        <v>2357</v>
      </c>
      <c r="C2545">
        <v>5</v>
      </c>
      <c r="D2545">
        <v>23</v>
      </c>
      <c r="E2545">
        <v>2011</v>
      </c>
      <c r="F2545" t="s">
        <v>2378</v>
      </c>
      <c r="G2545" t="str">
        <f t="shared" si="67"/>
        <v>Dartmouth2011</v>
      </c>
    </row>
    <row r="2546" spans="1:7" x14ac:dyDescent="0.25">
      <c r="A2546" t="s">
        <v>612</v>
      </c>
      <c r="B2546" t="s">
        <v>2357</v>
      </c>
      <c r="C2546">
        <v>26</v>
      </c>
      <c r="D2546">
        <v>5</v>
      </c>
      <c r="E2546">
        <v>2012</v>
      </c>
      <c r="F2546" t="s">
        <v>2378</v>
      </c>
      <c r="G2546" t="str">
        <f t="shared" si="67"/>
        <v>Harvard2012</v>
      </c>
    </row>
    <row r="2547" spans="1:7" x14ac:dyDescent="0.25">
      <c r="A2547" t="s">
        <v>1181</v>
      </c>
      <c r="B2547" t="s">
        <v>2357</v>
      </c>
      <c r="C2547">
        <v>20</v>
      </c>
      <c r="D2547">
        <v>13</v>
      </c>
      <c r="E2547">
        <v>2012</v>
      </c>
      <c r="F2547" t="s">
        <v>2378</v>
      </c>
      <c r="G2547" t="str">
        <f t="shared" si="67"/>
        <v>Pennsylvania2012</v>
      </c>
    </row>
    <row r="2548" spans="1:7" x14ac:dyDescent="0.25">
      <c r="A2548" t="s">
        <v>738</v>
      </c>
      <c r="B2548" t="s">
        <v>2357</v>
      </c>
      <c r="C2548">
        <v>20</v>
      </c>
      <c r="D2548">
        <v>12</v>
      </c>
      <c r="E2548">
        <v>2012</v>
      </c>
      <c r="F2548" t="s">
        <v>2378</v>
      </c>
      <c r="G2548" t="str">
        <f t="shared" si="67"/>
        <v>Princeton2012</v>
      </c>
    </row>
    <row r="2549" spans="1:7" x14ac:dyDescent="0.25">
      <c r="A2549" t="s">
        <v>858</v>
      </c>
      <c r="B2549" t="s">
        <v>2357</v>
      </c>
      <c r="C2549">
        <v>19</v>
      </c>
      <c r="D2549">
        <v>10</v>
      </c>
      <c r="E2549">
        <v>2012</v>
      </c>
      <c r="F2549" t="s">
        <v>2378</v>
      </c>
      <c r="G2549" t="str">
        <f t="shared" si="67"/>
        <v>Yale2012</v>
      </c>
    </row>
    <row r="2550" spans="1:7" x14ac:dyDescent="0.25">
      <c r="A2550" t="s">
        <v>560</v>
      </c>
      <c r="B2550" t="s">
        <v>2357</v>
      </c>
      <c r="C2550">
        <v>12</v>
      </c>
      <c r="D2550">
        <v>16</v>
      </c>
      <c r="E2550">
        <v>2012</v>
      </c>
      <c r="F2550" t="s">
        <v>2378</v>
      </c>
      <c r="G2550" t="str">
        <f t="shared" si="67"/>
        <v>Cornell2012</v>
      </c>
    </row>
    <row r="2551" spans="1:7" x14ac:dyDescent="0.25">
      <c r="A2551" t="s">
        <v>557</v>
      </c>
      <c r="B2551" t="s">
        <v>2357</v>
      </c>
      <c r="C2551">
        <v>15</v>
      </c>
      <c r="D2551">
        <v>15</v>
      </c>
      <c r="E2551">
        <v>2012</v>
      </c>
      <c r="F2551" t="s">
        <v>2378</v>
      </c>
      <c r="G2551" t="str">
        <f t="shared" si="67"/>
        <v>Columbia2012</v>
      </c>
    </row>
    <row r="2552" spans="1:7" x14ac:dyDescent="0.25">
      <c r="A2552" t="s">
        <v>530</v>
      </c>
      <c r="B2552" t="s">
        <v>2357</v>
      </c>
      <c r="C2552">
        <v>8</v>
      </c>
      <c r="D2552">
        <v>23</v>
      </c>
      <c r="E2552">
        <v>2012</v>
      </c>
      <c r="F2552" t="s">
        <v>2378</v>
      </c>
      <c r="G2552" t="str">
        <f t="shared" si="67"/>
        <v>Brown2012</v>
      </c>
    </row>
    <row r="2553" spans="1:7" x14ac:dyDescent="0.25">
      <c r="A2553" t="s">
        <v>566</v>
      </c>
      <c r="B2553" t="s">
        <v>2357</v>
      </c>
      <c r="C2553">
        <v>5</v>
      </c>
      <c r="D2553">
        <v>25</v>
      </c>
      <c r="E2553">
        <v>2012</v>
      </c>
      <c r="F2553" t="s">
        <v>2378</v>
      </c>
      <c r="G2553" t="str">
        <f t="shared" si="67"/>
        <v>Dartmouth2012</v>
      </c>
    </row>
    <row r="2554" spans="1:7" x14ac:dyDescent="0.25">
      <c r="A2554" t="s">
        <v>612</v>
      </c>
      <c r="B2554" t="s">
        <v>2357</v>
      </c>
      <c r="C2554">
        <v>20</v>
      </c>
      <c r="D2554">
        <v>10</v>
      </c>
      <c r="E2554">
        <v>2013</v>
      </c>
      <c r="F2554" t="s">
        <v>2378</v>
      </c>
      <c r="G2554" t="str">
        <f t="shared" si="67"/>
        <v>Harvard2013</v>
      </c>
    </row>
    <row r="2555" spans="1:7" x14ac:dyDescent="0.25">
      <c r="A2555" t="s">
        <v>738</v>
      </c>
      <c r="B2555" t="s">
        <v>2357</v>
      </c>
      <c r="C2555">
        <v>17</v>
      </c>
      <c r="D2555">
        <v>11</v>
      </c>
      <c r="E2555">
        <v>2013</v>
      </c>
      <c r="F2555" t="s">
        <v>2378</v>
      </c>
      <c r="G2555" t="str">
        <f t="shared" si="67"/>
        <v>Princeton2013</v>
      </c>
    </row>
    <row r="2556" spans="1:7" x14ac:dyDescent="0.25">
      <c r="A2556" t="s">
        <v>858</v>
      </c>
      <c r="B2556" t="s">
        <v>2357</v>
      </c>
      <c r="C2556">
        <v>14</v>
      </c>
      <c r="D2556">
        <v>17</v>
      </c>
      <c r="E2556">
        <v>2013</v>
      </c>
      <c r="F2556" t="s">
        <v>2378</v>
      </c>
      <c r="G2556" t="str">
        <f t="shared" si="67"/>
        <v>Yale2013</v>
      </c>
    </row>
    <row r="2557" spans="1:7" x14ac:dyDescent="0.25">
      <c r="A2557" t="s">
        <v>530</v>
      </c>
      <c r="B2557" t="s">
        <v>2357</v>
      </c>
      <c r="C2557">
        <v>13</v>
      </c>
      <c r="D2557">
        <v>15</v>
      </c>
      <c r="E2557">
        <v>2013</v>
      </c>
      <c r="F2557" t="s">
        <v>2378</v>
      </c>
      <c r="G2557" t="str">
        <f t="shared" si="67"/>
        <v>Brown2013</v>
      </c>
    </row>
    <row r="2558" spans="1:7" x14ac:dyDescent="0.25">
      <c r="A2558" t="s">
        <v>1181</v>
      </c>
      <c r="B2558" t="s">
        <v>2357</v>
      </c>
      <c r="C2558">
        <v>9</v>
      </c>
      <c r="D2558">
        <v>22</v>
      </c>
      <c r="E2558">
        <v>2013</v>
      </c>
      <c r="F2558" t="s">
        <v>2378</v>
      </c>
      <c r="G2558" t="str">
        <f t="shared" si="67"/>
        <v>Pennsylvania2013</v>
      </c>
    </row>
    <row r="2559" spans="1:7" x14ac:dyDescent="0.25">
      <c r="A2559" t="s">
        <v>560</v>
      </c>
      <c r="B2559" t="s">
        <v>2357</v>
      </c>
      <c r="C2559">
        <v>13</v>
      </c>
      <c r="D2559">
        <v>18</v>
      </c>
      <c r="E2559">
        <v>2013</v>
      </c>
      <c r="F2559" t="s">
        <v>2378</v>
      </c>
      <c r="G2559" t="str">
        <f t="shared" si="67"/>
        <v>Cornell2013</v>
      </c>
    </row>
    <row r="2560" spans="1:7" x14ac:dyDescent="0.25">
      <c r="A2560" t="s">
        <v>566</v>
      </c>
      <c r="B2560" t="s">
        <v>2357</v>
      </c>
      <c r="C2560">
        <v>9</v>
      </c>
      <c r="D2560">
        <v>19</v>
      </c>
      <c r="E2560">
        <v>2013</v>
      </c>
      <c r="F2560" t="s">
        <v>2378</v>
      </c>
      <c r="G2560" t="str">
        <f t="shared" si="67"/>
        <v>Dartmouth2013</v>
      </c>
    </row>
    <row r="2561" spans="1:7" x14ac:dyDescent="0.25">
      <c r="A2561" t="s">
        <v>557</v>
      </c>
      <c r="B2561" t="s">
        <v>2357</v>
      </c>
      <c r="C2561">
        <v>12</v>
      </c>
      <c r="D2561">
        <v>16</v>
      </c>
      <c r="E2561">
        <v>2013</v>
      </c>
      <c r="F2561" t="s">
        <v>2378</v>
      </c>
      <c r="G2561" t="str">
        <f t="shared" si="67"/>
        <v>Columbia2013</v>
      </c>
    </row>
    <row r="2562" spans="1:7" x14ac:dyDescent="0.25">
      <c r="A2562" t="s">
        <v>612</v>
      </c>
      <c r="B2562" t="s">
        <v>2357</v>
      </c>
      <c r="C2562">
        <v>27</v>
      </c>
      <c r="D2562">
        <v>5</v>
      </c>
      <c r="E2562">
        <v>2014</v>
      </c>
      <c r="F2562" t="s">
        <v>2378</v>
      </c>
      <c r="G2562" t="str">
        <f t="shared" si="67"/>
        <v>Harvard2014</v>
      </c>
    </row>
    <row r="2563" spans="1:7" x14ac:dyDescent="0.25">
      <c r="A2563" t="s">
        <v>858</v>
      </c>
      <c r="B2563" t="s">
        <v>2357</v>
      </c>
      <c r="C2563">
        <v>19</v>
      </c>
      <c r="D2563">
        <v>14</v>
      </c>
      <c r="E2563">
        <v>2014</v>
      </c>
      <c r="F2563" t="s">
        <v>2378</v>
      </c>
      <c r="G2563" t="str">
        <f t="shared" ref="G2563:G2626" si="68">A2563&amp;E2563</f>
        <v>Yale2014</v>
      </c>
    </row>
    <row r="2564" spans="1:7" x14ac:dyDescent="0.25">
      <c r="A2564" t="s">
        <v>738</v>
      </c>
      <c r="B2564" t="s">
        <v>2357</v>
      </c>
      <c r="C2564">
        <v>21</v>
      </c>
      <c r="D2564">
        <v>9</v>
      </c>
      <c r="E2564">
        <v>2014</v>
      </c>
      <c r="F2564" t="s">
        <v>2378</v>
      </c>
      <c r="G2564" t="str">
        <f t="shared" si="68"/>
        <v>Princeton2014</v>
      </c>
    </row>
    <row r="2565" spans="1:7" x14ac:dyDescent="0.25">
      <c r="A2565" t="s">
        <v>557</v>
      </c>
      <c r="B2565" t="s">
        <v>2357</v>
      </c>
      <c r="C2565">
        <v>21</v>
      </c>
      <c r="D2565">
        <v>13</v>
      </c>
      <c r="E2565">
        <v>2014</v>
      </c>
      <c r="F2565" t="s">
        <v>2378</v>
      </c>
      <c r="G2565" t="str">
        <f t="shared" si="68"/>
        <v>Columbia2014</v>
      </c>
    </row>
    <row r="2566" spans="1:7" x14ac:dyDescent="0.25">
      <c r="A2566" t="s">
        <v>530</v>
      </c>
      <c r="B2566" t="s">
        <v>2357</v>
      </c>
      <c r="C2566">
        <v>15</v>
      </c>
      <c r="D2566">
        <v>14</v>
      </c>
      <c r="E2566">
        <v>2014</v>
      </c>
      <c r="F2566" t="s">
        <v>2378</v>
      </c>
      <c r="G2566" t="str">
        <f t="shared" si="68"/>
        <v>Brown2014</v>
      </c>
    </row>
    <row r="2567" spans="1:7" x14ac:dyDescent="0.25">
      <c r="A2567" t="s">
        <v>566</v>
      </c>
      <c r="B2567" t="s">
        <v>2357</v>
      </c>
      <c r="C2567">
        <v>12</v>
      </c>
      <c r="D2567">
        <v>16</v>
      </c>
      <c r="E2567">
        <v>2014</v>
      </c>
      <c r="F2567" t="s">
        <v>2378</v>
      </c>
      <c r="G2567" t="str">
        <f t="shared" si="68"/>
        <v>Dartmouth2014</v>
      </c>
    </row>
    <row r="2568" spans="1:7" x14ac:dyDescent="0.25">
      <c r="A2568" t="s">
        <v>1181</v>
      </c>
      <c r="B2568" t="s">
        <v>2357</v>
      </c>
      <c r="C2568">
        <v>8</v>
      </c>
      <c r="D2568">
        <v>20</v>
      </c>
      <c r="E2568">
        <v>2014</v>
      </c>
      <c r="F2568" t="s">
        <v>2378</v>
      </c>
      <c r="G2568" t="str">
        <f t="shared" si="68"/>
        <v>Pennsylvania2014</v>
      </c>
    </row>
    <row r="2569" spans="1:7" x14ac:dyDescent="0.25">
      <c r="A2569" t="s">
        <v>560</v>
      </c>
      <c r="B2569" t="s">
        <v>2357</v>
      </c>
      <c r="C2569">
        <v>2</v>
      </c>
      <c r="D2569">
        <v>26</v>
      </c>
      <c r="E2569">
        <v>2014</v>
      </c>
      <c r="F2569" t="s">
        <v>2378</v>
      </c>
      <c r="G2569" t="str">
        <f t="shared" si="68"/>
        <v>Cornell2014</v>
      </c>
    </row>
    <row r="2570" spans="1:7" x14ac:dyDescent="0.25">
      <c r="A2570" t="s">
        <v>612</v>
      </c>
      <c r="B2570" t="s">
        <v>2357</v>
      </c>
      <c r="C2570">
        <v>22</v>
      </c>
      <c r="D2570">
        <v>8</v>
      </c>
      <c r="E2570">
        <v>2015</v>
      </c>
      <c r="F2570" t="s">
        <v>2378</v>
      </c>
      <c r="G2570" t="str">
        <f t="shared" si="68"/>
        <v>Harvard2015</v>
      </c>
    </row>
    <row r="2571" spans="1:7" x14ac:dyDescent="0.25">
      <c r="A2571" t="s">
        <v>858</v>
      </c>
      <c r="B2571">
        <v>25</v>
      </c>
      <c r="C2571">
        <v>22</v>
      </c>
      <c r="D2571">
        <v>10</v>
      </c>
      <c r="E2571">
        <v>2015</v>
      </c>
      <c r="F2571" t="s">
        <v>2378</v>
      </c>
      <c r="G2571" t="str">
        <f t="shared" si="68"/>
        <v>Yale2015</v>
      </c>
    </row>
    <row r="2572" spans="1:7" x14ac:dyDescent="0.25">
      <c r="A2572" t="s">
        <v>738</v>
      </c>
      <c r="B2572" t="s">
        <v>2357</v>
      </c>
      <c r="C2572">
        <v>16</v>
      </c>
      <c r="D2572">
        <v>14</v>
      </c>
      <c r="E2572">
        <v>2015</v>
      </c>
      <c r="F2572" t="s">
        <v>2378</v>
      </c>
      <c r="G2572" t="str">
        <f t="shared" si="68"/>
        <v>Princeton2015</v>
      </c>
    </row>
    <row r="2573" spans="1:7" x14ac:dyDescent="0.25">
      <c r="A2573" t="s">
        <v>566</v>
      </c>
      <c r="B2573" t="s">
        <v>2357</v>
      </c>
      <c r="C2573">
        <v>14</v>
      </c>
      <c r="D2573">
        <v>15</v>
      </c>
      <c r="E2573">
        <v>2015</v>
      </c>
      <c r="F2573" t="s">
        <v>2378</v>
      </c>
      <c r="G2573" t="str">
        <f t="shared" si="68"/>
        <v>Dartmouth2015</v>
      </c>
    </row>
    <row r="2574" spans="1:7" x14ac:dyDescent="0.25">
      <c r="A2574" t="s">
        <v>557</v>
      </c>
      <c r="B2574" t="s">
        <v>2357</v>
      </c>
      <c r="C2574">
        <v>13</v>
      </c>
      <c r="D2574">
        <v>15</v>
      </c>
      <c r="E2574">
        <v>2015</v>
      </c>
      <c r="F2574" t="s">
        <v>2378</v>
      </c>
      <c r="G2574" t="str">
        <f t="shared" si="68"/>
        <v>Columbia2015</v>
      </c>
    </row>
    <row r="2575" spans="1:7" x14ac:dyDescent="0.25">
      <c r="A2575" t="s">
        <v>560</v>
      </c>
      <c r="B2575" t="s">
        <v>2357</v>
      </c>
      <c r="C2575">
        <v>13</v>
      </c>
      <c r="D2575">
        <v>17</v>
      </c>
      <c r="E2575">
        <v>2015</v>
      </c>
      <c r="F2575" t="s">
        <v>2378</v>
      </c>
      <c r="G2575" t="str">
        <f t="shared" si="68"/>
        <v>Cornell2015</v>
      </c>
    </row>
    <row r="2576" spans="1:7" x14ac:dyDescent="0.25">
      <c r="A2576" t="s">
        <v>530</v>
      </c>
      <c r="B2576" t="s">
        <v>2357</v>
      </c>
      <c r="C2576">
        <v>13</v>
      </c>
      <c r="D2576">
        <v>18</v>
      </c>
      <c r="E2576">
        <v>2015</v>
      </c>
      <c r="F2576" t="s">
        <v>2378</v>
      </c>
      <c r="G2576" t="str">
        <f t="shared" si="68"/>
        <v>Brown2015</v>
      </c>
    </row>
    <row r="2577" spans="1:7" x14ac:dyDescent="0.25">
      <c r="A2577" t="s">
        <v>1181</v>
      </c>
      <c r="B2577" t="s">
        <v>2357</v>
      </c>
      <c r="C2577">
        <v>9</v>
      </c>
      <c r="D2577">
        <v>19</v>
      </c>
      <c r="E2577">
        <v>2015</v>
      </c>
      <c r="F2577" t="s">
        <v>2378</v>
      </c>
      <c r="G2577" t="str">
        <f t="shared" si="68"/>
        <v>Pennsylvania2015</v>
      </c>
    </row>
    <row r="2578" spans="1:7" x14ac:dyDescent="0.25">
      <c r="A2578" t="s">
        <v>858</v>
      </c>
      <c r="B2578" t="s">
        <v>2357</v>
      </c>
      <c r="C2578">
        <v>23</v>
      </c>
      <c r="D2578">
        <v>7</v>
      </c>
      <c r="E2578">
        <v>2016</v>
      </c>
      <c r="F2578" t="s">
        <v>2378</v>
      </c>
      <c r="G2578" t="str">
        <f t="shared" si="68"/>
        <v>Yale2016</v>
      </c>
    </row>
    <row r="2579" spans="1:7" x14ac:dyDescent="0.25">
      <c r="A2579" t="s">
        <v>738</v>
      </c>
      <c r="B2579" t="s">
        <v>2357</v>
      </c>
      <c r="C2579">
        <v>22</v>
      </c>
      <c r="D2579">
        <v>7</v>
      </c>
      <c r="E2579">
        <v>2016</v>
      </c>
      <c r="F2579" t="s">
        <v>2378</v>
      </c>
      <c r="G2579" t="str">
        <f t="shared" si="68"/>
        <v>Princeton2016</v>
      </c>
    </row>
    <row r="2580" spans="1:7" x14ac:dyDescent="0.25">
      <c r="A2580" t="s">
        <v>557</v>
      </c>
      <c r="B2580" t="s">
        <v>2357</v>
      </c>
      <c r="C2580">
        <v>25</v>
      </c>
      <c r="D2580">
        <v>10</v>
      </c>
      <c r="E2580">
        <v>2016</v>
      </c>
      <c r="F2580" t="s">
        <v>2378</v>
      </c>
      <c r="G2580" t="str">
        <f t="shared" si="68"/>
        <v>Columbia2016</v>
      </c>
    </row>
    <row r="2581" spans="1:7" x14ac:dyDescent="0.25">
      <c r="A2581" t="s">
        <v>612</v>
      </c>
      <c r="B2581" t="s">
        <v>2357</v>
      </c>
      <c r="C2581">
        <v>14</v>
      </c>
      <c r="D2581">
        <v>16</v>
      </c>
      <c r="E2581">
        <v>2016</v>
      </c>
      <c r="F2581" t="s">
        <v>2378</v>
      </c>
      <c r="G2581" t="str">
        <f t="shared" si="68"/>
        <v>Harvard2016</v>
      </c>
    </row>
    <row r="2582" spans="1:7" x14ac:dyDescent="0.25">
      <c r="A2582" t="s">
        <v>1181</v>
      </c>
      <c r="B2582" t="s">
        <v>2357</v>
      </c>
      <c r="C2582">
        <v>11</v>
      </c>
      <c r="D2582">
        <v>17</v>
      </c>
      <c r="E2582">
        <v>2016</v>
      </c>
      <c r="F2582" t="s">
        <v>2378</v>
      </c>
      <c r="G2582" t="str">
        <f t="shared" si="68"/>
        <v>Pennsylvania2016</v>
      </c>
    </row>
    <row r="2583" spans="1:7" x14ac:dyDescent="0.25">
      <c r="A2583" t="s">
        <v>566</v>
      </c>
      <c r="B2583" t="s">
        <v>2357</v>
      </c>
      <c r="C2583">
        <v>10</v>
      </c>
      <c r="D2583">
        <v>18</v>
      </c>
      <c r="E2583">
        <v>2016</v>
      </c>
      <c r="F2583" t="s">
        <v>2378</v>
      </c>
      <c r="G2583" t="str">
        <f t="shared" si="68"/>
        <v>Dartmouth2016</v>
      </c>
    </row>
    <row r="2584" spans="1:7" x14ac:dyDescent="0.25">
      <c r="A2584" t="s">
        <v>560</v>
      </c>
      <c r="B2584" t="s">
        <v>2357</v>
      </c>
      <c r="C2584">
        <v>10</v>
      </c>
      <c r="D2584">
        <v>18</v>
      </c>
      <c r="E2584">
        <v>2016</v>
      </c>
      <c r="F2584" t="s">
        <v>2378</v>
      </c>
      <c r="G2584" t="str">
        <f t="shared" si="68"/>
        <v>Cornell2016</v>
      </c>
    </row>
    <row r="2585" spans="1:7" x14ac:dyDescent="0.25">
      <c r="A2585" t="s">
        <v>530</v>
      </c>
      <c r="B2585" t="s">
        <v>2357</v>
      </c>
      <c r="C2585">
        <v>8</v>
      </c>
      <c r="D2585">
        <v>20</v>
      </c>
      <c r="E2585">
        <v>2016</v>
      </c>
      <c r="F2585" t="s">
        <v>2378</v>
      </c>
      <c r="G2585" t="str">
        <f t="shared" si="68"/>
        <v>Brown2016</v>
      </c>
    </row>
    <row r="2586" spans="1:7" x14ac:dyDescent="0.25">
      <c r="A2586" t="s">
        <v>738</v>
      </c>
      <c r="B2586" t="s">
        <v>2357</v>
      </c>
      <c r="C2586">
        <v>23</v>
      </c>
      <c r="D2586">
        <v>7</v>
      </c>
      <c r="E2586">
        <v>2017</v>
      </c>
      <c r="F2586" t="s">
        <v>2378</v>
      </c>
      <c r="G2586" t="str">
        <f t="shared" si="68"/>
        <v>Princeton2017</v>
      </c>
    </row>
    <row r="2587" spans="1:7" x14ac:dyDescent="0.25">
      <c r="A2587" t="s">
        <v>612</v>
      </c>
      <c r="B2587" t="s">
        <v>2357</v>
      </c>
      <c r="C2587">
        <v>18</v>
      </c>
      <c r="D2587">
        <v>10</v>
      </c>
      <c r="E2587">
        <v>2017</v>
      </c>
      <c r="F2587" t="s">
        <v>2378</v>
      </c>
      <c r="G2587" t="str">
        <f t="shared" si="68"/>
        <v>Harvard2017</v>
      </c>
    </row>
    <row r="2588" spans="1:7" x14ac:dyDescent="0.25">
      <c r="A2588" t="s">
        <v>858</v>
      </c>
      <c r="B2588" t="s">
        <v>2357</v>
      </c>
      <c r="C2588">
        <v>18</v>
      </c>
      <c r="D2588">
        <v>11</v>
      </c>
      <c r="E2588">
        <v>2017</v>
      </c>
      <c r="F2588" t="s">
        <v>2378</v>
      </c>
      <c r="G2588" t="str">
        <f t="shared" si="68"/>
        <v>Yale2017</v>
      </c>
    </row>
    <row r="2589" spans="1:7" x14ac:dyDescent="0.25">
      <c r="A2589" t="s">
        <v>1181</v>
      </c>
      <c r="B2589" t="s">
        <v>2357</v>
      </c>
      <c r="C2589">
        <v>13</v>
      </c>
      <c r="D2589">
        <v>15</v>
      </c>
      <c r="E2589">
        <v>2017</v>
      </c>
      <c r="F2589" t="s">
        <v>2378</v>
      </c>
      <c r="G2589" t="str">
        <f t="shared" si="68"/>
        <v>Pennsylvania2017</v>
      </c>
    </row>
    <row r="2590" spans="1:7" x14ac:dyDescent="0.25">
      <c r="A2590" t="s">
        <v>557</v>
      </c>
      <c r="B2590" t="s">
        <v>2357</v>
      </c>
      <c r="C2590">
        <v>11</v>
      </c>
      <c r="D2590">
        <v>16</v>
      </c>
      <c r="E2590">
        <v>2017</v>
      </c>
      <c r="F2590" t="s">
        <v>2378</v>
      </c>
      <c r="G2590" t="str">
        <f t="shared" si="68"/>
        <v>Columbia2017</v>
      </c>
    </row>
    <row r="2591" spans="1:7" x14ac:dyDescent="0.25">
      <c r="A2591" t="s">
        <v>530</v>
      </c>
      <c r="B2591" t="s">
        <v>2357</v>
      </c>
      <c r="C2591">
        <v>13</v>
      </c>
      <c r="D2591">
        <v>17</v>
      </c>
      <c r="E2591">
        <v>2017</v>
      </c>
      <c r="F2591" t="s">
        <v>2378</v>
      </c>
      <c r="G2591" t="str">
        <f t="shared" si="68"/>
        <v>Brown2017</v>
      </c>
    </row>
    <row r="2592" spans="1:7" x14ac:dyDescent="0.25">
      <c r="A2592" t="s">
        <v>560</v>
      </c>
      <c r="B2592" t="s">
        <v>2357</v>
      </c>
      <c r="C2592">
        <v>8</v>
      </c>
      <c r="D2592">
        <v>21</v>
      </c>
      <c r="E2592">
        <v>2017</v>
      </c>
      <c r="F2592" t="s">
        <v>2378</v>
      </c>
      <c r="G2592" t="str">
        <f t="shared" si="68"/>
        <v>Cornell2017</v>
      </c>
    </row>
    <row r="2593" spans="1:7" x14ac:dyDescent="0.25">
      <c r="A2593" t="s">
        <v>566</v>
      </c>
      <c r="B2593" t="s">
        <v>2357</v>
      </c>
      <c r="C2593">
        <v>7</v>
      </c>
      <c r="D2593">
        <v>20</v>
      </c>
      <c r="E2593">
        <v>2017</v>
      </c>
      <c r="F2593" t="s">
        <v>2378</v>
      </c>
      <c r="G2593" t="str">
        <f t="shared" si="68"/>
        <v>Dartmouth2017</v>
      </c>
    </row>
    <row r="2594" spans="1:7" x14ac:dyDescent="0.25">
      <c r="A2594" t="s">
        <v>1181</v>
      </c>
      <c r="B2594" t="s">
        <v>2357</v>
      </c>
      <c r="C2594">
        <v>17</v>
      </c>
      <c r="D2594">
        <v>7</v>
      </c>
      <c r="E2594">
        <v>2018</v>
      </c>
      <c r="F2594" t="s">
        <v>2378</v>
      </c>
      <c r="G2594" t="str">
        <f t="shared" si="68"/>
        <v>Pennsylvania2018</v>
      </c>
    </row>
    <row r="2595" spans="1:7" x14ac:dyDescent="0.25">
      <c r="A2595" t="s">
        <v>612</v>
      </c>
      <c r="B2595" t="s">
        <v>2357</v>
      </c>
      <c r="C2595">
        <v>12</v>
      </c>
      <c r="D2595">
        <v>11</v>
      </c>
      <c r="E2595">
        <v>2018</v>
      </c>
      <c r="F2595" t="s">
        <v>2378</v>
      </c>
      <c r="G2595" t="str">
        <f t="shared" si="68"/>
        <v>Harvard2018</v>
      </c>
    </row>
    <row r="2596" spans="1:7" x14ac:dyDescent="0.25">
      <c r="A2596" t="s">
        <v>530</v>
      </c>
      <c r="B2596" t="s">
        <v>2357</v>
      </c>
      <c r="C2596">
        <v>11</v>
      </c>
      <c r="D2596">
        <v>10</v>
      </c>
      <c r="E2596">
        <v>2018</v>
      </c>
      <c r="F2596" t="s">
        <v>2378</v>
      </c>
      <c r="G2596" t="str">
        <f t="shared" si="68"/>
        <v>Brown2018</v>
      </c>
    </row>
    <row r="2597" spans="1:7" x14ac:dyDescent="0.25">
      <c r="A2597" t="s">
        <v>858</v>
      </c>
      <c r="B2597" t="s">
        <v>2357</v>
      </c>
      <c r="C2597">
        <v>11</v>
      </c>
      <c r="D2597">
        <v>13</v>
      </c>
      <c r="E2597">
        <v>2018</v>
      </c>
      <c r="F2597" t="s">
        <v>2378</v>
      </c>
      <c r="G2597" t="str">
        <f t="shared" si="68"/>
        <v>Yale2018</v>
      </c>
    </row>
    <row r="2598" spans="1:7" x14ac:dyDescent="0.25">
      <c r="A2598" t="s">
        <v>738</v>
      </c>
      <c r="B2598" t="s">
        <v>2357</v>
      </c>
      <c r="C2598">
        <v>11</v>
      </c>
      <c r="D2598">
        <v>12</v>
      </c>
      <c r="E2598">
        <v>2018</v>
      </c>
      <c r="F2598" t="s">
        <v>2378</v>
      </c>
      <c r="G2598" t="str">
        <f t="shared" si="68"/>
        <v>Princeton2018</v>
      </c>
    </row>
    <row r="2599" spans="1:7" x14ac:dyDescent="0.25">
      <c r="A2599" t="s">
        <v>560</v>
      </c>
      <c r="B2599" t="s">
        <v>2357</v>
      </c>
      <c r="C2599">
        <v>9</v>
      </c>
      <c r="D2599">
        <v>12</v>
      </c>
      <c r="E2599">
        <v>2018</v>
      </c>
      <c r="F2599" t="s">
        <v>2378</v>
      </c>
      <c r="G2599" t="str">
        <f t="shared" si="68"/>
        <v>Cornell2018</v>
      </c>
    </row>
    <row r="2600" spans="1:7" x14ac:dyDescent="0.25">
      <c r="A2600" t="s">
        <v>557</v>
      </c>
      <c r="B2600" t="s">
        <v>2357</v>
      </c>
      <c r="C2600">
        <v>6</v>
      </c>
      <c r="D2600">
        <v>15</v>
      </c>
      <c r="E2600">
        <v>2018</v>
      </c>
      <c r="F2600" t="s">
        <v>2378</v>
      </c>
      <c r="G2600" t="str">
        <f t="shared" si="68"/>
        <v>Columbia2018</v>
      </c>
    </row>
    <row r="2601" spans="1:7" x14ac:dyDescent="0.25">
      <c r="A2601" t="s">
        <v>566</v>
      </c>
      <c r="B2601" t="s">
        <v>2357</v>
      </c>
      <c r="C2601">
        <v>5</v>
      </c>
      <c r="D2601">
        <v>16</v>
      </c>
      <c r="E2601">
        <v>2018</v>
      </c>
      <c r="F2601" t="s">
        <v>2378</v>
      </c>
      <c r="G2601" t="str">
        <f t="shared" si="68"/>
        <v>Dartmouth2018</v>
      </c>
    </row>
    <row r="2602" spans="1:7" x14ac:dyDescent="0.25">
      <c r="A2602" t="s">
        <v>659</v>
      </c>
      <c r="B2602" t="s">
        <v>2357</v>
      </c>
      <c r="C2602">
        <v>23</v>
      </c>
      <c r="D2602">
        <v>7</v>
      </c>
      <c r="E2602">
        <v>2003</v>
      </c>
      <c r="F2602" t="s">
        <v>2379</v>
      </c>
      <c r="G2602" t="str">
        <f t="shared" si="68"/>
        <v>Manhattan2003</v>
      </c>
    </row>
    <row r="2603" spans="1:7" x14ac:dyDescent="0.25">
      <c r="A2603" t="s">
        <v>588</v>
      </c>
      <c r="B2603" t="s">
        <v>2357</v>
      </c>
      <c r="C2603">
        <v>19</v>
      </c>
      <c r="D2603">
        <v>12</v>
      </c>
      <c r="E2603">
        <v>2003</v>
      </c>
      <c r="F2603" t="s">
        <v>2379</v>
      </c>
      <c r="G2603" t="str">
        <f t="shared" si="68"/>
        <v>Fairfield2003</v>
      </c>
    </row>
    <row r="2604" spans="1:7" x14ac:dyDescent="0.25">
      <c r="A2604" t="s">
        <v>768</v>
      </c>
      <c r="B2604" t="s">
        <v>2357</v>
      </c>
      <c r="C2604">
        <v>21</v>
      </c>
      <c r="D2604">
        <v>11</v>
      </c>
      <c r="E2604">
        <v>2003</v>
      </c>
      <c r="F2604" t="s">
        <v>2379</v>
      </c>
      <c r="G2604" t="str">
        <f t="shared" si="68"/>
        <v>Siena2003</v>
      </c>
    </row>
    <row r="2605" spans="1:7" x14ac:dyDescent="0.25">
      <c r="A2605" t="s">
        <v>705</v>
      </c>
      <c r="B2605" t="s">
        <v>2357</v>
      </c>
      <c r="C2605">
        <v>17</v>
      </c>
      <c r="D2605">
        <v>12</v>
      </c>
      <c r="E2605">
        <v>2003</v>
      </c>
      <c r="F2605" t="s">
        <v>2379</v>
      </c>
      <c r="G2605" t="str">
        <f t="shared" si="68"/>
        <v>Niagara2003</v>
      </c>
    </row>
    <row r="2606" spans="1:7" x14ac:dyDescent="0.25">
      <c r="A2606" t="s">
        <v>628</v>
      </c>
      <c r="B2606" t="s">
        <v>2357</v>
      </c>
      <c r="C2606">
        <v>17</v>
      </c>
      <c r="D2606">
        <v>12</v>
      </c>
      <c r="E2606">
        <v>2003</v>
      </c>
      <c r="F2606" t="s">
        <v>2379</v>
      </c>
      <c r="G2606" t="str">
        <f t="shared" si="68"/>
        <v>Iona2003</v>
      </c>
    </row>
    <row r="2607" spans="1:7" x14ac:dyDescent="0.25">
      <c r="A2607" t="s">
        <v>660</v>
      </c>
      <c r="B2607" t="s">
        <v>2357</v>
      </c>
      <c r="C2607">
        <v>13</v>
      </c>
      <c r="D2607">
        <v>16</v>
      </c>
      <c r="E2607">
        <v>2003</v>
      </c>
      <c r="F2607" t="s">
        <v>2379</v>
      </c>
      <c r="G2607" t="str">
        <f t="shared" si="68"/>
        <v>Marist2003</v>
      </c>
    </row>
    <row r="2608" spans="1:7" x14ac:dyDescent="0.25">
      <c r="A2608" t="s">
        <v>746</v>
      </c>
      <c r="B2608" t="s">
        <v>2357</v>
      </c>
      <c r="C2608">
        <v>12</v>
      </c>
      <c r="D2608">
        <v>16</v>
      </c>
      <c r="E2608">
        <v>2003</v>
      </c>
      <c r="F2608" t="s">
        <v>2379</v>
      </c>
      <c r="G2608" t="str">
        <f t="shared" si="68"/>
        <v>Rider2003</v>
      </c>
    </row>
    <row r="2609" spans="1:7" x14ac:dyDescent="0.25">
      <c r="A2609" t="s">
        <v>2327</v>
      </c>
      <c r="B2609" t="s">
        <v>2357</v>
      </c>
      <c r="C2609">
        <v>10</v>
      </c>
      <c r="D2609">
        <v>19</v>
      </c>
      <c r="E2609">
        <v>2003</v>
      </c>
      <c r="F2609" t="s">
        <v>2379</v>
      </c>
      <c r="G2609" t="str">
        <f t="shared" si="68"/>
        <v>Saint Peter's2003</v>
      </c>
    </row>
    <row r="2610" spans="1:7" x14ac:dyDescent="0.25">
      <c r="A2610" t="s">
        <v>540</v>
      </c>
      <c r="B2610" t="s">
        <v>2357</v>
      </c>
      <c r="C2610">
        <v>10</v>
      </c>
      <c r="D2610">
        <v>18</v>
      </c>
      <c r="E2610">
        <v>2003</v>
      </c>
      <c r="F2610" t="s">
        <v>2379</v>
      </c>
      <c r="G2610" t="str">
        <f t="shared" si="68"/>
        <v>Canisius2003</v>
      </c>
    </row>
    <row r="2611" spans="1:7" x14ac:dyDescent="0.25">
      <c r="A2611" t="s">
        <v>2284</v>
      </c>
      <c r="B2611" t="s">
        <v>2357</v>
      </c>
      <c r="C2611">
        <v>4</v>
      </c>
      <c r="D2611">
        <v>24</v>
      </c>
      <c r="E2611">
        <v>2003</v>
      </c>
      <c r="F2611" t="s">
        <v>2379</v>
      </c>
      <c r="G2611" t="str">
        <f t="shared" si="68"/>
        <v>Loyola (MD)2003</v>
      </c>
    </row>
    <row r="2612" spans="1:7" x14ac:dyDescent="0.25">
      <c r="A2612" t="s">
        <v>659</v>
      </c>
      <c r="B2612" t="s">
        <v>2357</v>
      </c>
      <c r="C2612">
        <v>25</v>
      </c>
      <c r="D2612">
        <v>6</v>
      </c>
      <c r="E2612">
        <v>2004</v>
      </c>
      <c r="F2612" t="s">
        <v>2379</v>
      </c>
      <c r="G2612" t="str">
        <f t="shared" si="68"/>
        <v>Manhattan2004</v>
      </c>
    </row>
    <row r="2613" spans="1:7" x14ac:dyDescent="0.25">
      <c r="A2613" t="s">
        <v>705</v>
      </c>
      <c r="B2613" t="s">
        <v>2357</v>
      </c>
      <c r="C2613">
        <v>22</v>
      </c>
      <c r="D2613">
        <v>10</v>
      </c>
      <c r="E2613">
        <v>2004</v>
      </c>
      <c r="F2613" t="s">
        <v>2379</v>
      </c>
      <c r="G2613" t="str">
        <f t="shared" si="68"/>
        <v>Niagara2004</v>
      </c>
    </row>
    <row r="2614" spans="1:7" x14ac:dyDescent="0.25">
      <c r="A2614" t="s">
        <v>588</v>
      </c>
      <c r="B2614" t="s">
        <v>2357</v>
      </c>
      <c r="C2614">
        <v>19</v>
      </c>
      <c r="D2614">
        <v>11</v>
      </c>
      <c r="E2614">
        <v>2004</v>
      </c>
      <c r="F2614" t="s">
        <v>2379</v>
      </c>
      <c r="G2614" t="str">
        <f t="shared" si="68"/>
        <v>Fairfield2004</v>
      </c>
    </row>
    <row r="2615" spans="1:7" x14ac:dyDescent="0.25">
      <c r="A2615" t="s">
        <v>2327</v>
      </c>
      <c r="B2615" t="s">
        <v>2357</v>
      </c>
      <c r="C2615">
        <v>17</v>
      </c>
      <c r="D2615">
        <v>12</v>
      </c>
      <c r="E2615">
        <v>2004</v>
      </c>
      <c r="F2615" t="s">
        <v>2379</v>
      </c>
      <c r="G2615" t="str">
        <f t="shared" si="68"/>
        <v>Saint Peter's2004</v>
      </c>
    </row>
    <row r="2616" spans="1:7" x14ac:dyDescent="0.25">
      <c r="A2616" t="s">
        <v>746</v>
      </c>
      <c r="B2616" t="s">
        <v>2357</v>
      </c>
      <c r="C2616">
        <v>17</v>
      </c>
      <c r="D2616">
        <v>14</v>
      </c>
      <c r="E2616">
        <v>2004</v>
      </c>
      <c r="F2616" t="s">
        <v>2379</v>
      </c>
      <c r="G2616" t="str">
        <f t="shared" si="68"/>
        <v>Rider2004</v>
      </c>
    </row>
    <row r="2617" spans="1:7" x14ac:dyDescent="0.25">
      <c r="A2617" t="s">
        <v>768</v>
      </c>
      <c r="B2617" t="s">
        <v>2357</v>
      </c>
      <c r="C2617">
        <v>14</v>
      </c>
      <c r="D2617">
        <v>16</v>
      </c>
      <c r="E2617">
        <v>2004</v>
      </c>
      <c r="F2617" t="s">
        <v>2379</v>
      </c>
      <c r="G2617" t="str">
        <f t="shared" si="68"/>
        <v>Siena2004</v>
      </c>
    </row>
    <row r="2618" spans="1:7" x14ac:dyDescent="0.25">
      <c r="A2618" t="s">
        <v>628</v>
      </c>
      <c r="B2618" t="s">
        <v>2357</v>
      </c>
      <c r="C2618">
        <v>11</v>
      </c>
      <c r="D2618">
        <v>18</v>
      </c>
      <c r="E2618">
        <v>2004</v>
      </c>
      <c r="F2618" t="s">
        <v>2379</v>
      </c>
      <c r="G2618" t="str">
        <f t="shared" si="68"/>
        <v>Iona2004</v>
      </c>
    </row>
    <row r="2619" spans="1:7" x14ac:dyDescent="0.25">
      <c r="A2619" t="s">
        <v>540</v>
      </c>
      <c r="B2619" t="s">
        <v>2357</v>
      </c>
      <c r="C2619">
        <v>10</v>
      </c>
      <c r="D2619">
        <v>20</v>
      </c>
      <c r="E2619">
        <v>2004</v>
      </c>
      <c r="F2619" t="s">
        <v>2379</v>
      </c>
      <c r="G2619" t="str">
        <f t="shared" si="68"/>
        <v>Canisius2004</v>
      </c>
    </row>
    <row r="2620" spans="1:7" x14ac:dyDescent="0.25">
      <c r="A2620" t="s">
        <v>660</v>
      </c>
      <c r="B2620" t="s">
        <v>2357</v>
      </c>
      <c r="C2620">
        <v>6</v>
      </c>
      <c r="D2620">
        <v>22</v>
      </c>
      <c r="E2620">
        <v>2004</v>
      </c>
      <c r="F2620" t="s">
        <v>2379</v>
      </c>
      <c r="G2620" t="str">
        <f t="shared" si="68"/>
        <v>Marist2004</v>
      </c>
    </row>
    <row r="2621" spans="1:7" x14ac:dyDescent="0.25">
      <c r="A2621" t="s">
        <v>2284</v>
      </c>
      <c r="B2621" t="s">
        <v>2357</v>
      </c>
      <c r="C2621">
        <v>1</v>
      </c>
      <c r="D2621">
        <v>27</v>
      </c>
      <c r="E2621">
        <v>2004</v>
      </c>
      <c r="F2621" t="s">
        <v>2379</v>
      </c>
      <c r="G2621" t="str">
        <f t="shared" si="68"/>
        <v>Loyola (MD)2004</v>
      </c>
    </row>
    <row r="2622" spans="1:7" x14ac:dyDescent="0.25">
      <c r="A2622" t="s">
        <v>705</v>
      </c>
      <c r="B2622" t="s">
        <v>2357</v>
      </c>
      <c r="C2622">
        <v>20</v>
      </c>
      <c r="D2622">
        <v>10</v>
      </c>
      <c r="E2622">
        <v>2005</v>
      </c>
      <c r="F2622" t="s">
        <v>2379</v>
      </c>
      <c r="G2622" t="str">
        <f t="shared" si="68"/>
        <v>Niagara2005</v>
      </c>
    </row>
    <row r="2623" spans="1:7" x14ac:dyDescent="0.25">
      <c r="A2623" t="s">
        <v>746</v>
      </c>
      <c r="B2623" t="s">
        <v>2357</v>
      </c>
      <c r="C2623">
        <v>19</v>
      </c>
      <c r="D2623">
        <v>11</v>
      </c>
      <c r="E2623">
        <v>2005</v>
      </c>
      <c r="F2623" t="s">
        <v>2379</v>
      </c>
      <c r="G2623" t="str">
        <f t="shared" si="68"/>
        <v>Rider2005</v>
      </c>
    </row>
    <row r="2624" spans="1:7" x14ac:dyDescent="0.25">
      <c r="A2624" t="s">
        <v>588</v>
      </c>
      <c r="B2624" t="s">
        <v>2357</v>
      </c>
      <c r="C2624">
        <v>15</v>
      </c>
      <c r="D2624">
        <v>15</v>
      </c>
      <c r="E2624">
        <v>2005</v>
      </c>
      <c r="F2624" t="s">
        <v>2379</v>
      </c>
      <c r="G2624" t="str">
        <f t="shared" si="68"/>
        <v>Fairfield2005</v>
      </c>
    </row>
    <row r="2625" spans="1:7" x14ac:dyDescent="0.25">
      <c r="A2625" t="s">
        <v>2327</v>
      </c>
      <c r="B2625" t="s">
        <v>2357</v>
      </c>
      <c r="C2625">
        <v>15</v>
      </c>
      <c r="D2625">
        <v>13</v>
      </c>
      <c r="E2625">
        <v>2005</v>
      </c>
      <c r="F2625" t="s">
        <v>2379</v>
      </c>
      <c r="G2625" t="str">
        <f t="shared" si="68"/>
        <v>Saint Peter's2005</v>
      </c>
    </row>
    <row r="2626" spans="1:7" x14ac:dyDescent="0.25">
      <c r="A2626" t="s">
        <v>628</v>
      </c>
      <c r="B2626" t="s">
        <v>2357</v>
      </c>
      <c r="C2626">
        <v>15</v>
      </c>
      <c r="D2626">
        <v>16</v>
      </c>
      <c r="E2626">
        <v>2005</v>
      </c>
      <c r="F2626" t="s">
        <v>2379</v>
      </c>
      <c r="G2626" t="str">
        <f t="shared" si="68"/>
        <v>Iona2005</v>
      </c>
    </row>
    <row r="2627" spans="1:7" x14ac:dyDescent="0.25">
      <c r="A2627" t="s">
        <v>659</v>
      </c>
      <c r="B2627" t="s">
        <v>2357</v>
      </c>
      <c r="C2627">
        <v>15</v>
      </c>
      <c r="D2627">
        <v>14</v>
      </c>
      <c r="E2627">
        <v>2005</v>
      </c>
      <c r="F2627" t="s">
        <v>2379</v>
      </c>
      <c r="G2627" t="str">
        <f t="shared" ref="G2627:G2690" si="69">A2627&amp;E2627</f>
        <v>Manhattan2005</v>
      </c>
    </row>
    <row r="2628" spans="1:7" x14ac:dyDescent="0.25">
      <c r="A2628" t="s">
        <v>540</v>
      </c>
      <c r="B2628" t="s">
        <v>2357</v>
      </c>
      <c r="C2628">
        <v>11</v>
      </c>
      <c r="D2628">
        <v>18</v>
      </c>
      <c r="E2628">
        <v>2005</v>
      </c>
      <c r="F2628" t="s">
        <v>2379</v>
      </c>
      <c r="G2628" t="str">
        <f t="shared" si="69"/>
        <v>Canisius2005</v>
      </c>
    </row>
    <row r="2629" spans="1:7" x14ac:dyDescent="0.25">
      <c r="A2629" t="s">
        <v>660</v>
      </c>
      <c r="B2629" t="s">
        <v>2357</v>
      </c>
      <c r="C2629">
        <v>11</v>
      </c>
      <c r="D2629">
        <v>17</v>
      </c>
      <c r="E2629">
        <v>2005</v>
      </c>
      <c r="F2629" t="s">
        <v>2379</v>
      </c>
      <c r="G2629" t="str">
        <f t="shared" si="69"/>
        <v>Marist2005</v>
      </c>
    </row>
    <row r="2630" spans="1:7" x14ac:dyDescent="0.25">
      <c r="A2630" t="s">
        <v>2284</v>
      </c>
      <c r="B2630" t="s">
        <v>2357</v>
      </c>
      <c r="C2630">
        <v>6</v>
      </c>
      <c r="D2630">
        <v>22</v>
      </c>
      <c r="E2630">
        <v>2005</v>
      </c>
      <c r="F2630" t="s">
        <v>2379</v>
      </c>
      <c r="G2630" t="str">
        <f t="shared" si="69"/>
        <v>Loyola (MD)2005</v>
      </c>
    </row>
    <row r="2631" spans="1:7" x14ac:dyDescent="0.25">
      <c r="A2631" t="s">
        <v>768</v>
      </c>
      <c r="B2631" t="s">
        <v>2357</v>
      </c>
      <c r="C2631">
        <v>6</v>
      </c>
      <c r="D2631">
        <v>24</v>
      </c>
      <c r="E2631">
        <v>2005</v>
      </c>
      <c r="F2631" t="s">
        <v>2379</v>
      </c>
      <c r="G2631" t="str">
        <f t="shared" si="69"/>
        <v>Siena2005</v>
      </c>
    </row>
    <row r="2632" spans="1:7" x14ac:dyDescent="0.25">
      <c r="A2632" t="s">
        <v>659</v>
      </c>
      <c r="B2632" t="s">
        <v>2357</v>
      </c>
      <c r="C2632">
        <v>20</v>
      </c>
      <c r="D2632">
        <v>11</v>
      </c>
      <c r="E2632">
        <v>2006</v>
      </c>
      <c r="F2632" t="s">
        <v>2379</v>
      </c>
      <c r="G2632" t="str">
        <f t="shared" si="69"/>
        <v>Manhattan2006</v>
      </c>
    </row>
    <row r="2633" spans="1:7" x14ac:dyDescent="0.25">
      <c r="A2633" t="s">
        <v>628</v>
      </c>
      <c r="B2633" t="s">
        <v>2357</v>
      </c>
      <c r="C2633">
        <v>23</v>
      </c>
      <c r="D2633">
        <v>8</v>
      </c>
      <c r="E2633">
        <v>2006</v>
      </c>
      <c r="F2633" t="s">
        <v>2379</v>
      </c>
      <c r="G2633" t="str">
        <f t="shared" si="69"/>
        <v>Iona2006</v>
      </c>
    </row>
    <row r="2634" spans="1:7" x14ac:dyDescent="0.25">
      <c r="A2634" t="s">
        <v>660</v>
      </c>
      <c r="B2634" t="s">
        <v>2357</v>
      </c>
      <c r="C2634">
        <v>19</v>
      </c>
      <c r="D2634">
        <v>10</v>
      </c>
      <c r="E2634">
        <v>2006</v>
      </c>
      <c r="F2634" t="s">
        <v>2379</v>
      </c>
      <c r="G2634" t="str">
        <f t="shared" si="69"/>
        <v>Marist2006</v>
      </c>
    </row>
    <row r="2635" spans="1:7" x14ac:dyDescent="0.25">
      <c r="A2635" t="s">
        <v>768</v>
      </c>
      <c r="B2635" t="s">
        <v>2357</v>
      </c>
      <c r="C2635">
        <v>15</v>
      </c>
      <c r="D2635">
        <v>13</v>
      </c>
      <c r="E2635">
        <v>2006</v>
      </c>
      <c r="F2635" t="s">
        <v>2379</v>
      </c>
      <c r="G2635" t="str">
        <f t="shared" si="69"/>
        <v>Siena2006</v>
      </c>
    </row>
    <row r="2636" spans="1:7" x14ac:dyDescent="0.25">
      <c r="A2636" t="s">
        <v>2327</v>
      </c>
      <c r="B2636" t="s">
        <v>2357</v>
      </c>
      <c r="C2636">
        <v>17</v>
      </c>
      <c r="D2636">
        <v>15</v>
      </c>
      <c r="E2636">
        <v>2006</v>
      </c>
      <c r="F2636" t="s">
        <v>2379</v>
      </c>
      <c r="G2636" t="str">
        <f t="shared" si="69"/>
        <v>Saint Peter's2006</v>
      </c>
    </row>
    <row r="2637" spans="1:7" x14ac:dyDescent="0.25">
      <c r="A2637" t="s">
        <v>2284</v>
      </c>
      <c r="B2637" t="s">
        <v>2357</v>
      </c>
      <c r="C2637">
        <v>15</v>
      </c>
      <c r="D2637">
        <v>13</v>
      </c>
      <c r="E2637">
        <v>2006</v>
      </c>
      <c r="F2637" t="s">
        <v>2379</v>
      </c>
      <c r="G2637" t="str">
        <f t="shared" si="69"/>
        <v>Loyola (MD)2006</v>
      </c>
    </row>
    <row r="2638" spans="1:7" x14ac:dyDescent="0.25">
      <c r="A2638" t="s">
        <v>705</v>
      </c>
      <c r="B2638" t="s">
        <v>2357</v>
      </c>
      <c r="C2638">
        <v>11</v>
      </c>
      <c r="D2638">
        <v>18</v>
      </c>
      <c r="E2638">
        <v>2006</v>
      </c>
      <c r="F2638" t="s">
        <v>2379</v>
      </c>
      <c r="G2638" t="str">
        <f t="shared" si="69"/>
        <v>Niagara2006</v>
      </c>
    </row>
    <row r="2639" spans="1:7" x14ac:dyDescent="0.25">
      <c r="A2639" t="s">
        <v>588</v>
      </c>
      <c r="B2639" t="s">
        <v>2357</v>
      </c>
      <c r="C2639">
        <v>9</v>
      </c>
      <c r="D2639">
        <v>19</v>
      </c>
      <c r="E2639">
        <v>2006</v>
      </c>
      <c r="F2639" t="s">
        <v>2379</v>
      </c>
      <c r="G2639" t="str">
        <f t="shared" si="69"/>
        <v>Fairfield2006</v>
      </c>
    </row>
    <row r="2640" spans="1:7" x14ac:dyDescent="0.25">
      <c r="A2640" t="s">
        <v>540</v>
      </c>
      <c r="B2640" t="s">
        <v>2357</v>
      </c>
      <c r="C2640">
        <v>9</v>
      </c>
      <c r="D2640">
        <v>20</v>
      </c>
      <c r="E2640">
        <v>2006</v>
      </c>
      <c r="F2640" t="s">
        <v>2379</v>
      </c>
      <c r="G2640" t="str">
        <f t="shared" si="69"/>
        <v>Canisius2006</v>
      </c>
    </row>
    <row r="2641" spans="1:7" x14ac:dyDescent="0.25">
      <c r="A2641" t="s">
        <v>746</v>
      </c>
      <c r="B2641" t="s">
        <v>2357</v>
      </c>
      <c r="C2641">
        <v>8</v>
      </c>
      <c r="D2641">
        <v>20</v>
      </c>
      <c r="E2641">
        <v>2006</v>
      </c>
      <c r="F2641" t="s">
        <v>2379</v>
      </c>
      <c r="G2641" t="str">
        <f t="shared" si="69"/>
        <v>Rider2006</v>
      </c>
    </row>
    <row r="2642" spans="1:7" x14ac:dyDescent="0.25">
      <c r="A2642" t="s">
        <v>660</v>
      </c>
      <c r="B2642" t="s">
        <v>2357</v>
      </c>
      <c r="C2642">
        <v>25</v>
      </c>
      <c r="D2642">
        <v>9</v>
      </c>
      <c r="E2642">
        <v>2007</v>
      </c>
      <c r="F2642" t="s">
        <v>2379</v>
      </c>
      <c r="G2642" t="str">
        <f t="shared" si="69"/>
        <v>Marist2007</v>
      </c>
    </row>
    <row r="2643" spans="1:7" x14ac:dyDescent="0.25">
      <c r="A2643" t="s">
        <v>705</v>
      </c>
      <c r="B2643" t="s">
        <v>2357</v>
      </c>
      <c r="C2643">
        <v>23</v>
      </c>
      <c r="D2643">
        <v>12</v>
      </c>
      <c r="E2643">
        <v>2007</v>
      </c>
      <c r="F2643" t="s">
        <v>2379</v>
      </c>
      <c r="G2643" t="str">
        <f t="shared" si="69"/>
        <v>Niagara2007</v>
      </c>
    </row>
    <row r="2644" spans="1:7" x14ac:dyDescent="0.25">
      <c r="A2644" t="s">
        <v>2284</v>
      </c>
      <c r="B2644" t="s">
        <v>2357</v>
      </c>
      <c r="C2644">
        <v>18</v>
      </c>
      <c r="D2644">
        <v>13</v>
      </c>
      <c r="E2644">
        <v>2007</v>
      </c>
      <c r="F2644" t="s">
        <v>2379</v>
      </c>
      <c r="G2644" t="str">
        <f t="shared" si="69"/>
        <v>Loyola (MD)2007</v>
      </c>
    </row>
    <row r="2645" spans="1:7" x14ac:dyDescent="0.25">
      <c r="A2645" t="s">
        <v>768</v>
      </c>
      <c r="B2645" t="s">
        <v>2357</v>
      </c>
      <c r="C2645">
        <v>20</v>
      </c>
      <c r="D2645">
        <v>12</v>
      </c>
      <c r="E2645">
        <v>2007</v>
      </c>
      <c r="F2645" t="s">
        <v>2379</v>
      </c>
      <c r="G2645" t="str">
        <f t="shared" si="69"/>
        <v>Siena2007</v>
      </c>
    </row>
    <row r="2646" spans="1:7" x14ac:dyDescent="0.25">
      <c r="A2646" t="s">
        <v>659</v>
      </c>
      <c r="B2646" t="s">
        <v>2357</v>
      </c>
      <c r="C2646">
        <v>13</v>
      </c>
      <c r="D2646">
        <v>17</v>
      </c>
      <c r="E2646">
        <v>2007</v>
      </c>
      <c r="F2646" t="s">
        <v>2379</v>
      </c>
      <c r="G2646" t="str">
        <f t="shared" si="69"/>
        <v>Manhattan2007</v>
      </c>
    </row>
    <row r="2647" spans="1:7" x14ac:dyDescent="0.25">
      <c r="A2647" t="s">
        <v>588</v>
      </c>
      <c r="B2647" t="s">
        <v>2357</v>
      </c>
      <c r="C2647">
        <v>13</v>
      </c>
      <c r="D2647">
        <v>19</v>
      </c>
      <c r="E2647">
        <v>2007</v>
      </c>
      <c r="F2647" t="s">
        <v>2379</v>
      </c>
      <c r="G2647" t="str">
        <f t="shared" si="69"/>
        <v>Fairfield2007</v>
      </c>
    </row>
    <row r="2648" spans="1:7" x14ac:dyDescent="0.25">
      <c r="A2648" t="s">
        <v>746</v>
      </c>
      <c r="B2648" t="s">
        <v>2357</v>
      </c>
      <c r="C2648">
        <v>16</v>
      </c>
      <c r="D2648">
        <v>15</v>
      </c>
      <c r="E2648">
        <v>2007</v>
      </c>
      <c r="F2648" t="s">
        <v>2379</v>
      </c>
      <c r="G2648" t="str">
        <f t="shared" si="69"/>
        <v>Rider2007</v>
      </c>
    </row>
    <row r="2649" spans="1:7" x14ac:dyDescent="0.25">
      <c r="A2649" t="s">
        <v>540</v>
      </c>
      <c r="B2649" t="s">
        <v>2357</v>
      </c>
      <c r="C2649">
        <v>12</v>
      </c>
      <c r="D2649">
        <v>19</v>
      </c>
      <c r="E2649">
        <v>2007</v>
      </c>
      <c r="F2649" t="s">
        <v>2379</v>
      </c>
      <c r="G2649" t="str">
        <f t="shared" si="69"/>
        <v>Canisius2007</v>
      </c>
    </row>
    <row r="2650" spans="1:7" x14ac:dyDescent="0.25">
      <c r="A2650" t="s">
        <v>2327</v>
      </c>
      <c r="B2650" t="s">
        <v>2357</v>
      </c>
      <c r="C2650">
        <v>5</v>
      </c>
      <c r="D2650">
        <v>25</v>
      </c>
      <c r="E2650">
        <v>2007</v>
      </c>
      <c r="F2650" t="s">
        <v>2379</v>
      </c>
      <c r="G2650" t="str">
        <f t="shared" si="69"/>
        <v>Saint Peter's2007</v>
      </c>
    </row>
    <row r="2651" spans="1:7" x14ac:dyDescent="0.25">
      <c r="A2651" t="s">
        <v>628</v>
      </c>
      <c r="B2651" t="s">
        <v>2357</v>
      </c>
      <c r="C2651">
        <v>2</v>
      </c>
      <c r="D2651">
        <v>28</v>
      </c>
      <c r="E2651">
        <v>2007</v>
      </c>
      <c r="F2651" t="s">
        <v>2379</v>
      </c>
      <c r="G2651" t="str">
        <f t="shared" si="69"/>
        <v>Iona2007</v>
      </c>
    </row>
    <row r="2652" spans="1:7" x14ac:dyDescent="0.25">
      <c r="A2652" t="s">
        <v>768</v>
      </c>
      <c r="B2652" t="s">
        <v>2357</v>
      </c>
      <c r="C2652">
        <v>23</v>
      </c>
      <c r="D2652">
        <v>11</v>
      </c>
      <c r="E2652">
        <v>2008</v>
      </c>
      <c r="F2652" t="s">
        <v>2379</v>
      </c>
      <c r="G2652" t="str">
        <f t="shared" si="69"/>
        <v>Siena2008</v>
      </c>
    </row>
    <row r="2653" spans="1:7" x14ac:dyDescent="0.25">
      <c r="A2653" t="s">
        <v>746</v>
      </c>
      <c r="B2653" t="s">
        <v>2357</v>
      </c>
      <c r="C2653">
        <v>23</v>
      </c>
      <c r="D2653">
        <v>11</v>
      </c>
      <c r="E2653">
        <v>2008</v>
      </c>
      <c r="F2653" t="s">
        <v>2379</v>
      </c>
      <c r="G2653" t="str">
        <f t="shared" si="69"/>
        <v>Rider2008</v>
      </c>
    </row>
    <row r="2654" spans="1:7" x14ac:dyDescent="0.25">
      <c r="A2654" t="s">
        <v>705</v>
      </c>
      <c r="B2654" t="s">
        <v>2357</v>
      </c>
      <c r="C2654">
        <v>19</v>
      </c>
      <c r="D2654">
        <v>10</v>
      </c>
      <c r="E2654">
        <v>2008</v>
      </c>
      <c r="F2654" t="s">
        <v>2379</v>
      </c>
      <c r="G2654" t="str">
        <f t="shared" si="69"/>
        <v>Niagara2008</v>
      </c>
    </row>
    <row r="2655" spans="1:7" x14ac:dyDescent="0.25">
      <c r="A2655" t="s">
        <v>2284</v>
      </c>
      <c r="B2655" t="s">
        <v>2357</v>
      </c>
      <c r="C2655">
        <v>19</v>
      </c>
      <c r="D2655">
        <v>14</v>
      </c>
      <c r="E2655">
        <v>2008</v>
      </c>
      <c r="F2655" t="s">
        <v>2379</v>
      </c>
      <c r="G2655" t="str">
        <f t="shared" si="69"/>
        <v>Loyola (MD)2008</v>
      </c>
    </row>
    <row r="2656" spans="1:7" x14ac:dyDescent="0.25">
      <c r="A2656" t="s">
        <v>588</v>
      </c>
      <c r="B2656" t="s">
        <v>2357</v>
      </c>
      <c r="C2656">
        <v>14</v>
      </c>
      <c r="D2656">
        <v>16</v>
      </c>
      <c r="E2656">
        <v>2008</v>
      </c>
      <c r="F2656" t="s">
        <v>2379</v>
      </c>
      <c r="G2656" t="str">
        <f t="shared" si="69"/>
        <v>Fairfield2008</v>
      </c>
    </row>
    <row r="2657" spans="1:7" x14ac:dyDescent="0.25">
      <c r="A2657" t="s">
        <v>660</v>
      </c>
      <c r="B2657" t="s">
        <v>2357</v>
      </c>
      <c r="C2657">
        <v>18</v>
      </c>
      <c r="D2657">
        <v>14</v>
      </c>
      <c r="E2657">
        <v>2008</v>
      </c>
      <c r="F2657" t="s">
        <v>2379</v>
      </c>
      <c r="G2657" t="str">
        <f t="shared" si="69"/>
        <v>Marist2008</v>
      </c>
    </row>
    <row r="2658" spans="1:7" x14ac:dyDescent="0.25">
      <c r="A2658" t="s">
        <v>628</v>
      </c>
      <c r="B2658" t="s">
        <v>2357</v>
      </c>
      <c r="C2658">
        <v>12</v>
      </c>
      <c r="D2658">
        <v>20</v>
      </c>
      <c r="E2658">
        <v>2008</v>
      </c>
      <c r="F2658" t="s">
        <v>2379</v>
      </c>
      <c r="G2658" t="str">
        <f t="shared" si="69"/>
        <v>Iona2008</v>
      </c>
    </row>
    <row r="2659" spans="1:7" x14ac:dyDescent="0.25">
      <c r="A2659" t="s">
        <v>659</v>
      </c>
      <c r="B2659" t="s">
        <v>2357</v>
      </c>
      <c r="C2659">
        <v>12</v>
      </c>
      <c r="D2659">
        <v>19</v>
      </c>
      <c r="E2659">
        <v>2008</v>
      </c>
      <c r="F2659" t="s">
        <v>2379</v>
      </c>
      <c r="G2659" t="str">
        <f t="shared" si="69"/>
        <v>Manhattan2008</v>
      </c>
    </row>
    <row r="2660" spans="1:7" x14ac:dyDescent="0.25">
      <c r="A2660" t="s">
        <v>2327</v>
      </c>
      <c r="B2660" t="s">
        <v>2357</v>
      </c>
      <c r="C2660">
        <v>6</v>
      </c>
      <c r="D2660">
        <v>24</v>
      </c>
      <c r="E2660">
        <v>2008</v>
      </c>
      <c r="F2660" t="s">
        <v>2379</v>
      </c>
      <c r="G2660" t="str">
        <f t="shared" si="69"/>
        <v>Saint Peter's2008</v>
      </c>
    </row>
    <row r="2661" spans="1:7" x14ac:dyDescent="0.25">
      <c r="A2661" t="s">
        <v>540</v>
      </c>
      <c r="B2661" t="s">
        <v>2357</v>
      </c>
      <c r="C2661">
        <v>6</v>
      </c>
      <c r="D2661">
        <v>25</v>
      </c>
      <c r="E2661">
        <v>2008</v>
      </c>
      <c r="F2661" t="s">
        <v>2379</v>
      </c>
      <c r="G2661" t="str">
        <f t="shared" si="69"/>
        <v>Canisius2008</v>
      </c>
    </row>
    <row r="2662" spans="1:7" x14ac:dyDescent="0.25">
      <c r="A2662" t="s">
        <v>768</v>
      </c>
      <c r="B2662" t="s">
        <v>2357</v>
      </c>
      <c r="C2662">
        <v>27</v>
      </c>
      <c r="D2662">
        <v>8</v>
      </c>
      <c r="E2662">
        <v>2009</v>
      </c>
      <c r="F2662" t="s">
        <v>2379</v>
      </c>
      <c r="G2662" t="str">
        <f t="shared" si="69"/>
        <v>Siena2009</v>
      </c>
    </row>
    <row r="2663" spans="1:7" x14ac:dyDescent="0.25">
      <c r="A2663" t="s">
        <v>705</v>
      </c>
      <c r="B2663" t="s">
        <v>2357</v>
      </c>
      <c r="C2663">
        <v>26</v>
      </c>
      <c r="D2663">
        <v>9</v>
      </c>
      <c r="E2663">
        <v>2009</v>
      </c>
      <c r="F2663" t="s">
        <v>2379</v>
      </c>
      <c r="G2663" t="str">
        <f t="shared" si="69"/>
        <v>Niagara2009</v>
      </c>
    </row>
    <row r="2664" spans="1:7" x14ac:dyDescent="0.25">
      <c r="A2664" t="s">
        <v>746</v>
      </c>
      <c r="B2664" t="s">
        <v>2357</v>
      </c>
      <c r="C2664">
        <v>19</v>
      </c>
      <c r="D2664">
        <v>13</v>
      </c>
      <c r="E2664">
        <v>2009</v>
      </c>
      <c r="F2664" t="s">
        <v>2379</v>
      </c>
      <c r="G2664" t="str">
        <f t="shared" si="69"/>
        <v>Rider2009</v>
      </c>
    </row>
    <row r="2665" spans="1:7" x14ac:dyDescent="0.25">
      <c r="A2665" t="s">
        <v>659</v>
      </c>
      <c r="B2665" t="s">
        <v>2357</v>
      </c>
      <c r="C2665">
        <v>16</v>
      </c>
      <c r="D2665">
        <v>14</v>
      </c>
      <c r="E2665">
        <v>2009</v>
      </c>
      <c r="F2665" t="s">
        <v>2379</v>
      </c>
      <c r="G2665" t="str">
        <f t="shared" si="69"/>
        <v>Manhattan2009</v>
      </c>
    </row>
    <row r="2666" spans="1:7" x14ac:dyDescent="0.25">
      <c r="A2666" t="s">
        <v>588</v>
      </c>
      <c r="B2666" t="s">
        <v>2357</v>
      </c>
      <c r="C2666">
        <v>17</v>
      </c>
      <c r="D2666">
        <v>15</v>
      </c>
      <c r="E2666">
        <v>2009</v>
      </c>
      <c r="F2666" t="s">
        <v>2379</v>
      </c>
      <c r="G2666" t="str">
        <f t="shared" si="69"/>
        <v>Fairfield2009</v>
      </c>
    </row>
    <row r="2667" spans="1:7" x14ac:dyDescent="0.25">
      <c r="A2667" t="s">
        <v>2327</v>
      </c>
      <c r="B2667" t="s">
        <v>2357</v>
      </c>
      <c r="C2667">
        <v>11</v>
      </c>
      <c r="D2667">
        <v>19</v>
      </c>
      <c r="E2667">
        <v>2009</v>
      </c>
      <c r="F2667" t="s">
        <v>2379</v>
      </c>
      <c r="G2667" t="str">
        <f t="shared" si="69"/>
        <v>Saint Peter's2009</v>
      </c>
    </row>
    <row r="2668" spans="1:7" x14ac:dyDescent="0.25">
      <c r="A2668" t="s">
        <v>628</v>
      </c>
      <c r="B2668" t="s">
        <v>2357</v>
      </c>
      <c r="C2668">
        <v>12</v>
      </c>
      <c r="D2668">
        <v>19</v>
      </c>
      <c r="E2668">
        <v>2009</v>
      </c>
      <c r="F2668" t="s">
        <v>2379</v>
      </c>
      <c r="G2668" t="str">
        <f t="shared" si="69"/>
        <v>Iona2009</v>
      </c>
    </row>
    <row r="2669" spans="1:7" x14ac:dyDescent="0.25">
      <c r="A2669" t="s">
        <v>2284</v>
      </c>
      <c r="B2669" t="s">
        <v>2357</v>
      </c>
      <c r="C2669">
        <v>12</v>
      </c>
      <c r="D2669">
        <v>20</v>
      </c>
      <c r="E2669">
        <v>2009</v>
      </c>
      <c r="F2669" t="s">
        <v>2379</v>
      </c>
      <c r="G2669" t="str">
        <f t="shared" si="69"/>
        <v>Loyola (MD)2009</v>
      </c>
    </row>
    <row r="2670" spans="1:7" x14ac:dyDescent="0.25">
      <c r="A2670" t="s">
        <v>540</v>
      </c>
      <c r="B2670" t="s">
        <v>2357</v>
      </c>
      <c r="C2670">
        <v>11</v>
      </c>
      <c r="D2670">
        <v>20</v>
      </c>
      <c r="E2670">
        <v>2009</v>
      </c>
      <c r="F2670" t="s">
        <v>2379</v>
      </c>
      <c r="G2670" t="str">
        <f t="shared" si="69"/>
        <v>Canisius2009</v>
      </c>
    </row>
    <row r="2671" spans="1:7" x14ac:dyDescent="0.25">
      <c r="A2671" t="s">
        <v>660</v>
      </c>
      <c r="B2671" t="s">
        <v>2357</v>
      </c>
      <c r="C2671">
        <v>10</v>
      </c>
      <c r="D2671">
        <v>23</v>
      </c>
      <c r="E2671">
        <v>2009</v>
      </c>
      <c r="F2671" t="s">
        <v>2379</v>
      </c>
      <c r="G2671" t="str">
        <f t="shared" si="69"/>
        <v>Marist2009</v>
      </c>
    </row>
    <row r="2672" spans="1:7" x14ac:dyDescent="0.25">
      <c r="A2672" t="s">
        <v>768</v>
      </c>
      <c r="B2672" t="s">
        <v>2357</v>
      </c>
      <c r="C2672">
        <v>27</v>
      </c>
      <c r="D2672">
        <v>7</v>
      </c>
      <c r="E2672">
        <v>2010</v>
      </c>
      <c r="F2672" t="s">
        <v>2379</v>
      </c>
      <c r="G2672" t="str">
        <f t="shared" si="69"/>
        <v>Siena2010</v>
      </c>
    </row>
    <row r="2673" spans="1:7" x14ac:dyDescent="0.25">
      <c r="A2673" t="s">
        <v>588</v>
      </c>
      <c r="B2673" t="s">
        <v>2357</v>
      </c>
      <c r="C2673">
        <v>23</v>
      </c>
      <c r="D2673">
        <v>11</v>
      </c>
      <c r="E2673">
        <v>2010</v>
      </c>
      <c r="F2673" t="s">
        <v>2379</v>
      </c>
      <c r="G2673" t="str">
        <f t="shared" si="69"/>
        <v>Fairfield2010</v>
      </c>
    </row>
    <row r="2674" spans="1:7" x14ac:dyDescent="0.25">
      <c r="A2674" t="s">
        <v>628</v>
      </c>
      <c r="B2674" t="s">
        <v>2357</v>
      </c>
      <c r="C2674">
        <v>21</v>
      </c>
      <c r="D2674">
        <v>10</v>
      </c>
      <c r="E2674">
        <v>2010</v>
      </c>
      <c r="F2674" t="s">
        <v>2379</v>
      </c>
      <c r="G2674" t="str">
        <f t="shared" si="69"/>
        <v>Iona2010</v>
      </c>
    </row>
    <row r="2675" spans="1:7" x14ac:dyDescent="0.25">
      <c r="A2675" t="s">
        <v>2327</v>
      </c>
      <c r="B2675" t="s">
        <v>2357</v>
      </c>
      <c r="C2675">
        <v>16</v>
      </c>
      <c r="D2675">
        <v>14</v>
      </c>
      <c r="E2675">
        <v>2010</v>
      </c>
      <c r="F2675" t="s">
        <v>2379</v>
      </c>
      <c r="G2675" t="str">
        <f t="shared" si="69"/>
        <v>Saint Peter's2010</v>
      </c>
    </row>
    <row r="2676" spans="1:7" x14ac:dyDescent="0.25">
      <c r="A2676" t="s">
        <v>746</v>
      </c>
      <c r="B2676" t="s">
        <v>2357</v>
      </c>
      <c r="C2676">
        <v>17</v>
      </c>
      <c r="D2676">
        <v>16</v>
      </c>
      <c r="E2676">
        <v>2010</v>
      </c>
      <c r="F2676" t="s">
        <v>2379</v>
      </c>
      <c r="G2676" t="str">
        <f t="shared" si="69"/>
        <v>Rider2010</v>
      </c>
    </row>
    <row r="2677" spans="1:7" x14ac:dyDescent="0.25">
      <c r="A2677" t="s">
        <v>705</v>
      </c>
      <c r="B2677" t="s">
        <v>2357</v>
      </c>
      <c r="C2677">
        <v>18</v>
      </c>
      <c r="D2677">
        <v>15</v>
      </c>
      <c r="E2677">
        <v>2010</v>
      </c>
      <c r="F2677" t="s">
        <v>2379</v>
      </c>
      <c r="G2677" t="str">
        <f t="shared" si="69"/>
        <v>Niagara2010</v>
      </c>
    </row>
    <row r="2678" spans="1:7" x14ac:dyDescent="0.25">
      <c r="A2678" t="s">
        <v>540</v>
      </c>
      <c r="B2678" t="s">
        <v>2357</v>
      </c>
      <c r="C2678">
        <v>15</v>
      </c>
      <c r="D2678">
        <v>17</v>
      </c>
      <c r="E2678">
        <v>2010</v>
      </c>
      <c r="F2678" t="s">
        <v>2379</v>
      </c>
      <c r="G2678" t="str">
        <f t="shared" si="69"/>
        <v>Canisius2010</v>
      </c>
    </row>
    <row r="2679" spans="1:7" x14ac:dyDescent="0.25">
      <c r="A2679" t="s">
        <v>2284</v>
      </c>
      <c r="B2679" t="s">
        <v>2357</v>
      </c>
      <c r="C2679">
        <v>13</v>
      </c>
      <c r="D2679">
        <v>17</v>
      </c>
      <c r="E2679">
        <v>2010</v>
      </c>
      <c r="F2679" t="s">
        <v>2379</v>
      </c>
      <c r="G2679" t="str">
        <f t="shared" si="69"/>
        <v>Loyola (MD)2010</v>
      </c>
    </row>
    <row r="2680" spans="1:7" x14ac:dyDescent="0.25">
      <c r="A2680" t="s">
        <v>659</v>
      </c>
      <c r="B2680" t="s">
        <v>2357</v>
      </c>
      <c r="C2680">
        <v>11</v>
      </c>
      <c r="D2680">
        <v>20</v>
      </c>
      <c r="E2680">
        <v>2010</v>
      </c>
      <c r="F2680" t="s">
        <v>2379</v>
      </c>
      <c r="G2680" t="str">
        <f t="shared" si="69"/>
        <v>Manhattan2010</v>
      </c>
    </row>
    <row r="2681" spans="1:7" x14ac:dyDescent="0.25">
      <c r="A2681" t="s">
        <v>660</v>
      </c>
      <c r="B2681" t="s">
        <v>2357</v>
      </c>
      <c r="C2681">
        <v>1</v>
      </c>
      <c r="D2681">
        <v>29</v>
      </c>
      <c r="E2681">
        <v>2010</v>
      </c>
      <c r="F2681" t="s">
        <v>2379</v>
      </c>
      <c r="G2681" t="str">
        <f t="shared" si="69"/>
        <v>Marist2010</v>
      </c>
    </row>
    <row r="2682" spans="1:7" x14ac:dyDescent="0.25">
      <c r="A2682" t="s">
        <v>588</v>
      </c>
      <c r="B2682" t="s">
        <v>2357</v>
      </c>
      <c r="C2682">
        <v>25</v>
      </c>
      <c r="D2682">
        <v>8</v>
      </c>
      <c r="E2682">
        <v>2011</v>
      </c>
      <c r="F2682" t="s">
        <v>2379</v>
      </c>
      <c r="G2682" t="str">
        <f t="shared" si="69"/>
        <v>Fairfield2011</v>
      </c>
    </row>
    <row r="2683" spans="1:7" x14ac:dyDescent="0.25">
      <c r="A2683" t="s">
        <v>628</v>
      </c>
      <c r="B2683" t="s">
        <v>2357</v>
      </c>
      <c r="C2683">
        <v>25</v>
      </c>
      <c r="D2683">
        <v>12</v>
      </c>
      <c r="E2683">
        <v>2011</v>
      </c>
      <c r="F2683" t="s">
        <v>2379</v>
      </c>
      <c r="G2683" t="str">
        <f t="shared" si="69"/>
        <v>Iona2011</v>
      </c>
    </row>
    <row r="2684" spans="1:7" x14ac:dyDescent="0.25">
      <c r="A2684" t="s">
        <v>746</v>
      </c>
      <c r="B2684" t="s">
        <v>2357</v>
      </c>
      <c r="C2684">
        <v>23</v>
      </c>
      <c r="D2684">
        <v>11</v>
      </c>
      <c r="E2684">
        <v>2011</v>
      </c>
      <c r="F2684" t="s">
        <v>2379</v>
      </c>
      <c r="G2684" t="str">
        <f t="shared" si="69"/>
        <v>Rider2011</v>
      </c>
    </row>
    <row r="2685" spans="1:7" x14ac:dyDescent="0.25">
      <c r="A2685" t="s">
        <v>2327</v>
      </c>
      <c r="B2685" t="s">
        <v>2357</v>
      </c>
      <c r="C2685">
        <v>20</v>
      </c>
      <c r="D2685">
        <v>14</v>
      </c>
      <c r="E2685">
        <v>2011</v>
      </c>
      <c r="F2685" t="s">
        <v>2379</v>
      </c>
      <c r="G2685" t="str">
        <f t="shared" si="69"/>
        <v>Saint Peter's2011</v>
      </c>
    </row>
    <row r="2686" spans="1:7" x14ac:dyDescent="0.25">
      <c r="A2686" t="s">
        <v>2284</v>
      </c>
      <c r="B2686" t="s">
        <v>2357</v>
      </c>
      <c r="C2686">
        <v>15</v>
      </c>
      <c r="D2686">
        <v>15</v>
      </c>
      <c r="E2686">
        <v>2011</v>
      </c>
      <c r="F2686" t="s">
        <v>2379</v>
      </c>
      <c r="G2686" t="str">
        <f t="shared" si="69"/>
        <v>Loyola (MD)2011</v>
      </c>
    </row>
    <row r="2687" spans="1:7" x14ac:dyDescent="0.25">
      <c r="A2687" t="s">
        <v>540</v>
      </c>
      <c r="B2687" t="s">
        <v>2357</v>
      </c>
      <c r="C2687">
        <v>15</v>
      </c>
      <c r="D2687">
        <v>15</v>
      </c>
      <c r="E2687">
        <v>2011</v>
      </c>
      <c r="F2687" t="s">
        <v>2379</v>
      </c>
      <c r="G2687" t="str">
        <f t="shared" si="69"/>
        <v>Canisius2011</v>
      </c>
    </row>
    <row r="2688" spans="1:7" x14ac:dyDescent="0.25">
      <c r="A2688" t="s">
        <v>768</v>
      </c>
      <c r="B2688" t="s">
        <v>2357</v>
      </c>
      <c r="C2688">
        <v>13</v>
      </c>
      <c r="D2688">
        <v>18</v>
      </c>
      <c r="E2688">
        <v>2011</v>
      </c>
      <c r="F2688" t="s">
        <v>2379</v>
      </c>
      <c r="G2688" t="str">
        <f t="shared" si="69"/>
        <v>Siena2011</v>
      </c>
    </row>
    <row r="2689" spans="1:7" x14ac:dyDescent="0.25">
      <c r="A2689" t="s">
        <v>705</v>
      </c>
      <c r="B2689" t="s">
        <v>2357</v>
      </c>
      <c r="C2689">
        <v>9</v>
      </c>
      <c r="D2689">
        <v>23</v>
      </c>
      <c r="E2689">
        <v>2011</v>
      </c>
      <c r="F2689" t="s">
        <v>2379</v>
      </c>
      <c r="G2689" t="str">
        <f t="shared" si="69"/>
        <v>Niagara2011</v>
      </c>
    </row>
    <row r="2690" spans="1:7" x14ac:dyDescent="0.25">
      <c r="A2690" t="s">
        <v>659</v>
      </c>
      <c r="B2690" t="s">
        <v>2357</v>
      </c>
      <c r="C2690">
        <v>6</v>
      </c>
      <c r="D2690">
        <v>25</v>
      </c>
      <c r="E2690">
        <v>2011</v>
      </c>
      <c r="F2690" t="s">
        <v>2379</v>
      </c>
      <c r="G2690" t="str">
        <f t="shared" si="69"/>
        <v>Manhattan2011</v>
      </c>
    </row>
    <row r="2691" spans="1:7" x14ac:dyDescent="0.25">
      <c r="A2691" t="s">
        <v>660</v>
      </c>
      <c r="B2691" t="s">
        <v>2357</v>
      </c>
      <c r="C2691">
        <v>6</v>
      </c>
      <c r="D2691">
        <v>27</v>
      </c>
      <c r="E2691">
        <v>2011</v>
      </c>
      <c r="F2691" t="s">
        <v>2379</v>
      </c>
      <c r="G2691" t="str">
        <f t="shared" ref="G2691:G2754" si="70">A2691&amp;E2691</f>
        <v>Marist2011</v>
      </c>
    </row>
    <row r="2692" spans="1:7" x14ac:dyDescent="0.25">
      <c r="A2692" t="s">
        <v>628</v>
      </c>
      <c r="B2692" t="s">
        <v>2357</v>
      </c>
      <c r="C2692">
        <v>25</v>
      </c>
      <c r="D2692">
        <v>8</v>
      </c>
      <c r="E2692">
        <v>2012</v>
      </c>
      <c r="F2692" t="s">
        <v>2379</v>
      </c>
      <c r="G2692" t="str">
        <f t="shared" si="70"/>
        <v>Iona2012</v>
      </c>
    </row>
    <row r="2693" spans="1:7" x14ac:dyDescent="0.25">
      <c r="A2693" t="s">
        <v>2284</v>
      </c>
      <c r="B2693" t="s">
        <v>2357</v>
      </c>
      <c r="C2693">
        <v>24</v>
      </c>
      <c r="D2693">
        <v>9</v>
      </c>
      <c r="E2693">
        <v>2012</v>
      </c>
      <c r="F2693" t="s">
        <v>2379</v>
      </c>
      <c r="G2693" t="str">
        <f t="shared" si="70"/>
        <v>Loyola (MD)2012</v>
      </c>
    </row>
    <row r="2694" spans="1:7" x14ac:dyDescent="0.25">
      <c r="A2694" t="s">
        <v>659</v>
      </c>
      <c r="B2694" t="s">
        <v>2357</v>
      </c>
      <c r="C2694">
        <v>21</v>
      </c>
      <c r="D2694">
        <v>13</v>
      </c>
      <c r="E2694">
        <v>2012</v>
      </c>
      <c r="F2694" t="s">
        <v>2379</v>
      </c>
      <c r="G2694" t="str">
        <f t="shared" si="70"/>
        <v>Manhattan2012</v>
      </c>
    </row>
    <row r="2695" spans="1:7" x14ac:dyDescent="0.25">
      <c r="A2695" t="s">
        <v>588</v>
      </c>
      <c r="B2695" t="s">
        <v>2357</v>
      </c>
      <c r="C2695">
        <v>22</v>
      </c>
      <c r="D2695">
        <v>15</v>
      </c>
      <c r="E2695">
        <v>2012</v>
      </c>
      <c r="F2695" t="s">
        <v>2379</v>
      </c>
      <c r="G2695" t="str">
        <f t="shared" si="70"/>
        <v>Fairfield2012</v>
      </c>
    </row>
    <row r="2696" spans="1:7" x14ac:dyDescent="0.25">
      <c r="A2696" t="s">
        <v>746</v>
      </c>
      <c r="B2696" t="s">
        <v>2357</v>
      </c>
      <c r="C2696">
        <v>13</v>
      </c>
      <c r="D2696">
        <v>19</v>
      </c>
      <c r="E2696">
        <v>2012</v>
      </c>
      <c r="F2696" t="s">
        <v>2379</v>
      </c>
      <c r="G2696" t="str">
        <f t="shared" si="70"/>
        <v>Rider2012</v>
      </c>
    </row>
    <row r="2697" spans="1:7" x14ac:dyDescent="0.25">
      <c r="A2697" t="s">
        <v>768</v>
      </c>
      <c r="B2697" t="s">
        <v>2357</v>
      </c>
      <c r="C2697">
        <v>14</v>
      </c>
      <c r="D2697">
        <v>17</v>
      </c>
      <c r="E2697">
        <v>2012</v>
      </c>
      <c r="F2697" t="s">
        <v>2379</v>
      </c>
      <c r="G2697" t="str">
        <f t="shared" si="70"/>
        <v>Siena2012</v>
      </c>
    </row>
    <row r="2698" spans="1:7" x14ac:dyDescent="0.25">
      <c r="A2698" t="s">
        <v>705</v>
      </c>
      <c r="B2698" t="s">
        <v>2357</v>
      </c>
      <c r="C2698">
        <v>14</v>
      </c>
      <c r="D2698">
        <v>19</v>
      </c>
      <c r="E2698">
        <v>2012</v>
      </c>
      <c r="F2698" t="s">
        <v>2379</v>
      </c>
      <c r="G2698" t="str">
        <f t="shared" si="70"/>
        <v>Niagara2012</v>
      </c>
    </row>
    <row r="2699" spans="1:7" x14ac:dyDescent="0.25">
      <c r="A2699" t="s">
        <v>660</v>
      </c>
      <c r="B2699" t="s">
        <v>2357</v>
      </c>
      <c r="C2699">
        <v>14</v>
      </c>
      <c r="D2699">
        <v>18</v>
      </c>
      <c r="E2699">
        <v>2012</v>
      </c>
      <c r="F2699" t="s">
        <v>2379</v>
      </c>
      <c r="G2699" t="str">
        <f t="shared" si="70"/>
        <v>Marist2012</v>
      </c>
    </row>
    <row r="2700" spans="1:7" x14ac:dyDescent="0.25">
      <c r="A2700" t="s">
        <v>2327</v>
      </c>
      <c r="B2700" t="s">
        <v>2357</v>
      </c>
      <c r="C2700">
        <v>5</v>
      </c>
      <c r="D2700">
        <v>26</v>
      </c>
      <c r="E2700">
        <v>2012</v>
      </c>
      <c r="F2700" t="s">
        <v>2379</v>
      </c>
      <c r="G2700" t="str">
        <f t="shared" si="70"/>
        <v>Saint Peter's2012</v>
      </c>
    </row>
    <row r="2701" spans="1:7" x14ac:dyDescent="0.25">
      <c r="A2701" t="s">
        <v>540</v>
      </c>
      <c r="B2701" t="s">
        <v>2357</v>
      </c>
      <c r="C2701">
        <v>5</v>
      </c>
      <c r="D2701">
        <v>25</v>
      </c>
      <c r="E2701">
        <v>2012</v>
      </c>
      <c r="F2701" t="s">
        <v>2379</v>
      </c>
      <c r="G2701" t="str">
        <f t="shared" si="70"/>
        <v>Canisius2012</v>
      </c>
    </row>
    <row r="2702" spans="1:7" x14ac:dyDescent="0.25">
      <c r="A2702" t="s">
        <v>705</v>
      </c>
      <c r="B2702" t="s">
        <v>2357</v>
      </c>
      <c r="C2702">
        <v>19</v>
      </c>
      <c r="D2702">
        <v>14</v>
      </c>
      <c r="E2702">
        <v>2013</v>
      </c>
      <c r="F2702" t="s">
        <v>2379</v>
      </c>
      <c r="G2702" t="str">
        <f t="shared" si="70"/>
        <v>Niagara2013</v>
      </c>
    </row>
    <row r="2703" spans="1:7" x14ac:dyDescent="0.25">
      <c r="A2703" t="s">
        <v>2284</v>
      </c>
      <c r="B2703" t="s">
        <v>2357</v>
      </c>
      <c r="C2703">
        <v>23</v>
      </c>
      <c r="D2703">
        <v>12</v>
      </c>
      <c r="E2703">
        <v>2013</v>
      </c>
      <c r="F2703" t="s">
        <v>2379</v>
      </c>
      <c r="G2703" t="str">
        <f t="shared" si="70"/>
        <v>Loyola (MD)2013</v>
      </c>
    </row>
    <row r="2704" spans="1:7" x14ac:dyDescent="0.25">
      <c r="A2704" t="s">
        <v>746</v>
      </c>
      <c r="B2704" t="s">
        <v>2357</v>
      </c>
      <c r="C2704">
        <v>19</v>
      </c>
      <c r="D2704">
        <v>15</v>
      </c>
      <c r="E2704">
        <v>2013</v>
      </c>
      <c r="F2704" t="s">
        <v>2379</v>
      </c>
      <c r="G2704" t="str">
        <f t="shared" si="70"/>
        <v>Rider2013</v>
      </c>
    </row>
    <row r="2705" spans="1:7" x14ac:dyDescent="0.25">
      <c r="A2705" t="s">
        <v>540</v>
      </c>
      <c r="B2705" t="s">
        <v>2357</v>
      </c>
      <c r="C2705">
        <v>20</v>
      </c>
      <c r="D2705">
        <v>14</v>
      </c>
      <c r="E2705">
        <v>2013</v>
      </c>
      <c r="F2705" t="s">
        <v>2379</v>
      </c>
      <c r="G2705" t="str">
        <f t="shared" si="70"/>
        <v>Canisius2013</v>
      </c>
    </row>
    <row r="2706" spans="1:7" x14ac:dyDescent="0.25">
      <c r="A2706" t="s">
        <v>628</v>
      </c>
      <c r="B2706" t="s">
        <v>2357</v>
      </c>
      <c r="C2706">
        <v>20</v>
      </c>
      <c r="D2706">
        <v>14</v>
      </c>
      <c r="E2706">
        <v>2013</v>
      </c>
      <c r="F2706" t="s">
        <v>2379</v>
      </c>
      <c r="G2706" t="str">
        <f t="shared" si="70"/>
        <v>Iona2013</v>
      </c>
    </row>
    <row r="2707" spans="1:7" x14ac:dyDescent="0.25">
      <c r="A2707" t="s">
        <v>588</v>
      </c>
      <c r="B2707" t="s">
        <v>2357</v>
      </c>
      <c r="C2707">
        <v>19</v>
      </c>
      <c r="D2707">
        <v>16</v>
      </c>
      <c r="E2707">
        <v>2013</v>
      </c>
      <c r="F2707" t="s">
        <v>2379</v>
      </c>
      <c r="G2707" t="str">
        <f t="shared" si="70"/>
        <v>Fairfield2013</v>
      </c>
    </row>
    <row r="2708" spans="1:7" x14ac:dyDescent="0.25">
      <c r="A2708" t="s">
        <v>659</v>
      </c>
      <c r="B2708" t="s">
        <v>2357</v>
      </c>
      <c r="C2708">
        <v>14</v>
      </c>
      <c r="D2708">
        <v>18</v>
      </c>
      <c r="E2708">
        <v>2013</v>
      </c>
      <c r="F2708" t="s">
        <v>2379</v>
      </c>
      <c r="G2708" t="str">
        <f t="shared" si="70"/>
        <v>Manhattan2013</v>
      </c>
    </row>
    <row r="2709" spans="1:7" x14ac:dyDescent="0.25">
      <c r="A2709" t="s">
        <v>660</v>
      </c>
      <c r="B2709" t="s">
        <v>2357</v>
      </c>
      <c r="C2709">
        <v>10</v>
      </c>
      <c r="D2709">
        <v>21</v>
      </c>
      <c r="E2709">
        <v>2013</v>
      </c>
      <c r="F2709" t="s">
        <v>2379</v>
      </c>
      <c r="G2709" t="str">
        <f t="shared" si="70"/>
        <v>Marist2013</v>
      </c>
    </row>
    <row r="2710" spans="1:7" x14ac:dyDescent="0.25">
      <c r="A2710" t="s">
        <v>768</v>
      </c>
      <c r="B2710" t="s">
        <v>2357</v>
      </c>
      <c r="C2710">
        <v>8</v>
      </c>
      <c r="D2710">
        <v>24</v>
      </c>
      <c r="E2710">
        <v>2013</v>
      </c>
      <c r="F2710" t="s">
        <v>2379</v>
      </c>
      <c r="G2710" t="str">
        <f t="shared" si="70"/>
        <v>Siena2013</v>
      </c>
    </row>
    <row r="2711" spans="1:7" x14ac:dyDescent="0.25">
      <c r="A2711" t="s">
        <v>2327</v>
      </c>
      <c r="B2711" t="s">
        <v>2357</v>
      </c>
      <c r="C2711">
        <v>9</v>
      </c>
      <c r="D2711">
        <v>21</v>
      </c>
      <c r="E2711">
        <v>2013</v>
      </c>
      <c r="F2711" t="s">
        <v>2379</v>
      </c>
      <c r="G2711" t="str">
        <f t="shared" si="70"/>
        <v>Saint Peter's2013</v>
      </c>
    </row>
    <row r="2712" spans="1:7" x14ac:dyDescent="0.25">
      <c r="A2712" t="s">
        <v>628</v>
      </c>
      <c r="B2712" t="s">
        <v>2357</v>
      </c>
      <c r="C2712">
        <v>22</v>
      </c>
      <c r="D2712">
        <v>11</v>
      </c>
      <c r="E2712">
        <v>2014</v>
      </c>
      <c r="F2712" t="s">
        <v>2379</v>
      </c>
      <c r="G2712" t="str">
        <f t="shared" si="70"/>
        <v>Iona2014</v>
      </c>
    </row>
    <row r="2713" spans="1:7" x14ac:dyDescent="0.25">
      <c r="A2713" t="s">
        <v>659</v>
      </c>
      <c r="B2713" t="s">
        <v>2357</v>
      </c>
      <c r="C2713">
        <v>25</v>
      </c>
      <c r="D2713">
        <v>8</v>
      </c>
      <c r="E2713">
        <v>2014</v>
      </c>
      <c r="F2713" t="s">
        <v>2379</v>
      </c>
      <c r="G2713" t="str">
        <f t="shared" si="70"/>
        <v>Manhattan2014</v>
      </c>
    </row>
    <row r="2714" spans="1:7" x14ac:dyDescent="0.25">
      <c r="A2714" t="s">
        <v>741</v>
      </c>
      <c r="B2714" t="s">
        <v>2357</v>
      </c>
      <c r="C2714">
        <v>20</v>
      </c>
      <c r="D2714">
        <v>12</v>
      </c>
      <c r="E2714">
        <v>2014</v>
      </c>
      <c r="F2714" t="s">
        <v>2379</v>
      </c>
      <c r="G2714" t="str">
        <f t="shared" si="70"/>
        <v>Quinnipiac2014</v>
      </c>
    </row>
    <row r="2715" spans="1:7" x14ac:dyDescent="0.25">
      <c r="A2715" t="s">
        <v>540</v>
      </c>
      <c r="B2715" t="s">
        <v>2357</v>
      </c>
      <c r="C2715">
        <v>21</v>
      </c>
      <c r="D2715">
        <v>13</v>
      </c>
      <c r="E2715">
        <v>2014</v>
      </c>
      <c r="F2715" t="s">
        <v>2379</v>
      </c>
      <c r="G2715" t="str">
        <f t="shared" si="70"/>
        <v>Canisius2014</v>
      </c>
    </row>
    <row r="2716" spans="1:7" x14ac:dyDescent="0.25">
      <c r="A2716" t="s">
        <v>768</v>
      </c>
      <c r="B2716" t="s">
        <v>2357</v>
      </c>
      <c r="C2716">
        <v>20</v>
      </c>
      <c r="D2716">
        <v>18</v>
      </c>
      <c r="E2716">
        <v>2014</v>
      </c>
      <c r="F2716" t="s">
        <v>2379</v>
      </c>
      <c r="G2716" t="str">
        <f t="shared" si="70"/>
        <v>Siena2014</v>
      </c>
    </row>
    <row r="2717" spans="1:7" x14ac:dyDescent="0.25">
      <c r="A2717" t="s">
        <v>746</v>
      </c>
      <c r="B2717" t="s">
        <v>2357</v>
      </c>
      <c r="C2717">
        <v>14</v>
      </c>
      <c r="D2717">
        <v>17</v>
      </c>
      <c r="E2717">
        <v>2014</v>
      </c>
      <c r="F2717" t="s">
        <v>2379</v>
      </c>
      <c r="G2717" t="str">
        <f t="shared" si="70"/>
        <v>Rider2014</v>
      </c>
    </row>
    <row r="2718" spans="1:7" x14ac:dyDescent="0.25">
      <c r="A2718" t="s">
        <v>2327</v>
      </c>
      <c r="B2718" t="s">
        <v>2357</v>
      </c>
      <c r="C2718">
        <v>14</v>
      </c>
      <c r="D2718">
        <v>17</v>
      </c>
      <c r="E2718">
        <v>2014</v>
      </c>
      <c r="F2718" t="s">
        <v>2379</v>
      </c>
      <c r="G2718" t="str">
        <f t="shared" si="70"/>
        <v>Saint Peter's2014</v>
      </c>
    </row>
    <row r="2719" spans="1:7" x14ac:dyDescent="0.25">
      <c r="A2719" t="s">
        <v>660</v>
      </c>
      <c r="B2719" t="s">
        <v>2357</v>
      </c>
      <c r="C2719">
        <v>12</v>
      </c>
      <c r="D2719">
        <v>19</v>
      </c>
      <c r="E2719">
        <v>2014</v>
      </c>
      <c r="F2719" t="s">
        <v>2379</v>
      </c>
      <c r="G2719" t="str">
        <f t="shared" si="70"/>
        <v>Marist2014</v>
      </c>
    </row>
    <row r="2720" spans="1:7" x14ac:dyDescent="0.25">
      <c r="A2720" t="s">
        <v>869</v>
      </c>
      <c r="B2720" t="s">
        <v>2357</v>
      </c>
      <c r="C2720">
        <v>11</v>
      </c>
      <c r="D2720">
        <v>21</v>
      </c>
      <c r="E2720">
        <v>2014</v>
      </c>
      <c r="F2720" t="s">
        <v>2379</v>
      </c>
      <c r="G2720" t="str">
        <f t="shared" si="70"/>
        <v>Monmouth2014</v>
      </c>
    </row>
    <row r="2721" spans="1:7" x14ac:dyDescent="0.25">
      <c r="A2721" t="s">
        <v>588</v>
      </c>
      <c r="B2721" t="s">
        <v>2357</v>
      </c>
      <c r="C2721">
        <v>7</v>
      </c>
      <c r="D2721">
        <v>25</v>
      </c>
      <c r="E2721">
        <v>2014</v>
      </c>
      <c r="F2721" t="s">
        <v>2379</v>
      </c>
      <c r="G2721" t="str">
        <f t="shared" si="70"/>
        <v>Fairfield2014</v>
      </c>
    </row>
    <row r="2722" spans="1:7" x14ac:dyDescent="0.25">
      <c r="A2722" t="s">
        <v>705</v>
      </c>
      <c r="B2722" t="s">
        <v>2357</v>
      </c>
      <c r="C2722">
        <v>7</v>
      </c>
      <c r="D2722">
        <v>26</v>
      </c>
      <c r="E2722">
        <v>2014</v>
      </c>
      <c r="F2722" t="s">
        <v>2379</v>
      </c>
      <c r="G2722" t="str">
        <f t="shared" si="70"/>
        <v>Niagara2014</v>
      </c>
    </row>
    <row r="2723" spans="1:7" x14ac:dyDescent="0.25">
      <c r="A2723" t="s">
        <v>628</v>
      </c>
      <c r="B2723" t="s">
        <v>2357</v>
      </c>
      <c r="C2723">
        <v>26</v>
      </c>
      <c r="D2723">
        <v>9</v>
      </c>
      <c r="E2723">
        <v>2015</v>
      </c>
      <c r="F2723" t="s">
        <v>2379</v>
      </c>
      <c r="G2723" t="str">
        <f t="shared" si="70"/>
        <v>Iona2015</v>
      </c>
    </row>
    <row r="2724" spans="1:7" x14ac:dyDescent="0.25">
      <c r="A2724" t="s">
        <v>746</v>
      </c>
      <c r="B2724" t="s">
        <v>2357</v>
      </c>
      <c r="C2724">
        <v>21</v>
      </c>
      <c r="D2724">
        <v>12</v>
      </c>
      <c r="E2724">
        <v>2015</v>
      </c>
      <c r="F2724" t="s">
        <v>2379</v>
      </c>
      <c r="G2724" t="str">
        <f t="shared" si="70"/>
        <v>Rider2015</v>
      </c>
    </row>
    <row r="2725" spans="1:7" x14ac:dyDescent="0.25">
      <c r="A2725" t="s">
        <v>659</v>
      </c>
      <c r="B2725" t="s">
        <v>2357</v>
      </c>
      <c r="C2725">
        <v>19</v>
      </c>
      <c r="D2725">
        <v>14</v>
      </c>
      <c r="E2725">
        <v>2015</v>
      </c>
      <c r="F2725" t="s">
        <v>2379</v>
      </c>
      <c r="G2725" t="str">
        <f t="shared" si="70"/>
        <v>Manhattan2015</v>
      </c>
    </row>
    <row r="2726" spans="1:7" x14ac:dyDescent="0.25">
      <c r="A2726" t="s">
        <v>869</v>
      </c>
      <c r="B2726" t="s">
        <v>2357</v>
      </c>
      <c r="C2726">
        <v>18</v>
      </c>
      <c r="D2726">
        <v>15</v>
      </c>
      <c r="E2726">
        <v>2015</v>
      </c>
      <c r="F2726" t="s">
        <v>2379</v>
      </c>
      <c r="G2726" t="str">
        <f t="shared" si="70"/>
        <v>Monmouth2015</v>
      </c>
    </row>
    <row r="2727" spans="1:7" x14ac:dyDescent="0.25">
      <c r="A2727" t="s">
        <v>540</v>
      </c>
      <c r="B2727" t="s">
        <v>2357</v>
      </c>
      <c r="C2727">
        <v>18</v>
      </c>
      <c r="D2727">
        <v>15</v>
      </c>
      <c r="E2727">
        <v>2015</v>
      </c>
      <c r="F2727" t="s">
        <v>2379</v>
      </c>
      <c r="G2727" t="str">
        <f t="shared" si="70"/>
        <v>Canisius2015</v>
      </c>
    </row>
    <row r="2728" spans="1:7" x14ac:dyDescent="0.25">
      <c r="A2728" t="s">
        <v>741</v>
      </c>
      <c r="B2728" t="s">
        <v>2357</v>
      </c>
      <c r="C2728">
        <v>15</v>
      </c>
      <c r="D2728">
        <v>15</v>
      </c>
      <c r="E2728">
        <v>2015</v>
      </c>
      <c r="F2728" t="s">
        <v>2379</v>
      </c>
      <c r="G2728" t="str">
        <f t="shared" si="70"/>
        <v>Quinnipiac2015</v>
      </c>
    </row>
    <row r="2729" spans="1:7" x14ac:dyDescent="0.25">
      <c r="A2729" t="s">
        <v>2327</v>
      </c>
      <c r="B2729" t="s">
        <v>2357</v>
      </c>
      <c r="C2729">
        <v>16</v>
      </c>
      <c r="D2729">
        <v>18</v>
      </c>
      <c r="E2729">
        <v>2015</v>
      </c>
      <c r="F2729" t="s">
        <v>2379</v>
      </c>
      <c r="G2729" t="str">
        <f t="shared" si="70"/>
        <v>Saint Peter's2015</v>
      </c>
    </row>
    <row r="2730" spans="1:7" x14ac:dyDescent="0.25">
      <c r="A2730" t="s">
        <v>768</v>
      </c>
      <c r="B2730" t="s">
        <v>2357</v>
      </c>
      <c r="C2730">
        <v>11</v>
      </c>
      <c r="D2730">
        <v>20</v>
      </c>
      <c r="E2730">
        <v>2015</v>
      </c>
      <c r="F2730" t="s">
        <v>2379</v>
      </c>
      <c r="G2730" t="str">
        <f t="shared" si="70"/>
        <v>Siena2015</v>
      </c>
    </row>
    <row r="2731" spans="1:7" x14ac:dyDescent="0.25">
      <c r="A2731" t="s">
        <v>705</v>
      </c>
      <c r="B2731" t="s">
        <v>2357</v>
      </c>
      <c r="C2731">
        <v>8</v>
      </c>
      <c r="D2731">
        <v>22</v>
      </c>
      <c r="E2731">
        <v>2015</v>
      </c>
      <c r="F2731" t="s">
        <v>2379</v>
      </c>
      <c r="G2731" t="str">
        <f t="shared" si="70"/>
        <v>Niagara2015</v>
      </c>
    </row>
    <row r="2732" spans="1:7" x14ac:dyDescent="0.25">
      <c r="A2732" t="s">
        <v>588</v>
      </c>
      <c r="B2732" t="s">
        <v>2357</v>
      </c>
      <c r="C2732">
        <v>7</v>
      </c>
      <c r="D2732">
        <v>24</v>
      </c>
      <c r="E2732">
        <v>2015</v>
      </c>
      <c r="F2732" t="s">
        <v>2379</v>
      </c>
      <c r="G2732" t="str">
        <f t="shared" si="70"/>
        <v>Fairfield2015</v>
      </c>
    </row>
    <row r="2733" spans="1:7" x14ac:dyDescent="0.25">
      <c r="A2733" t="s">
        <v>660</v>
      </c>
      <c r="B2733" t="s">
        <v>2357</v>
      </c>
      <c r="C2733">
        <v>7</v>
      </c>
      <c r="D2733">
        <v>25</v>
      </c>
      <c r="E2733">
        <v>2015</v>
      </c>
      <c r="F2733" t="s">
        <v>2379</v>
      </c>
      <c r="G2733" t="str">
        <f t="shared" si="70"/>
        <v>Marist2015</v>
      </c>
    </row>
    <row r="2734" spans="1:7" x14ac:dyDescent="0.25">
      <c r="A2734" t="s">
        <v>869</v>
      </c>
      <c r="B2734" t="s">
        <v>2357</v>
      </c>
      <c r="C2734">
        <v>28</v>
      </c>
      <c r="D2734">
        <v>8</v>
      </c>
      <c r="E2734">
        <v>2016</v>
      </c>
      <c r="F2734" t="s">
        <v>2379</v>
      </c>
      <c r="G2734" t="str">
        <f t="shared" si="70"/>
        <v>Monmouth2016</v>
      </c>
    </row>
    <row r="2735" spans="1:7" x14ac:dyDescent="0.25">
      <c r="A2735" t="s">
        <v>628</v>
      </c>
      <c r="B2735" t="s">
        <v>2357</v>
      </c>
      <c r="C2735">
        <v>22</v>
      </c>
      <c r="D2735">
        <v>11</v>
      </c>
      <c r="E2735">
        <v>2016</v>
      </c>
      <c r="F2735" t="s">
        <v>2379</v>
      </c>
      <c r="G2735" t="str">
        <f t="shared" si="70"/>
        <v>Iona2016</v>
      </c>
    </row>
    <row r="2736" spans="1:7" x14ac:dyDescent="0.25">
      <c r="A2736" t="s">
        <v>768</v>
      </c>
      <c r="B2736" t="s">
        <v>2357</v>
      </c>
      <c r="C2736">
        <v>21</v>
      </c>
      <c r="D2736">
        <v>13</v>
      </c>
      <c r="E2736">
        <v>2016</v>
      </c>
      <c r="F2736" t="s">
        <v>2379</v>
      </c>
      <c r="G2736" t="str">
        <f t="shared" si="70"/>
        <v>Siena2016</v>
      </c>
    </row>
    <row r="2737" spans="1:7" x14ac:dyDescent="0.25">
      <c r="A2737" t="s">
        <v>588</v>
      </c>
      <c r="B2737" t="s">
        <v>2357</v>
      </c>
      <c r="C2737">
        <v>19</v>
      </c>
      <c r="D2737">
        <v>14</v>
      </c>
      <c r="E2737">
        <v>2016</v>
      </c>
      <c r="F2737" t="s">
        <v>2379</v>
      </c>
      <c r="G2737" t="str">
        <f t="shared" si="70"/>
        <v>Fairfield2016</v>
      </c>
    </row>
    <row r="2738" spans="1:7" x14ac:dyDescent="0.25">
      <c r="A2738" t="s">
        <v>2327</v>
      </c>
      <c r="B2738" t="s">
        <v>2357</v>
      </c>
      <c r="C2738">
        <v>14</v>
      </c>
      <c r="D2738">
        <v>16</v>
      </c>
      <c r="E2738">
        <v>2016</v>
      </c>
      <c r="F2738" t="s">
        <v>2379</v>
      </c>
      <c r="G2738" t="str">
        <f t="shared" si="70"/>
        <v>Saint Peter's2016</v>
      </c>
    </row>
    <row r="2739" spans="1:7" x14ac:dyDescent="0.25">
      <c r="A2739" t="s">
        <v>659</v>
      </c>
      <c r="B2739" t="s">
        <v>2357</v>
      </c>
      <c r="C2739">
        <v>13</v>
      </c>
      <c r="D2739">
        <v>18</v>
      </c>
      <c r="E2739">
        <v>2016</v>
      </c>
      <c r="F2739" t="s">
        <v>2379</v>
      </c>
      <c r="G2739" t="str">
        <f t="shared" si="70"/>
        <v>Manhattan2016</v>
      </c>
    </row>
    <row r="2740" spans="1:7" x14ac:dyDescent="0.25">
      <c r="A2740" t="s">
        <v>540</v>
      </c>
      <c r="B2740" t="s">
        <v>2357</v>
      </c>
      <c r="C2740">
        <v>14</v>
      </c>
      <c r="D2740">
        <v>19</v>
      </c>
      <c r="E2740">
        <v>2016</v>
      </c>
      <c r="F2740" t="s">
        <v>2379</v>
      </c>
      <c r="G2740" t="str">
        <f t="shared" si="70"/>
        <v>Canisius2016</v>
      </c>
    </row>
    <row r="2741" spans="1:7" x14ac:dyDescent="0.25">
      <c r="A2741" t="s">
        <v>746</v>
      </c>
      <c r="B2741" t="s">
        <v>2357</v>
      </c>
      <c r="C2741">
        <v>13</v>
      </c>
      <c r="D2741">
        <v>20</v>
      </c>
      <c r="E2741">
        <v>2016</v>
      </c>
      <c r="F2741" t="s">
        <v>2379</v>
      </c>
      <c r="G2741" t="str">
        <f t="shared" si="70"/>
        <v>Rider2016</v>
      </c>
    </row>
    <row r="2742" spans="1:7" x14ac:dyDescent="0.25">
      <c r="A2742" t="s">
        <v>741</v>
      </c>
      <c r="B2742" t="s">
        <v>2357</v>
      </c>
      <c r="C2742">
        <v>9</v>
      </c>
      <c r="D2742">
        <v>21</v>
      </c>
      <c r="E2742">
        <v>2016</v>
      </c>
      <c r="F2742" t="s">
        <v>2379</v>
      </c>
      <c r="G2742" t="str">
        <f t="shared" si="70"/>
        <v>Quinnipiac2016</v>
      </c>
    </row>
    <row r="2743" spans="1:7" x14ac:dyDescent="0.25">
      <c r="A2743" t="s">
        <v>705</v>
      </c>
      <c r="B2743" t="s">
        <v>2357</v>
      </c>
      <c r="C2743">
        <v>7</v>
      </c>
      <c r="D2743">
        <v>25</v>
      </c>
      <c r="E2743">
        <v>2016</v>
      </c>
      <c r="F2743" t="s">
        <v>2379</v>
      </c>
      <c r="G2743" t="str">
        <f t="shared" si="70"/>
        <v>Niagara2016</v>
      </c>
    </row>
    <row r="2744" spans="1:7" x14ac:dyDescent="0.25">
      <c r="A2744" t="s">
        <v>660</v>
      </c>
      <c r="B2744" t="s">
        <v>2357</v>
      </c>
      <c r="C2744">
        <v>7</v>
      </c>
      <c r="D2744">
        <v>23</v>
      </c>
      <c r="E2744">
        <v>2016</v>
      </c>
      <c r="F2744" t="s">
        <v>2379</v>
      </c>
      <c r="G2744" t="str">
        <f t="shared" si="70"/>
        <v>Marist2016</v>
      </c>
    </row>
    <row r="2745" spans="1:7" x14ac:dyDescent="0.25">
      <c r="A2745" t="s">
        <v>869</v>
      </c>
      <c r="B2745" t="s">
        <v>2357</v>
      </c>
      <c r="C2745">
        <v>27</v>
      </c>
      <c r="D2745">
        <v>7</v>
      </c>
      <c r="E2745">
        <v>2017</v>
      </c>
      <c r="F2745" t="s">
        <v>2379</v>
      </c>
      <c r="G2745" t="str">
        <f t="shared" si="70"/>
        <v>Monmouth2017</v>
      </c>
    </row>
    <row r="2746" spans="1:7" x14ac:dyDescent="0.25">
      <c r="A2746" t="s">
        <v>2327</v>
      </c>
      <c r="B2746" t="s">
        <v>2357</v>
      </c>
      <c r="C2746">
        <v>23</v>
      </c>
      <c r="D2746">
        <v>13</v>
      </c>
      <c r="E2746">
        <v>2017</v>
      </c>
      <c r="F2746" t="s">
        <v>2379</v>
      </c>
      <c r="G2746" t="str">
        <f t="shared" si="70"/>
        <v>Saint Peter's2017</v>
      </c>
    </row>
    <row r="2747" spans="1:7" x14ac:dyDescent="0.25">
      <c r="A2747" t="s">
        <v>628</v>
      </c>
      <c r="B2747" t="s">
        <v>2357</v>
      </c>
      <c r="C2747">
        <v>22</v>
      </c>
      <c r="D2747">
        <v>13</v>
      </c>
      <c r="E2747">
        <v>2017</v>
      </c>
      <c r="F2747" t="s">
        <v>2379</v>
      </c>
      <c r="G2747" t="str">
        <f t="shared" si="70"/>
        <v>Iona2017</v>
      </c>
    </row>
    <row r="2748" spans="1:7" x14ac:dyDescent="0.25">
      <c r="A2748" t="s">
        <v>768</v>
      </c>
      <c r="B2748" t="s">
        <v>2357</v>
      </c>
      <c r="C2748">
        <v>17</v>
      </c>
      <c r="D2748">
        <v>17</v>
      </c>
      <c r="E2748">
        <v>2017</v>
      </c>
      <c r="F2748" t="s">
        <v>2379</v>
      </c>
      <c r="G2748" t="str">
        <f t="shared" si="70"/>
        <v>Siena2017</v>
      </c>
    </row>
    <row r="2749" spans="1:7" x14ac:dyDescent="0.25">
      <c r="A2749" t="s">
        <v>588</v>
      </c>
      <c r="B2749" t="s">
        <v>2357</v>
      </c>
      <c r="C2749">
        <v>16</v>
      </c>
      <c r="D2749">
        <v>15</v>
      </c>
      <c r="E2749">
        <v>2017</v>
      </c>
      <c r="F2749" t="s">
        <v>2379</v>
      </c>
      <c r="G2749" t="str">
        <f t="shared" si="70"/>
        <v>Fairfield2017</v>
      </c>
    </row>
    <row r="2750" spans="1:7" x14ac:dyDescent="0.25">
      <c r="A2750" t="s">
        <v>746</v>
      </c>
      <c r="B2750" t="s">
        <v>2357</v>
      </c>
      <c r="C2750">
        <v>18</v>
      </c>
      <c r="D2750">
        <v>15</v>
      </c>
      <c r="E2750">
        <v>2017</v>
      </c>
      <c r="F2750" t="s">
        <v>2379</v>
      </c>
      <c r="G2750" t="str">
        <f t="shared" si="70"/>
        <v>Rider2017</v>
      </c>
    </row>
    <row r="2751" spans="1:7" x14ac:dyDescent="0.25">
      <c r="A2751" t="s">
        <v>540</v>
      </c>
      <c r="B2751" t="s">
        <v>2357</v>
      </c>
      <c r="C2751">
        <v>18</v>
      </c>
      <c r="D2751">
        <v>16</v>
      </c>
      <c r="E2751">
        <v>2017</v>
      </c>
      <c r="F2751" t="s">
        <v>2379</v>
      </c>
      <c r="G2751" t="str">
        <f t="shared" si="70"/>
        <v>Canisius2017</v>
      </c>
    </row>
    <row r="2752" spans="1:7" x14ac:dyDescent="0.25">
      <c r="A2752" t="s">
        <v>741</v>
      </c>
      <c r="B2752" t="s">
        <v>2357</v>
      </c>
      <c r="C2752">
        <v>10</v>
      </c>
      <c r="D2752">
        <v>21</v>
      </c>
      <c r="E2752">
        <v>2017</v>
      </c>
      <c r="F2752" t="s">
        <v>2379</v>
      </c>
      <c r="G2752" t="str">
        <f t="shared" si="70"/>
        <v>Quinnipiac2017</v>
      </c>
    </row>
    <row r="2753" spans="1:7" x14ac:dyDescent="0.25">
      <c r="A2753" t="s">
        <v>705</v>
      </c>
      <c r="B2753" t="s">
        <v>2357</v>
      </c>
      <c r="C2753">
        <v>10</v>
      </c>
      <c r="D2753">
        <v>23</v>
      </c>
      <c r="E2753">
        <v>2017</v>
      </c>
      <c r="F2753" t="s">
        <v>2379</v>
      </c>
      <c r="G2753" t="str">
        <f t="shared" si="70"/>
        <v>Niagara2017</v>
      </c>
    </row>
    <row r="2754" spans="1:7" x14ac:dyDescent="0.25">
      <c r="A2754" t="s">
        <v>659</v>
      </c>
      <c r="B2754" t="s">
        <v>2357</v>
      </c>
      <c r="C2754">
        <v>10</v>
      </c>
      <c r="D2754">
        <v>22</v>
      </c>
      <c r="E2754">
        <v>2017</v>
      </c>
      <c r="F2754" t="s">
        <v>2379</v>
      </c>
      <c r="G2754" t="str">
        <f t="shared" si="70"/>
        <v>Manhattan2017</v>
      </c>
    </row>
    <row r="2755" spans="1:7" x14ac:dyDescent="0.25">
      <c r="A2755" t="s">
        <v>660</v>
      </c>
      <c r="B2755" t="s">
        <v>2357</v>
      </c>
      <c r="C2755">
        <v>8</v>
      </c>
      <c r="D2755">
        <v>24</v>
      </c>
      <c r="E2755">
        <v>2017</v>
      </c>
      <c r="F2755" t="s">
        <v>2379</v>
      </c>
      <c r="G2755" t="str">
        <f t="shared" ref="G2755:G2818" si="71">A2755&amp;E2755</f>
        <v>Marist2017</v>
      </c>
    </row>
    <row r="2756" spans="1:7" x14ac:dyDescent="0.25">
      <c r="A2756" t="s">
        <v>746</v>
      </c>
      <c r="B2756" t="s">
        <v>2357</v>
      </c>
      <c r="C2756">
        <v>19</v>
      </c>
      <c r="D2756">
        <v>7</v>
      </c>
      <c r="E2756">
        <v>2018</v>
      </c>
      <c r="F2756" t="s">
        <v>2379</v>
      </c>
      <c r="G2756" t="str">
        <f t="shared" si="71"/>
        <v>Rider2018</v>
      </c>
    </row>
    <row r="2757" spans="1:7" x14ac:dyDescent="0.25">
      <c r="A2757" t="s">
        <v>540</v>
      </c>
      <c r="B2757" t="s">
        <v>2357</v>
      </c>
      <c r="C2757">
        <v>17</v>
      </c>
      <c r="D2757">
        <v>9</v>
      </c>
      <c r="E2757">
        <v>2018</v>
      </c>
      <c r="F2757" t="s">
        <v>2379</v>
      </c>
      <c r="G2757" t="str">
        <f t="shared" si="71"/>
        <v>Canisius2018</v>
      </c>
    </row>
    <row r="2758" spans="1:7" x14ac:dyDescent="0.25">
      <c r="A2758" t="s">
        <v>705</v>
      </c>
      <c r="B2758" t="s">
        <v>2357</v>
      </c>
      <c r="C2758">
        <v>17</v>
      </c>
      <c r="D2758">
        <v>10</v>
      </c>
      <c r="E2758">
        <v>2018</v>
      </c>
      <c r="F2758" t="s">
        <v>2379</v>
      </c>
      <c r="G2758" t="str">
        <f t="shared" si="71"/>
        <v>Niagara2018</v>
      </c>
    </row>
    <row r="2759" spans="1:7" x14ac:dyDescent="0.25">
      <c r="A2759" t="s">
        <v>628</v>
      </c>
      <c r="B2759" t="s">
        <v>2357</v>
      </c>
      <c r="C2759">
        <v>16</v>
      </c>
      <c r="D2759">
        <v>10</v>
      </c>
      <c r="E2759">
        <v>2018</v>
      </c>
      <c r="F2759" t="s">
        <v>2379</v>
      </c>
      <c r="G2759" t="str">
        <f t="shared" si="71"/>
        <v>Iona2018</v>
      </c>
    </row>
    <row r="2760" spans="1:7" x14ac:dyDescent="0.25">
      <c r="A2760" t="s">
        <v>659</v>
      </c>
      <c r="B2760" t="s">
        <v>2357</v>
      </c>
      <c r="C2760">
        <v>12</v>
      </c>
      <c r="D2760">
        <v>14</v>
      </c>
      <c r="E2760">
        <v>2018</v>
      </c>
      <c r="F2760" t="s">
        <v>2379</v>
      </c>
      <c r="G2760" t="str">
        <f t="shared" si="71"/>
        <v>Manhattan2018</v>
      </c>
    </row>
    <row r="2761" spans="1:7" x14ac:dyDescent="0.25">
      <c r="A2761" t="s">
        <v>741</v>
      </c>
      <c r="B2761" t="s">
        <v>2357</v>
      </c>
      <c r="C2761">
        <v>9</v>
      </c>
      <c r="D2761">
        <v>17</v>
      </c>
      <c r="E2761">
        <v>2018</v>
      </c>
      <c r="F2761" t="s">
        <v>2379</v>
      </c>
      <c r="G2761" t="str">
        <f t="shared" si="71"/>
        <v>Quinnipiac2018</v>
      </c>
    </row>
    <row r="2762" spans="1:7" x14ac:dyDescent="0.25">
      <c r="A2762" t="s">
        <v>588</v>
      </c>
      <c r="B2762" t="s">
        <v>2357</v>
      </c>
      <c r="C2762">
        <v>10</v>
      </c>
      <c r="D2762">
        <v>14</v>
      </c>
      <c r="E2762">
        <v>2018</v>
      </c>
      <c r="F2762" t="s">
        <v>2379</v>
      </c>
      <c r="G2762" t="str">
        <f t="shared" si="71"/>
        <v>Fairfield2018</v>
      </c>
    </row>
    <row r="2763" spans="1:7" x14ac:dyDescent="0.25">
      <c r="A2763" t="s">
        <v>869</v>
      </c>
      <c r="B2763" t="s">
        <v>2357</v>
      </c>
      <c r="C2763">
        <v>8</v>
      </c>
      <c r="D2763">
        <v>17</v>
      </c>
      <c r="E2763">
        <v>2018</v>
      </c>
      <c r="F2763" t="s">
        <v>2379</v>
      </c>
      <c r="G2763" t="str">
        <f t="shared" si="71"/>
        <v>Monmouth2018</v>
      </c>
    </row>
    <row r="2764" spans="1:7" x14ac:dyDescent="0.25">
      <c r="A2764" t="s">
        <v>2327</v>
      </c>
      <c r="B2764" t="s">
        <v>2357</v>
      </c>
      <c r="C2764">
        <v>10</v>
      </c>
      <c r="D2764">
        <v>15</v>
      </c>
      <c r="E2764">
        <v>2018</v>
      </c>
      <c r="F2764" t="s">
        <v>2379</v>
      </c>
      <c r="G2764" t="str">
        <f t="shared" si="71"/>
        <v>Saint Peter's2018</v>
      </c>
    </row>
    <row r="2765" spans="1:7" x14ac:dyDescent="0.25">
      <c r="A2765" t="s">
        <v>768</v>
      </c>
      <c r="B2765" t="s">
        <v>2357</v>
      </c>
      <c r="C2765">
        <v>7</v>
      </c>
      <c r="D2765">
        <v>19</v>
      </c>
      <c r="E2765">
        <v>2018</v>
      </c>
      <c r="F2765" t="s">
        <v>2379</v>
      </c>
      <c r="G2765" t="str">
        <f t="shared" si="71"/>
        <v>Siena2018</v>
      </c>
    </row>
    <row r="2766" spans="1:7" x14ac:dyDescent="0.25">
      <c r="A2766" t="s">
        <v>660</v>
      </c>
      <c r="B2766" t="s">
        <v>2357</v>
      </c>
      <c r="C2766">
        <v>5</v>
      </c>
      <c r="D2766">
        <v>21</v>
      </c>
      <c r="E2766">
        <v>2018</v>
      </c>
      <c r="F2766" t="s">
        <v>2379</v>
      </c>
      <c r="G2766" t="str">
        <f t="shared" si="71"/>
        <v>Marist2018</v>
      </c>
    </row>
    <row r="2767" spans="1:7" x14ac:dyDescent="0.25">
      <c r="A2767" t="s">
        <v>2286</v>
      </c>
      <c r="B2767" t="s">
        <v>2357</v>
      </c>
      <c r="C2767">
        <v>21</v>
      </c>
      <c r="D2767">
        <v>10</v>
      </c>
      <c r="E2767">
        <v>2003</v>
      </c>
      <c r="F2767" t="s">
        <v>2380</v>
      </c>
      <c r="G2767" t="str">
        <f t="shared" si="71"/>
        <v>Kent State2003</v>
      </c>
    </row>
    <row r="2768" spans="1:7" x14ac:dyDescent="0.25">
      <c r="A2768" t="s">
        <v>2318</v>
      </c>
      <c r="B2768" t="s">
        <v>2357</v>
      </c>
      <c r="C2768">
        <v>13</v>
      </c>
      <c r="D2768">
        <v>15</v>
      </c>
      <c r="E2768">
        <v>2003</v>
      </c>
      <c r="F2768" t="s">
        <v>2380</v>
      </c>
      <c r="G2768" t="str">
        <f t="shared" si="71"/>
        <v>Miami (OH)2003</v>
      </c>
    </row>
    <row r="2769" spans="1:7" x14ac:dyDescent="0.25">
      <c r="A2769" t="s">
        <v>498</v>
      </c>
      <c r="B2769" t="s">
        <v>2357</v>
      </c>
      <c r="C2769">
        <v>14</v>
      </c>
      <c r="D2769">
        <v>14</v>
      </c>
      <c r="E2769">
        <v>2003</v>
      </c>
      <c r="F2769" t="s">
        <v>2380</v>
      </c>
      <c r="G2769" t="str">
        <f t="shared" si="71"/>
        <v>Akron2003</v>
      </c>
    </row>
    <row r="2770" spans="1:7" x14ac:dyDescent="0.25">
      <c r="A2770" t="s">
        <v>662</v>
      </c>
      <c r="B2770" t="s">
        <v>2357</v>
      </c>
      <c r="C2770">
        <v>14</v>
      </c>
      <c r="D2770">
        <v>15</v>
      </c>
      <c r="E2770">
        <v>2003</v>
      </c>
      <c r="F2770" t="s">
        <v>2380</v>
      </c>
      <c r="G2770" t="str">
        <f t="shared" si="71"/>
        <v>Marshall2003</v>
      </c>
    </row>
    <row r="2771" spans="1:7" x14ac:dyDescent="0.25">
      <c r="A2771" t="s">
        <v>720</v>
      </c>
      <c r="B2771" t="s">
        <v>2357</v>
      </c>
      <c r="C2771">
        <v>14</v>
      </c>
      <c r="D2771">
        <v>16</v>
      </c>
      <c r="E2771">
        <v>2003</v>
      </c>
      <c r="F2771" t="s">
        <v>2380</v>
      </c>
      <c r="G2771" t="str">
        <f t="shared" si="71"/>
        <v>Ohio2003</v>
      </c>
    </row>
    <row r="2772" spans="1:7" x14ac:dyDescent="0.25">
      <c r="A2772" t="s">
        <v>533</v>
      </c>
      <c r="B2772" t="s">
        <v>2357</v>
      </c>
      <c r="C2772">
        <v>5</v>
      </c>
      <c r="D2772">
        <v>23</v>
      </c>
      <c r="E2772">
        <v>2003</v>
      </c>
      <c r="F2772" t="s">
        <v>2380</v>
      </c>
      <c r="G2772" t="str">
        <f t="shared" si="71"/>
        <v>Buffalo2003</v>
      </c>
    </row>
    <row r="2773" spans="1:7" x14ac:dyDescent="0.25">
      <c r="A2773" t="s">
        <v>2303</v>
      </c>
      <c r="B2773" t="s">
        <v>2357</v>
      </c>
      <c r="C2773">
        <v>25</v>
      </c>
      <c r="D2773">
        <v>7</v>
      </c>
      <c r="E2773">
        <v>2003</v>
      </c>
      <c r="F2773" t="s">
        <v>2380</v>
      </c>
      <c r="G2773" t="str">
        <f t="shared" si="71"/>
        <v>Central Michigan2003</v>
      </c>
    </row>
    <row r="2774" spans="1:7" x14ac:dyDescent="0.25">
      <c r="A2774" t="s">
        <v>2279</v>
      </c>
      <c r="B2774" t="s">
        <v>2357</v>
      </c>
      <c r="C2774">
        <v>17</v>
      </c>
      <c r="D2774">
        <v>14</v>
      </c>
      <c r="E2774">
        <v>2003</v>
      </c>
      <c r="F2774" t="s">
        <v>2380</v>
      </c>
      <c r="G2774" t="str">
        <f t="shared" si="71"/>
        <v>Northern Illinois2003</v>
      </c>
    </row>
    <row r="2775" spans="1:7" x14ac:dyDescent="0.25">
      <c r="A2775" t="s">
        <v>2257</v>
      </c>
      <c r="B2775" t="s">
        <v>2357</v>
      </c>
      <c r="C2775">
        <v>20</v>
      </c>
      <c r="D2775">
        <v>11</v>
      </c>
      <c r="E2775">
        <v>2003</v>
      </c>
      <c r="F2775" t="s">
        <v>2380</v>
      </c>
      <c r="G2775" t="str">
        <f t="shared" si="71"/>
        <v>Western Michigan2003</v>
      </c>
    </row>
    <row r="2776" spans="1:7" x14ac:dyDescent="0.25">
      <c r="A2776" t="s">
        <v>2204</v>
      </c>
      <c r="B2776" t="s">
        <v>2357</v>
      </c>
      <c r="C2776">
        <v>13</v>
      </c>
      <c r="D2776">
        <v>17</v>
      </c>
      <c r="E2776">
        <v>2003</v>
      </c>
      <c r="F2776" t="s">
        <v>2380</v>
      </c>
      <c r="G2776" t="str">
        <f t="shared" si="71"/>
        <v>Ball State2003</v>
      </c>
    </row>
    <row r="2777" spans="1:7" x14ac:dyDescent="0.25">
      <c r="A2777" t="s">
        <v>2305</v>
      </c>
      <c r="B2777" t="s">
        <v>2357</v>
      </c>
      <c r="C2777">
        <v>13</v>
      </c>
      <c r="D2777">
        <v>16</v>
      </c>
      <c r="E2777">
        <v>2003</v>
      </c>
      <c r="F2777" t="s">
        <v>2380</v>
      </c>
      <c r="G2777" t="str">
        <f t="shared" si="71"/>
        <v>Bowling Green State2003</v>
      </c>
    </row>
    <row r="2778" spans="1:7" x14ac:dyDescent="0.25">
      <c r="A2778" t="s">
        <v>2296</v>
      </c>
      <c r="B2778" t="s">
        <v>2357</v>
      </c>
      <c r="C2778">
        <v>14</v>
      </c>
      <c r="D2778">
        <v>14</v>
      </c>
      <c r="E2778">
        <v>2003</v>
      </c>
      <c r="F2778" t="s">
        <v>2380</v>
      </c>
      <c r="G2778" t="str">
        <f t="shared" si="71"/>
        <v>Eastern Michigan2003</v>
      </c>
    </row>
    <row r="2779" spans="1:7" x14ac:dyDescent="0.25">
      <c r="A2779" t="s">
        <v>800</v>
      </c>
      <c r="B2779" t="s">
        <v>2357</v>
      </c>
      <c r="C2779">
        <v>13</v>
      </c>
      <c r="D2779">
        <v>16</v>
      </c>
      <c r="E2779">
        <v>2003</v>
      </c>
      <c r="F2779" t="s">
        <v>2380</v>
      </c>
      <c r="G2779" t="str">
        <f t="shared" si="71"/>
        <v>Toledo2003</v>
      </c>
    </row>
    <row r="2780" spans="1:7" x14ac:dyDescent="0.25">
      <c r="A2780" t="s">
        <v>2286</v>
      </c>
      <c r="B2780" t="s">
        <v>2357</v>
      </c>
      <c r="C2780">
        <v>22</v>
      </c>
      <c r="D2780">
        <v>9</v>
      </c>
      <c r="E2780">
        <v>2004</v>
      </c>
      <c r="F2780" t="s">
        <v>2380</v>
      </c>
      <c r="G2780" t="str">
        <f t="shared" si="71"/>
        <v>Kent State2004</v>
      </c>
    </row>
    <row r="2781" spans="1:7" x14ac:dyDescent="0.25">
      <c r="A2781" t="s">
        <v>2318</v>
      </c>
      <c r="B2781" t="s">
        <v>2357</v>
      </c>
      <c r="C2781">
        <v>18</v>
      </c>
      <c r="D2781">
        <v>11</v>
      </c>
      <c r="E2781">
        <v>2004</v>
      </c>
      <c r="F2781" t="s">
        <v>2380</v>
      </c>
      <c r="G2781" t="str">
        <f t="shared" si="71"/>
        <v>Miami (OH)2004</v>
      </c>
    </row>
    <row r="2782" spans="1:7" x14ac:dyDescent="0.25">
      <c r="A2782" t="s">
        <v>533</v>
      </c>
      <c r="B2782" t="s">
        <v>2357</v>
      </c>
      <c r="C2782">
        <v>17</v>
      </c>
      <c r="D2782">
        <v>12</v>
      </c>
      <c r="E2782">
        <v>2004</v>
      </c>
      <c r="F2782" t="s">
        <v>2380</v>
      </c>
      <c r="G2782" t="str">
        <f t="shared" si="71"/>
        <v>Buffalo2004</v>
      </c>
    </row>
    <row r="2783" spans="1:7" x14ac:dyDescent="0.25">
      <c r="A2783" t="s">
        <v>662</v>
      </c>
      <c r="B2783" t="s">
        <v>2357</v>
      </c>
      <c r="C2783">
        <v>12</v>
      </c>
      <c r="D2783">
        <v>17</v>
      </c>
      <c r="E2783">
        <v>2004</v>
      </c>
      <c r="F2783" t="s">
        <v>2380</v>
      </c>
      <c r="G2783" t="str">
        <f t="shared" si="71"/>
        <v>Marshall2004</v>
      </c>
    </row>
    <row r="2784" spans="1:7" x14ac:dyDescent="0.25">
      <c r="A2784" t="s">
        <v>720</v>
      </c>
      <c r="B2784" t="s">
        <v>2357</v>
      </c>
      <c r="C2784">
        <v>10</v>
      </c>
      <c r="D2784">
        <v>20</v>
      </c>
      <c r="E2784">
        <v>2004</v>
      </c>
      <c r="F2784" t="s">
        <v>2380</v>
      </c>
      <c r="G2784" t="str">
        <f t="shared" si="71"/>
        <v>Ohio2004</v>
      </c>
    </row>
    <row r="2785" spans="1:7" x14ac:dyDescent="0.25">
      <c r="A2785" t="s">
        <v>498</v>
      </c>
      <c r="B2785" t="s">
        <v>2357</v>
      </c>
      <c r="C2785">
        <v>13</v>
      </c>
      <c r="D2785">
        <v>15</v>
      </c>
      <c r="E2785">
        <v>2004</v>
      </c>
      <c r="F2785" t="s">
        <v>2380</v>
      </c>
      <c r="G2785" t="str">
        <f t="shared" si="71"/>
        <v>Akron2004</v>
      </c>
    </row>
    <row r="2786" spans="1:7" x14ac:dyDescent="0.25">
      <c r="A2786" t="s">
        <v>2257</v>
      </c>
      <c r="B2786" t="s">
        <v>2357</v>
      </c>
      <c r="C2786">
        <v>26</v>
      </c>
      <c r="D2786">
        <v>5</v>
      </c>
      <c r="E2786">
        <v>2004</v>
      </c>
      <c r="F2786" t="s">
        <v>2380</v>
      </c>
      <c r="G2786" t="str">
        <f t="shared" si="71"/>
        <v>Western Michigan2004</v>
      </c>
    </row>
    <row r="2787" spans="1:7" x14ac:dyDescent="0.25">
      <c r="A2787" t="s">
        <v>800</v>
      </c>
      <c r="B2787" t="s">
        <v>2357</v>
      </c>
      <c r="C2787">
        <v>20</v>
      </c>
      <c r="D2787">
        <v>11</v>
      </c>
      <c r="E2787">
        <v>2004</v>
      </c>
      <c r="F2787" t="s">
        <v>2380</v>
      </c>
      <c r="G2787" t="str">
        <f t="shared" si="71"/>
        <v>Toledo2004</v>
      </c>
    </row>
    <row r="2788" spans="1:7" x14ac:dyDescent="0.25">
      <c r="A2788" t="s">
        <v>2204</v>
      </c>
      <c r="B2788" t="s">
        <v>2357</v>
      </c>
      <c r="C2788">
        <v>14</v>
      </c>
      <c r="D2788">
        <v>15</v>
      </c>
      <c r="E2788">
        <v>2004</v>
      </c>
      <c r="F2788" t="s">
        <v>2380</v>
      </c>
      <c r="G2788" t="str">
        <f t="shared" si="71"/>
        <v>Ball State2004</v>
      </c>
    </row>
    <row r="2789" spans="1:7" x14ac:dyDescent="0.25">
      <c r="A2789" t="s">
        <v>2305</v>
      </c>
      <c r="B2789" t="s">
        <v>2357</v>
      </c>
      <c r="C2789">
        <v>14</v>
      </c>
      <c r="D2789">
        <v>17</v>
      </c>
      <c r="E2789">
        <v>2004</v>
      </c>
      <c r="F2789" t="s">
        <v>2380</v>
      </c>
      <c r="G2789" t="str">
        <f t="shared" si="71"/>
        <v>Bowling Green State2004</v>
      </c>
    </row>
    <row r="2790" spans="1:7" x14ac:dyDescent="0.25">
      <c r="A2790" t="s">
        <v>2296</v>
      </c>
      <c r="B2790" t="s">
        <v>2357</v>
      </c>
      <c r="C2790">
        <v>13</v>
      </c>
      <c r="D2790">
        <v>15</v>
      </c>
      <c r="E2790">
        <v>2004</v>
      </c>
      <c r="F2790" t="s">
        <v>2380</v>
      </c>
      <c r="G2790" t="str">
        <f t="shared" si="71"/>
        <v>Eastern Michigan2004</v>
      </c>
    </row>
    <row r="2791" spans="1:7" x14ac:dyDescent="0.25">
      <c r="A2791" t="s">
        <v>2279</v>
      </c>
      <c r="B2791" t="s">
        <v>2357</v>
      </c>
      <c r="C2791">
        <v>10</v>
      </c>
      <c r="D2791">
        <v>20</v>
      </c>
      <c r="E2791">
        <v>2004</v>
      </c>
      <c r="F2791" t="s">
        <v>2380</v>
      </c>
      <c r="G2791" t="str">
        <f t="shared" si="71"/>
        <v>Northern Illinois2004</v>
      </c>
    </row>
    <row r="2792" spans="1:7" x14ac:dyDescent="0.25">
      <c r="A2792" t="s">
        <v>2303</v>
      </c>
      <c r="B2792" t="s">
        <v>2357</v>
      </c>
      <c r="C2792">
        <v>6</v>
      </c>
      <c r="D2792">
        <v>24</v>
      </c>
      <c r="E2792">
        <v>2004</v>
      </c>
      <c r="F2792" t="s">
        <v>2380</v>
      </c>
      <c r="G2792" t="str">
        <f t="shared" si="71"/>
        <v>Central Michigan2004</v>
      </c>
    </row>
    <row r="2793" spans="1:7" x14ac:dyDescent="0.25">
      <c r="A2793" t="s">
        <v>2318</v>
      </c>
      <c r="B2793" t="s">
        <v>2357</v>
      </c>
      <c r="C2793">
        <v>19</v>
      </c>
      <c r="D2793">
        <v>11</v>
      </c>
      <c r="E2793">
        <v>2005</v>
      </c>
      <c r="F2793" t="s">
        <v>2380</v>
      </c>
      <c r="G2793" t="str">
        <f t="shared" si="71"/>
        <v>Miami (OH)2005</v>
      </c>
    </row>
    <row r="2794" spans="1:7" x14ac:dyDescent="0.25">
      <c r="A2794" t="s">
        <v>720</v>
      </c>
      <c r="B2794" t="s">
        <v>2357</v>
      </c>
      <c r="C2794">
        <v>21</v>
      </c>
      <c r="D2794">
        <v>11</v>
      </c>
      <c r="E2794">
        <v>2005</v>
      </c>
      <c r="F2794" t="s">
        <v>2380</v>
      </c>
      <c r="G2794" t="str">
        <f t="shared" si="71"/>
        <v>Ohio2005</v>
      </c>
    </row>
    <row r="2795" spans="1:7" x14ac:dyDescent="0.25">
      <c r="A2795" t="s">
        <v>2286</v>
      </c>
      <c r="B2795" t="s">
        <v>2357</v>
      </c>
      <c r="C2795">
        <v>20</v>
      </c>
      <c r="D2795">
        <v>13</v>
      </c>
      <c r="E2795">
        <v>2005</v>
      </c>
      <c r="F2795" t="s">
        <v>2380</v>
      </c>
      <c r="G2795" t="str">
        <f t="shared" si="71"/>
        <v>Kent State2005</v>
      </c>
    </row>
    <row r="2796" spans="1:7" x14ac:dyDescent="0.25">
      <c r="A2796" t="s">
        <v>498</v>
      </c>
      <c r="B2796" t="s">
        <v>2357</v>
      </c>
      <c r="C2796">
        <v>19</v>
      </c>
      <c r="D2796">
        <v>10</v>
      </c>
      <c r="E2796">
        <v>2005</v>
      </c>
      <c r="F2796" t="s">
        <v>2380</v>
      </c>
      <c r="G2796" t="str">
        <f t="shared" si="71"/>
        <v>Akron2005</v>
      </c>
    </row>
    <row r="2797" spans="1:7" x14ac:dyDescent="0.25">
      <c r="A2797" t="s">
        <v>533</v>
      </c>
      <c r="B2797" t="s">
        <v>2357</v>
      </c>
      <c r="C2797">
        <v>23</v>
      </c>
      <c r="D2797">
        <v>10</v>
      </c>
      <c r="E2797">
        <v>2005</v>
      </c>
      <c r="F2797" t="s">
        <v>2380</v>
      </c>
      <c r="G2797" t="str">
        <f t="shared" si="71"/>
        <v>Buffalo2005</v>
      </c>
    </row>
    <row r="2798" spans="1:7" x14ac:dyDescent="0.25">
      <c r="A2798" t="s">
        <v>662</v>
      </c>
      <c r="B2798" t="s">
        <v>2357</v>
      </c>
      <c r="C2798">
        <v>6</v>
      </c>
      <c r="D2798">
        <v>22</v>
      </c>
      <c r="E2798">
        <v>2005</v>
      </c>
      <c r="F2798" t="s">
        <v>2380</v>
      </c>
      <c r="G2798" t="str">
        <f t="shared" si="71"/>
        <v>Marshall2005</v>
      </c>
    </row>
    <row r="2799" spans="1:7" x14ac:dyDescent="0.25">
      <c r="A2799" t="s">
        <v>800</v>
      </c>
      <c r="B2799" t="s">
        <v>2357</v>
      </c>
      <c r="C2799">
        <v>16</v>
      </c>
      <c r="D2799">
        <v>13</v>
      </c>
      <c r="E2799">
        <v>2005</v>
      </c>
      <c r="F2799" t="s">
        <v>2380</v>
      </c>
      <c r="G2799" t="str">
        <f t="shared" si="71"/>
        <v>Toledo2005</v>
      </c>
    </row>
    <row r="2800" spans="1:7" x14ac:dyDescent="0.25">
      <c r="A2800" t="s">
        <v>2257</v>
      </c>
      <c r="B2800" t="s">
        <v>2357</v>
      </c>
      <c r="C2800">
        <v>20</v>
      </c>
      <c r="D2800">
        <v>13</v>
      </c>
      <c r="E2800">
        <v>2005</v>
      </c>
      <c r="F2800" t="s">
        <v>2380</v>
      </c>
      <c r="G2800" t="str">
        <f t="shared" si="71"/>
        <v>Western Michigan2005</v>
      </c>
    </row>
    <row r="2801" spans="1:7" x14ac:dyDescent="0.25">
      <c r="A2801" t="s">
        <v>2305</v>
      </c>
      <c r="B2801" t="s">
        <v>2357</v>
      </c>
      <c r="C2801">
        <v>18</v>
      </c>
      <c r="D2801">
        <v>11</v>
      </c>
      <c r="E2801">
        <v>2005</v>
      </c>
      <c r="F2801" t="s">
        <v>2380</v>
      </c>
      <c r="G2801" t="str">
        <f t="shared" si="71"/>
        <v>Bowling Green State2005</v>
      </c>
    </row>
    <row r="2802" spans="1:7" x14ac:dyDescent="0.25">
      <c r="A2802" t="s">
        <v>2204</v>
      </c>
      <c r="B2802" t="s">
        <v>2357</v>
      </c>
      <c r="C2802">
        <v>15</v>
      </c>
      <c r="D2802">
        <v>13</v>
      </c>
      <c r="E2802">
        <v>2005</v>
      </c>
      <c r="F2802" t="s">
        <v>2380</v>
      </c>
      <c r="G2802" t="str">
        <f t="shared" si="71"/>
        <v>Ball State2005</v>
      </c>
    </row>
    <row r="2803" spans="1:7" x14ac:dyDescent="0.25">
      <c r="A2803" t="s">
        <v>2279</v>
      </c>
      <c r="B2803" t="s">
        <v>2357</v>
      </c>
      <c r="C2803">
        <v>11</v>
      </c>
      <c r="D2803">
        <v>17</v>
      </c>
      <c r="E2803">
        <v>2005</v>
      </c>
      <c r="F2803" t="s">
        <v>2380</v>
      </c>
      <c r="G2803" t="str">
        <f t="shared" si="71"/>
        <v>Northern Illinois2005</v>
      </c>
    </row>
    <row r="2804" spans="1:7" x14ac:dyDescent="0.25">
      <c r="A2804" t="s">
        <v>2296</v>
      </c>
      <c r="B2804" t="s">
        <v>2357</v>
      </c>
      <c r="C2804">
        <v>12</v>
      </c>
      <c r="D2804">
        <v>18</v>
      </c>
      <c r="E2804">
        <v>2005</v>
      </c>
      <c r="F2804" t="s">
        <v>2380</v>
      </c>
      <c r="G2804" t="str">
        <f t="shared" si="71"/>
        <v>Eastern Michigan2005</v>
      </c>
    </row>
    <row r="2805" spans="1:7" x14ac:dyDescent="0.25">
      <c r="A2805" t="s">
        <v>2303</v>
      </c>
      <c r="B2805" t="s">
        <v>2357</v>
      </c>
      <c r="C2805">
        <v>10</v>
      </c>
      <c r="D2805">
        <v>18</v>
      </c>
      <c r="E2805">
        <v>2005</v>
      </c>
      <c r="F2805" t="s">
        <v>2380</v>
      </c>
      <c r="G2805" t="str">
        <f t="shared" si="71"/>
        <v>Central Michigan2005</v>
      </c>
    </row>
    <row r="2806" spans="1:7" x14ac:dyDescent="0.25">
      <c r="A2806" t="s">
        <v>2286</v>
      </c>
      <c r="B2806" t="s">
        <v>2357</v>
      </c>
      <c r="C2806">
        <v>25</v>
      </c>
      <c r="D2806">
        <v>9</v>
      </c>
      <c r="E2806">
        <v>2006</v>
      </c>
      <c r="F2806" t="s">
        <v>2380</v>
      </c>
      <c r="G2806" t="str">
        <f t="shared" si="71"/>
        <v>Kent State2006</v>
      </c>
    </row>
    <row r="2807" spans="1:7" x14ac:dyDescent="0.25">
      <c r="A2807" t="s">
        <v>498</v>
      </c>
      <c r="B2807" t="s">
        <v>2357</v>
      </c>
      <c r="C2807">
        <v>23</v>
      </c>
      <c r="D2807">
        <v>10</v>
      </c>
      <c r="E2807">
        <v>2006</v>
      </c>
      <c r="F2807" t="s">
        <v>2380</v>
      </c>
      <c r="G2807" t="str">
        <f t="shared" si="71"/>
        <v>Akron2006</v>
      </c>
    </row>
    <row r="2808" spans="1:7" x14ac:dyDescent="0.25">
      <c r="A2808" t="s">
        <v>2318</v>
      </c>
      <c r="B2808" t="s">
        <v>2357</v>
      </c>
      <c r="C2808">
        <v>18</v>
      </c>
      <c r="D2808">
        <v>11</v>
      </c>
      <c r="E2808">
        <v>2006</v>
      </c>
      <c r="F2808" t="s">
        <v>2380</v>
      </c>
      <c r="G2808" t="str">
        <f t="shared" si="71"/>
        <v>Miami (OH)2006</v>
      </c>
    </row>
    <row r="2809" spans="1:7" x14ac:dyDescent="0.25">
      <c r="A2809" t="s">
        <v>720</v>
      </c>
      <c r="B2809" t="s">
        <v>2357</v>
      </c>
      <c r="C2809">
        <v>19</v>
      </c>
      <c r="D2809">
        <v>11</v>
      </c>
      <c r="E2809">
        <v>2006</v>
      </c>
      <c r="F2809" t="s">
        <v>2380</v>
      </c>
      <c r="G2809" t="str">
        <f t="shared" si="71"/>
        <v>Ohio2006</v>
      </c>
    </row>
    <row r="2810" spans="1:7" x14ac:dyDescent="0.25">
      <c r="A2810" t="s">
        <v>533</v>
      </c>
      <c r="B2810" t="s">
        <v>2357</v>
      </c>
      <c r="C2810">
        <v>19</v>
      </c>
      <c r="D2810">
        <v>13</v>
      </c>
      <c r="E2810">
        <v>2006</v>
      </c>
      <c r="F2810" t="s">
        <v>2380</v>
      </c>
      <c r="G2810" t="str">
        <f t="shared" si="71"/>
        <v>Buffalo2006</v>
      </c>
    </row>
    <row r="2811" spans="1:7" x14ac:dyDescent="0.25">
      <c r="A2811" t="s">
        <v>2305</v>
      </c>
      <c r="B2811" t="s">
        <v>2357</v>
      </c>
      <c r="C2811">
        <v>9</v>
      </c>
      <c r="D2811">
        <v>21</v>
      </c>
      <c r="E2811">
        <v>2006</v>
      </c>
      <c r="F2811" t="s">
        <v>2380</v>
      </c>
      <c r="G2811" t="str">
        <f t="shared" si="71"/>
        <v>Bowling Green State2006</v>
      </c>
    </row>
    <row r="2812" spans="1:7" x14ac:dyDescent="0.25">
      <c r="A2812" t="s">
        <v>2279</v>
      </c>
      <c r="B2812" t="s">
        <v>2357</v>
      </c>
      <c r="C2812">
        <v>17</v>
      </c>
      <c r="D2812">
        <v>11</v>
      </c>
      <c r="E2812">
        <v>2006</v>
      </c>
      <c r="F2812" t="s">
        <v>2380</v>
      </c>
      <c r="G2812" t="str">
        <f t="shared" si="71"/>
        <v>Northern Illinois2006</v>
      </c>
    </row>
    <row r="2813" spans="1:7" x14ac:dyDescent="0.25">
      <c r="A2813" t="s">
        <v>2257</v>
      </c>
      <c r="B2813" t="s">
        <v>2357</v>
      </c>
      <c r="C2813">
        <v>14</v>
      </c>
      <c r="D2813">
        <v>17</v>
      </c>
      <c r="E2813">
        <v>2006</v>
      </c>
      <c r="F2813" t="s">
        <v>2380</v>
      </c>
      <c r="G2813" t="str">
        <f t="shared" si="71"/>
        <v>Western Michigan2006</v>
      </c>
    </row>
    <row r="2814" spans="1:7" x14ac:dyDescent="0.25">
      <c r="A2814" t="s">
        <v>800</v>
      </c>
      <c r="B2814" t="s">
        <v>2357</v>
      </c>
      <c r="C2814">
        <v>20</v>
      </c>
      <c r="D2814">
        <v>11</v>
      </c>
      <c r="E2814">
        <v>2006</v>
      </c>
      <c r="F2814" t="s">
        <v>2380</v>
      </c>
      <c r="G2814" t="str">
        <f t="shared" si="71"/>
        <v>Toledo2006</v>
      </c>
    </row>
    <row r="2815" spans="1:7" x14ac:dyDescent="0.25">
      <c r="A2815" t="s">
        <v>2204</v>
      </c>
      <c r="B2815" t="s">
        <v>2357</v>
      </c>
      <c r="C2815">
        <v>10</v>
      </c>
      <c r="D2815">
        <v>18</v>
      </c>
      <c r="E2815">
        <v>2006</v>
      </c>
      <c r="F2815" t="s">
        <v>2380</v>
      </c>
      <c r="G2815" t="str">
        <f t="shared" si="71"/>
        <v>Ball State2006</v>
      </c>
    </row>
    <row r="2816" spans="1:7" x14ac:dyDescent="0.25">
      <c r="A2816" t="s">
        <v>2296</v>
      </c>
      <c r="B2816" t="s">
        <v>2357</v>
      </c>
      <c r="C2816">
        <v>7</v>
      </c>
      <c r="D2816">
        <v>21</v>
      </c>
      <c r="E2816">
        <v>2006</v>
      </c>
      <c r="F2816" t="s">
        <v>2380</v>
      </c>
      <c r="G2816" t="str">
        <f t="shared" si="71"/>
        <v>Eastern Michigan2006</v>
      </c>
    </row>
    <row r="2817" spans="1:7" x14ac:dyDescent="0.25">
      <c r="A2817" t="s">
        <v>2303</v>
      </c>
      <c r="B2817" t="s">
        <v>2357</v>
      </c>
      <c r="C2817">
        <v>4</v>
      </c>
      <c r="D2817">
        <v>24</v>
      </c>
      <c r="E2817">
        <v>2006</v>
      </c>
      <c r="F2817" t="s">
        <v>2380</v>
      </c>
      <c r="G2817" t="str">
        <f t="shared" si="71"/>
        <v>Central Michigan2006</v>
      </c>
    </row>
    <row r="2818" spans="1:7" x14ac:dyDescent="0.25">
      <c r="A2818" t="s">
        <v>498</v>
      </c>
      <c r="B2818" t="s">
        <v>2357</v>
      </c>
      <c r="C2818">
        <v>26</v>
      </c>
      <c r="D2818">
        <v>7</v>
      </c>
      <c r="E2818">
        <v>2007</v>
      </c>
      <c r="F2818" t="s">
        <v>2380</v>
      </c>
      <c r="G2818" t="str">
        <f t="shared" si="71"/>
        <v>Akron2007</v>
      </c>
    </row>
    <row r="2819" spans="1:7" x14ac:dyDescent="0.25">
      <c r="A2819" t="s">
        <v>2286</v>
      </c>
      <c r="B2819" t="s">
        <v>2357</v>
      </c>
      <c r="C2819">
        <v>21</v>
      </c>
      <c r="D2819">
        <v>11</v>
      </c>
      <c r="E2819">
        <v>2007</v>
      </c>
      <c r="F2819" t="s">
        <v>2380</v>
      </c>
      <c r="G2819" t="str">
        <f t="shared" ref="G2819:G2882" si="72">A2819&amp;E2819</f>
        <v>Kent State2007</v>
      </c>
    </row>
    <row r="2820" spans="1:7" x14ac:dyDescent="0.25">
      <c r="A2820" t="s">
        <v>2318</v>
      </c>
      <c r="B2820" t="s">
        <v>2357</v>
      </c>
      <c r="C2820">
        <v>18</v>
      </c>
      <c r="D2820">
        <v>15</v>
      </c>
      <c r="E2820">
        <v>2007</v>
      </c>
      <c r="F2820" t="s">
        <v>2380</v>
      </c>
      <c r="G2820" t="str">
        <f t="shared" si="72"/>
        <v>Miami (OH)2007</v>
      </c>
    </row>
    <row r="2821" spans="1:7" x14ac:dyDescent="0.25">
      <c r="A2821" t="s">
        <v>720</v>
      </c>
      <c r="B2821" t="s">
        <v>2357</v>
      </c>
      <c r="C2821">
        <v>19</v>
      </c>
      <c r="D2821">
        <v>13</v>
      </c>
      <c r="E2821">
        <v>2007</v>
      </c>
      <c r="F2821" t="s">
        <v>2380</v>
      </c>
      <c r="G2821" t="str">
        <f t="shared" si="72"/>
        <v>Ohio2007</v>
      </c>
    </row>
    <row r="2822" spans="1:7" x14ac:dyDescent="0.25">
      <c r="A2822" t="s">
        <v>533</v>
      </c>
      <c r="B2822" t="s">
        <v>2357</v>
      </c>
      <c r="C2822">
        <v>12</v>
      </c>
      <c r="D2822">
        <v>19</v>
      </c>
      <c r="E2822">
        <v>2007</v>
      </c>
      <c r="F2822" t="s">
        <v>2380</v>
      </c>
      <c r="G2822" t="str">
        <f t="shared" si="72"/>
        <v>Buffalo2007</v>
      </c>
    </row>
    <row r="2823" spans="1:7" x14ac:dyDescent="0.25">
      <c r="A2823" t="s">
        <v>2305</v>
      </c>
      <c r="B2823" t="s">
        <v>2357</v>
      </c>
      <c r="C2823">
        <v>13</v>
      </c>
      <c r="D2823">
        <v>18</v>
      </c>
      <c r="E2823">
        <v>2007</v>
      </c>
      <c r="F2823" t="s">
        <v>2380</v>
      </c>
      <c r="G2823" t="str">
        <f t="shared" si="72"/>
        <v>Bowling Green State2007</v>
      </c>
    </row>
    <row r="2824" spans="1:7" x14ac:dyDescent="0.25">
      <c r="A2824" t="s">
        <v>800</v>
      </c>
      <c r="B2824" t="s">
        <v>2357</v>
      </c>
      <c r="C2824">
        <v>19</v>
      </c>
      <c r="D2824">
        <v>13</v>
      </c>
      <c r="E2824">
        <v>2007</v>
      </c>
      <c r="F2824" t="s">
        <v>2380</v>
      </c>
      <c r="G2824" t="str">
        <f t="shared" si="72"/>
        <v>Toledo2007</v>
      </c>
    </row>
    <row r="2825" spans="1:7" x14ac:dyDescent="0.25">
      <c r="A2825" t="s">
        <v>2257</v>
      </c>
      <c r="B2825" t="s">
        <v>2357</v>
      </c>
      <c r="C2825">
        <v>16</v>
      </c>
      <c r="D2825">
        <v>16</v>
      </c>
      <c r="E2825">
        <v>2007</v>
      </c>
      <c r="F2825" t="s">
        <v>2380</v>
      </c>
      <c r="G2825" t="str">
        <f t="shared" si="72"/>
        <v>Western Michigan2007</v>
      </c>
    </row>
    <row r="2826" spans="1:7" x14ac:dyDescent="0.25">
      <c r="A2826" t="s">
        <v>2303</v>
      </c>
      <c r="B2826" t="s">
        <v>2357</v>
      </c>
      <c r="C2826">
        <v>13</v>
      </c>
      <c r="D2826">
        <v>18</v>
      </c>
      <c r="E2826">
        <v>2007</v>
      </c>
      <c r="F2826" t="s">
        <v>2380</v>
      </c>
      <c r="G2826" t="str">
        <f t="shared" si="72"/>
        <v>Central Michigan2007</v>
      </c>
    </row>
    <row r="2827" spans="1:7" x14ac:dyDescent="0.25">
      <c r="A2827" t="s">
        <v>2296</v>
      </c>
      <c r="B2827" t="s">
        <v>2357</v>
      </c>
      <c r="C2827">
        <v>13</v>
      </c>
      <c r="D2827">
        <v>19</v>
      </c>
      <c r="E2827">
        <v>2007</v>
      </c>
      <c r="F2827" t="s">
        <v>2380</v>
      </c>
      <c r="G2827" t="str">
        <f t="shared" si="72"/>
        <v>Eastern Michigan2007</v>
      </c>
    </row>
    <row r="2828" spans="1:7" x14ac:dyDescent="0.25">
      <c r="A2828" t="s">
        <v>2204</v>
      </c>
      <c r="B2828" t="s">
        <v>2357</v>
      </c>
      <c r="C2828">
        <v>9</v>
      </c>
      <c r="D2828">
        <v>22</v>
      </c>
      <c r="E2828">
        <v>2007</v>
      </c>
      <c r="F2828" t="s">
        <v>2380</v>
      </c>
      <c r="G2828" t="str">
        <f t="shared" si="72"/>
        <v>Ball State2007</v>
      </c>
    </row>
    <row r="2829" spans="1:7" x14ac:dyDescent="0.25">
      <c r="A2829" t="s">
        <v>2279</v>
      </c>
      <c r="B2829" t="s">
        <v>2357</v>
      </c>
      <c r="C2829">
        <v>7</v>
      </c>
      <c r="D2829">
        <v>23</v>
      </c>
      <c r="E2829">
        <v>2007</v>
      </c>
      <c r="F2829" t="s">
        <v>2380</v>
      </c>
      <c r="G2829" t="str">
        <f t="shared" si="72"/>
        <v>Northern Illinois2007</v>
      </c>
    </row>
    <row r="2830" spans="1:7" x14ac:dyDescent="0.25">
      <c r="A2830" t="s">
        <v>2286</v>
      </c>
      <c r="B2830" t="s">
        <v>2357</v>
      </c>
      <c r="C2830">
        <v>28</v>
      </c>
      <c r="D2830">
        <v>7</v>
      </c>
      <c r="E2830">
        <v>2008</v>
      </c>
      <c r="F2830" t="s">
        <v>2380</v>
      </c>
      <c r="G2830" t="str">
        <f t="shared" si="72"/>
        <v>Kent State2008</v>
      </c>
    </row>
    <row r="2831" spans="1:7" x14ac:dyDescent="0.25">
      <c r="A2831" t="s">
        <v>498</v>
      </c>
      <c r="B2831" t="s">
        <v>2357</v>
      </c>
      <c r="C2831">
        <v>24</v>
      </c>
      <c r="D2831">
        <v>11</v>
      </c>
      <c r="E2831">
        <v>2008</v>
      </c>
      <c r="F2831" t="s">
        <v>2380</v>
      </c>
      <c r="G2831" t="str">
        <f t="shared" si="72"/>
        <v>Akron2008</v>
      </c>
    </row>
    <row r="2832" spans="1:7" x14ac:dyDescent="0.25">
      <c r="A2832" t="s">
        <v>720</v>
      </c>
      <c r="B2832" t="s">
        <v>2357</v>
      </c>
      <c r="C2832">
        <v>20</v>
      </c>
      <c r="D2832">
        <v>13</v>
      </c>
      <c r="E2832">
        <v>2008</v>
      </c>
      <c r="F2832" t="s">
        <v>2380</v>
      </c>
      <c r="G2832" t="str">
        <f t="shared" si="72"/>
        <v>Ohio2008</v>
      </c>
    </row>
    <row r="2833" spans="1:7" x14ac:dyDescent="0.25">
      <c r="A2833" t="s">
        <v>2318</v>
      </c>
      <c r="B2833" t="s">
        <v>2357</v>
      </c>
      <c r="C2833">
        <v>17</v>
      </c>
      <c r="D2833">
        <v>16</v>
      </c>
      <c r="E2833">
        <v>2008</v>
      </c>
      <c r="F2833" t="s">
        <v>2380</v>
      </c>
      <c r="G2833" t="str">
        <f t="shared" si="72"/>
        <v>Miami (OH)2008</v>
      </c>
    </row>
    <row r="2834" spans="1:7" x14ac:dyDescent="0.25">
      <c r="A2834" t="s">
        <v>2305</v>
      </c>
      <c r="B2834" t="s">
        <v>2357</v>
      </c>
      <c r="C2834">
        <v>13</v>
      </c>
      <c r="D2834">
        <v>17</v>
      </c>
      <c r="E2834">
        <v>2008</v>
      </c>
      <c r="F2834" t="s">
        <v>2380</v>
      </c>
      <c r="G2834" t="str">
        <f t="shared" si="72"/>
        <v>Bowling Green State2008</v>
      </c>
    </row>
    <row r="2835" spans="1:7" x14ac:dyDescent="0.25">
      <c r="A2835" t="s">
        <v>533</v>
      </c>
      <c r="B2835" t="s">
        <v>2357</v>
      </c>
      <c r="C2835">
        <v>10</v>
      </c>
      <c r="D2835">
        <v>20</v>
      </c>
      <c r="E2835">
        <v>2008</v>
      </c>
      <c r="F2835" t="s">
        <v>2380</v>
      </c>
      <c r="G2835" t="str">
        <f t="shared" si="72"/>
        <v>Buffalo2008</v>
      </c>
    </row>
    <row r="2836" spans="1:7" x14ac:dyDescent="0.25">
      <c r="A2836" t="s">
        <v>2257</v>
      </c>
      <c r="B2836" t="s">
        <v>2357</v>
      </c>
      <c r="C2836">
        <v>20</v>
      </c>
      <c r="D2836">
        <v>12</v>
      </c>
      <c r="E2836">
        <v>2008</v>
      </c>
      <c r="F2836" t="s">
        <v>2380</v>
      </c>
      <c r="G2836" t="str">
        <f t="shared" si="72"/>
        <v>Western Michigan2008</v>
      </c>
    </row>
    <row r="2837" spans="1:7" x14ac:dyDescent="0.25">
      <c r="A2837" t="s">
        <v>2303</v>
      </c>
      <c r="B2837" t="s">
        <v>2357</v>
      </c>
      <c r="C2837">
        <v>14</v>
      </c>
      <c r="D2837">
        <v>17</v>
      </c>
      <c r="E2837">
        <v>2008</v>
      </c>
      <c r="F2837" t="s">
        <v>2380</v>
      </c>
      <c r="G2837" t="str">
        <f t="shared" si="72"/>
        <v>Central Michigan2008</v>
      </c>
    </row>
    <row r="2838" spans="1:7" x14ac:dyDescent="0.25">
      <c r="A2838" t="s">
        <v>2296</v>
      </c>
      <c r="B2838" t="s">
        <v>2357</v>
      </c>
      <c r="C2838">
        <v>14</v>
      </c>
      <c r="D2838">
        <v>17</v>
      </c>
      <c r="E2838">
        <v>2008</v>
      </c>
      <c r="F2838" t="s">
        <v>2380</v>
      </c>
      <c r="G2838" t="str">
        <f t="shared" si="72"/>
        <v>Eastern Michigan2008</v>
      </c>
    </row>
    <row r="2839" spans="1:7" x14ac:dyDescent="0.25">
      <c r="A2839" t="s">
        <v>800</v>
      </c>
      <c r="B2839" t="s">
        <v>2357</v>
      </c>
      <c r="C2839">
        <v>11</v>
      </c>
      <c r="D2839">
        <v>19</v>
      </c>
      <c r="E2839">
        <v>2008</v>
      </c>
      <c r="F2839" t="s">
        <v>2380</v>
      </c>
      <c r="G2839" t="str">
        <f t="shared" si="72"/>
        <v>Toledo2008</v>
      </c>
    </row>
    <row r="2840" spans="1:7" x14ac:dyDescent="0.25">
      <c r="A2840" t="s">
        <v>2204</v>
      </c>
      <c r="B2840" t="s">
        <v>2357</v>
      </c>
      <c r="C2840">
        <v>6</v>
      </c>
      <c r="D2840">
        <v>24</v>
      </c>
      <c r="E2840">
        <v>2008</v>
      </c>
      <c r="F2840" t="s">
        <v>2380</v>
      </c>
      <c r="G2840" t="str">
        <f t="shared" si="72"/>
        <v>Ball State2008</v>
      </c>
    </row>
    <row r="2841" spans="1:7" x14ac:dyDescent="0.25">
      <c r="A2841" t="s">
        <v>2279</v>
      </c>
      <c r="B2841" t="s">
        <v>2357</v>
      </c>
      <c r="C2841">
        <v>6</v>
      </c>
      <c r="D2841">
        <v>22</v>
      </c>
      <c r="E2841">
        <v>2008</v>
      </c>
      <c r="F2841" t="s">
        <v>2380</v>
      </c>
      <c r="G2841" t="str">
        <f t="shared" si="72"/>
        <v>Northern Illinois2008</v>
      </c>
    </row>
    <row r="2842" spans="1:7" x14ac:dyDescent="0.25">
      <c r="A2842" t="s">
        <v>2305</v>
      </c>
      <c r="B2842" t="s">
        <v>2357</v>
      </c>
      <c r="C2842">
        <v>19</v>
      </c>
      <c r="D2842">
        <v>14</v>
      </c>
      <c r="E2842">
        <v>2009</v>
      </c>
      <c r="F2842" t="s">
        <v>2380</v>
      </c>
      <c r="G2842" t="str">
        <f t="shared" si="72"/>
        <v>Bowling Green State2009</v>
      </c>
    </row>
    <row r="2843" spans="1:7" x14ac:dyDescent="0.25">
      <c r="A2843" t="s">
        <v>533</v>
      </c>
      <c r="B2843" t="s">
        <v>2357</v>
      </c>
      <c r="C2843">
        <v>21</v>
      </c>
      <c r="D2843">
        <v>12</v>
      </c>
      <c r="E2843">
        <v>2009</v>
      </c>
      <c r="F2843" t="s">
        <v>2380</v>
      </c>
      <c r="G2843" t="str">
        <f t="shared" si="72"/>
        <v>Buffalo2009</v>
      </c>
    </row>
    <row r="2844" spans="1:7" x14ac:dyDescent="0.25">
      <c r="A2844" t="s">
        <v>2318</v>
      </c>
      <c r="B2844" t="s">
        <v>2357</v>
      </c>
      <c r="C2844">
        <v>17</v>
      </c>
      <c r="D2844">
        <v>13</v>
      </c>
      <c r="E2844">
        <v>2009</v>
      </c>
      <c r="F2844" t="s">
        <v>2380</v>
      </c>
      <c r="G2844" t="str">
        <f t="shared" si="72"/>
        <v>Miami (OH)2009</v>
      </c>
    </row>
    <row r="2845" spans="1:7" x14ac:dyDescent="0.25">
      <c r="A2845" t="s">
        <v>498</v>
      </c>
      <c r="B2845" t="s">
        <v>2357</v>
      </c>
      <c r="C2845">
        <v>23</v>
      </c>
      <c r="D2845">
        <v>13</v>
      </c>
      <c r="E2845">
        <v>2009</v>
      </c>
      <c r="F2845" t="s">
        <v>2380</v>
      </c>
      <c r="G2845" t="str">
        <f t="shared" si="72"/>
        <v>Akron2009</v>
      </c>
    </row>
    <row r="2846" spans="1:7" x14ac:dyDescent="0.25">
      <c r="A2846" t="s">
        <v>2286</v>
      </c>
      <c r="B2846" t="s">
        <v>2357</v>
      </c>
      <c r="C2846">
        <v>19</v>
      </c>
      <c r="D2846">
        <v>15</v>
      </c>
      <c r="E2846">
        <v>2009</v>
      </c>
      <c r="F2846" t="s">
        <v>2380</v>
      </c>
      <c r="G2846" t="str">
        <f t="shared" si="72"/>
        <v>Kent State2009</v>
      </c>
    </row>
    <row r="2847" spans="1:7" x14ac:dyDescent="0.25">
      <c r="A2847" t="s">
        <v>720</v>
      </c>
      <c r="B2847" t="s">
        <v>2357</v>
      </c>
      <c r="C2847">
        <v>15</v>
      </c>
      <c r="D2847">
        <v>17</v>
      </c>
      <c r="E2847">
        <v>2009</v>
      </c>
      <c r="F2847" t="s">
        <v>2380</v>
      </c>
      <c r="G2847" t="str">
        <f t="shared" si="72"/>
        <v>Ohio2009</v>
      </c>
    </row>
    <row r="2848" spans="1:7" x14ac:dyDescent="0.25">
      <c r="A2848" t="s">
        <v>2204</v>
      </c>
      <c r="B2848" t="s">
        <v>2357</v>
      </c>
      <c r="C2848">
        <v>14</v>
      </c>
      <c r="D2848">
        <v>17</v>
      </c>
      <c r="E2848">
        <v>2009</v>
      </c>
      <c r="F2848" t="s">
        <v>2380</v>
      </c>
      <c r="G2848" t="str">
        <f t="shared" si="72"/>
        <v>Ball State2009</v>
      </c>
    </row>
    <row r="2849" spans="1:7" x14ac:dyDescent="0.25">
      <c r="A2849" t="s">
        <v>2303</v>
      </c>
      <c r="B2849" t="s">
        <v>2357</v>
      </c>
      <c r="C2849">
        <v>12</v>
      </c>
      <c r="D2849">
        <v>19</v>
      </c>
      <c r="E2849">
        <v>2009</v>
      </c>
      <c r="F2849" t="s">
        <v>2380</v>
      </c>
      <c r="G2849" t="str">
        <f t="shared" si="72"/>
        <v>Central Michigan2009</v>
      </c>
    </row>
    <row r="2850" spans="1:7" x14ac:dyDescent="0.25">
      <c r="A2850" t="s">
        <v>2257</v>
      </c>
      <c r="B2850" t="s">
        <v>2357</v>
      </c>
      <c r="C2850">
        <v>10</v>
      </c>
      <c r="D2850">
        <v>21</v>
      </c>
      <c r="E2850">
        <v>2009</v>
      </c>
      <c r="F2850" t="s">
        <v>2380</v>
      </c>
      <c r="G2850" t="str">
        <f t="shared" si="72"/>
        <v>Western Michigan2009</v>
      </c>
    </row>
    <row r="2851" spans="1:7" x14ac:dyDescent="0.25">
      <c r="A2851" t="s">
        <v>2296</v>
      </c>
      <c r="B2851" t="s">
        <v>2357</v>
      </c>
      <c r="C2851">
        <v>8</v>
      </c>
      <c r="D2851">
        <v>24</v>
      </c>
      <c r="E2851">
        <v>2009</v>
      </c>
      <c r="F2851" t="s">
        <v>2380</v>
      </c>
      <c r="G2851" t="str">
        <f t="shared" si="72"/>
        <v>Eastern Michigan2009</v>
      </c>
    </row>
    <row r="2852" spans="1:7" x14ac:dyDescent="0.25">
      <c r="A2852" t="s">
        <v>2279</v>
      </c>
      <c r="B2852" t="s">
        <v>2357</v>
      </c>
      <c r="C2852">
        <v>10</v>
      </c>
      <c r="D2852">
        <v>20</v>
      </c>
      <c r="E2852">
        <v>2009</v>
      </c>
      <c r="F2852" t="s">
        <v>2380</v>
      </c>
      <c r="G2852" t="str">
        <f t="shared" si="72"/>
        <v>Northern Illinois2009</v>
      </c>
    </row>
    <row r="2853" spans="1:7" x14ac:dyDescent="0.25">
      <c r="A2853" t="s">
        <v>800</v>
      </c>
      <c r="B2853" t="s">
        <v>2357</v>
      </c>
      <c r="C2853">
        <v>7</v>
      </c>
      <c r="D2853">
        <v>25</v>
      </c>
      <c r="E2853">
        <v>2009</v>
      </c>
      <c r="F2853" t="s">
        <v>2380</v>
      </c>
      <c r="G2853" t="str">
        <f t="shared" si="72"/>
        <v>Toledo2009</v>
      </c>
    </row>
    <row r="2854" spans="1:7" x14ac:dyDescent="0.25">
      <c r="A2854" t="s">
        <v>2286</v>
      </c>
      <c r="B2854" t="s">
        <v>2357</v>
      </c>
      <c r="C2854">
        <v>24</v>
      </c>
      <c r="D2854">
        <v>10</v>
      </c>
      <c r="E2854">
        <v>2010</v>
      </c>
      <c r="F2854" t="s">
        <v>2380</v>
      </c>
      <c r="G2854" t="str">
        <f t="shared" si="72"/>
        <v>Kent State2010</v>
      </c>
    </row>
    <row r="2855" spans="1:7" x14ac:dyDescent="0.25">
      <c r="A2855" t="s">
        <v>498</v>
      </c>
      <c r="B2855" t="s">
        <v>2357</v>
      </c>
      <c r="C2855">
        <v>24</v>
      </c>
      <c r="D2855">
        <v>11</v>
      </c>
      <c r="E2855">
        <v>2010</v>
      </c>
      <c r="F2855" t="s">
        <v>2380</v>
      </c>
      <c r="G2855" t="str">
        <f t="shared" si="72"/>
        <v>Akron2010</v>
      </c>
    </row>
    <row r="2856" spans="1:7" x14ac:dyDescent="0.25">
      <c r="A2856" t="s">
        <v>533</v>
      </c>
      <c r="B2856" t="s">
        <v>2357</v>
      </c>
      <c r="C2856">
        <v>18</v>
      </c>
      <c r="D2856">
        <v>12</v>
      </c>
      <c r="E2856">
        <v>2010</v>
      </c>
      <c r="F2856" t="s">
        <v>2380</v>
      </c>
      <c r="G2856" t="str">
        <f t="shared" si="72"/>
        <v>Buffalo2010</v>
      </c>
    </row>
    <row r="2857" spans="1:7" x14ac:dyDescent="0.25">
      <c r="A2857" t="s">
        <v>2318</v>
      </c>
      <c r="B2857" t="s">
        <v>2357</v>
      </c>
      <c r="C2857">
        <v>14</v>
      </c>
      <c r="D2857">
        <v>18</v>
      </c>
      <c r="E2857">
        <v>2010</v>
      </c>
      <c r="F2857" t="s">
        <v>2380</v>
      </c>
      <c r="G2857" t="str">
        <f t="shared" si="72"/>
        <v>Miami (OH)2010</v>
      </c>
    </row>
    <row r="2858" spans="1:7" x14ac:dyDescent="0.25">
      <c r="A2858" t="s">
        <v>720</v>
      </c>
      <c r="B2858" t="s">
        <v>2357</v>
      </c>
      <c r="C2858">
        <v>22</v>
      </c>
      <c r="D2858">
        <v>15</v>
      </c>
      <c r="E2858">
        <v>2010</v>
      </c>
      <c r="F2858" t="s">
        <v>2380</v>
      </c>
      <c r="G2858" t="str">
        <f t="shared" si="72"/>
        <v>Ohio2010</v>
      </c>
    </row>
    <row r="2859" spans="1:7" x14ac:dyDescent="0.25">
      <c r="A2859" t="s">
        <v>2305</v>
      </c>
      <c r="B2859" t="s">
        <v>2357</v>
      </c>
      <c r="C2859">
        <v>14</v>
      </c>
      <c r="D2859">
        <v>16</v>
      </c>
      <c r="E2859">
        <v>2010</v>
      </c>
      <c r="F2859" t="s">
        <v>2380</v>
      </c>
      <c r="G2859" t="str">
        <f t="shared" si="72"/>
        <v>Bowling Green State2010</v>
      </c>
    </row>
    <row r="2860" spans="1:7" x14ac:dyDescent="0.25">
      <c r="A2860" t="s">
        <v>2303</v>
      </c>
      <c r="B2860" t="s">
        <v>2357</v>
      </c>
      <c r="C2860">
        <v>15</v>
      </c>
      <c r="D2860">
        <v>15</v>
      </c>
      <c r="E2860">
        <v>2010</v>
      </c>
      <c r="F2860" t="s">
        <v>2380</v>
      </c>
      <c r="G2860" t="str">
        <f t="shared" si="72"/>
        <v>Central Michigan2010</v>
      </c>
    </row>
    <row r="2861" spans="1:7" x14ac:dyDescent="0.25">
      <c r="A2861" t="s">
        <v>2296</v>
      </c>
      <c r="B2861" t="s">
        <v>2357</v>
      </c>
      <c r="C2861">
        <v>17</v>
      </c>
      <c r="D2861">
        <v>15</v>
      </c>
      <c r="E2861">
        <v>2010</v>
      </c>
      <c r="F2861" t="s">
        <v>2380</v>
      </c>
      <c r="G2861" t="str">
        <f t="shared" si="72"/>
        <v>Eastern Michigan2010</v>
      </c>
    </row>
    <row r="2862" spans="1:7" x14ac:dyDescent="0.25">
      <c r="A2862" t="s">
        <v>2257</v>
      </c>
      <c r="B2862" t="s">
        <v>2357</v>
      </c>
      <c r="C2862">
        <v>18</v>
      </c>
      <c r="D2862">
        <v>15</v>
      </c>
      <c r="E2862">
        <v>2010</v>
      </c>
      <c r="F2862" t="s">
        <v>2380</v>
      </c>
      <c r="G2862" t="str">
        <f t="shared" si="72"/>
        <v>Western Michigan2010</v>
      </c>
    </row>
    <row r="2863" spans="1:7" x14ac:dyDescent="0.25">
      <c r="A2863" t="s">
        <v>2204</v>
      </c>
      <c r="B2863" t="s">
        <v>2357</v>
      </c>
      <c r="C2863">
        <v>15</v>
      </c>
      <c r="D2863">
        <v>15</v>
      </c>
      <c r="E2863">
        <v>2010</v>
      </c>
      <c r="F2863" t="s">
        <v>2380</v>
      </c>
      <c r="G2863" t="str">
        <f t="shared" si="72"/>
        <v>Ball State2010</v>
      </c>
    </row>
    <row r="2864" spans="1:7" x14ac:dyDescent="0.25">
      <c r="A2864" t="s">
        <v>2279</v>
      </c>
      <c r="B2864" t="s">
        <v>2357</v>
      </c>
      <c r="C2864">
        <v>10</v>
      </c>
      <c r="D2864">
        <v>20</v>
      </c>
      <c r="E2864">
        <v>2010</v>
      </c>
      <c r="F2864" t="s">
        <v>2380</v>
      </c>
      <c r="G2864" t="str">
        <f t="shared" si="72"/>
        <v>Northern Illinois2010</v>
      </c>
    </row>
    <row r="2865" spans="1:7" x14ac:dyDescent="0.25">
      <c r="A2865" t="s">
        <v>800</v>
      </c>
      <c r="B2865" t="s">
        <v>2357</v>
      </c>
      <c r="C2865">
        <v>4</v>
      </c>
      <c r="D2865">
        <v>28</v>
      </c>
      <c r="E2865">
        <v>2010</v>
      </c>
      <c r="F2865" t="s">
        <v>2380</v>
      </c>
      <c r="G2865" t="str">
        <f t="shared" si="72"/>
        <v>Toledo2010</v>
      </c>
    </row>
    <row r="2866" spans="1:7" x14ac:dyDescent="0.25">
      <c r="A2866" t="s">
        <v>2286</v>
      </c>
      <c r="B2866" t="s">
        <v>2357</v>
      </c>
      <c r="C2866">
        <v>25</v>
      </c>
      <c r="D2866">
        <v>12</v>
      </c>
      <c r="E2866">
        <v>2011</v>
      </c>
      <c r="F2866" t="s">
        <v>2380</v>
      </c>
      <c r="G2866" t="str">
        <f t="shared" si="72"/>
        <v>Kent State2011</v>
      </c>
    </row>
    <row r="2867" spans="1:7" x14ac:dyDescent="0.25">
      <c r="A2867" t="s">
        <v>2318</v>
      </c>
      <c r="B2867" t="s">
        <v>2357</v>
      </c>
      <c r="C2867">
        <v>16</v>
      </c>
      <c r="D2867">
        <v>17</v>
      </c>
      <c r="E2867">
        <v>2011</v>
      </c>
      <c r="F2867" t="s">
        <v>2380</v>
      </c>
      <c r="G2867" t="str">
        <f t="shared" si="72"/>
        <v>Miami (OH)2011</v>
      </c>
    </row>
    <row r="2868" spans="1:7" x14ac:dyDescent="0.25">
      <c r="A2868" t="s">
        <v>498</v>
      </c>
      <c r="B2868" t="s">
        <v>2357</v>
      </c>
      <c r="C2868">
        <v>23</v>
      </c>
      <c r="D2868">
        <v>13</v>
      </c>
      <c r="E2868">
        <v>2011</v>
      </c>
      <c r="F2868" t="s">
        <v>2380</v>
      </c>
      <c r="G2868" t="str">
        <f t="shared" si="72"/>
        <v>Akron2011</v>
      </c>
    </row>
    <row r="2869" spans="1:7" x14ac:dyDescent="0.25">
      <c r="A2869" t="s">
        <v>720</v>
      </c>
      <c r="B2869" t="s">
        <v>2357</v>
      </c>
      <c r="C2869">
        <v>19</v>
      </c>
      <c r="D2869">
        <v>16</v>
      </c>
      <c r="E2869">
        <v>2011</v>
      </c>
      <c r="F2869" t="s">
        <v>2380</v>
      </c>
      <c r="G2869" t="str">
        <f t="shared" si="72"/>
        <v>Ohio2011</v>
      </c>
    </row>
    <row r="2870" spans="1:7" x14ac:dyDescent="0.25">
      <c r="A2870" t="s">
        <v>533</v>
      </c>
      <c r="B2870" t="s">
        <v>2357</v>
      </c>
      <c r="C2870">
        <v>20</v>
      </c>
      <c r="D2870">
        <v>14</v>
      </c>
      <c r="E2870">
        <v>2011</v>
      </c>
      <c r="F2870" t="s">
        <v>2380</v>
      </c>
      <c r="G2870" t="str">
        <f t="shared" si="72"/>
        <v>Buffalo2011</v>
      </c>
    </row>
    <row r="2871" spans="1:7" x14ac:dyDescent="0.25">
      <c r="A2871" t="s">
        <v>2305</v>
      </c>
      <c r="B2871" t="s">
        <v>2357</v>
      </c>
      <c r="C2871">
        <v>14</v>
      </c>
      <c r="D2871">
        <v>19</v>
      </c>
      <c r="E2871">
        <v>2011</v>
      </c>
      <c r="F2871" t="s">
        <v>2380</v>
      </c>
      <c r="G2871" t="str">
        <f t="shared" si="72"/>
        <v>Bowling Green State2011</v>
      </c>
    </row>
    <row r="2872" spans="1:7" x14ac:dyDescent="0.25">
      <c r="A2872" t="s">
        <v>2257</v>
      </c>
      <c r="B2872" t="s">
        <v>2357</v>
      </c>
      <c r="C2872">
        <v>21</v>
      </c>
      <c r="D2872">
        <v>13</v>
      </c>
      <c r="E2872">
        <v>2011</v>
      </c>
      <c r="F2872" t="s">
        <v>2380</v>
      </c>
      <c r="G2872" t="str">
        <f t="shared" si="72"/>
        <v>Western Michigan2011</v>
      </c>
    </row>
    <row r="2873" spans="1:7" x14ac:dyDescent="0.25">
      <c r="A2873" t="s">
        <v>2204</v>
      </c>
      <c r="B2873" t="s">
        <v>2357</v>
      </c>
      <c r="C2873">
        <v>19</v>
      </c>
      <c r="D2873">
        <v>13</v>
      </c>
      <c r="E2873">
        <v>2011</v>
      </c>
      <c r="F2873" t="s">
        <v>2380</v>
      </c>
      <c r="G2873" t="str">
        <f t="shared" si="72"/>
        <v>Ball State2011</v>
      </c>
    </row>
    <row r="2874" spans="1:7" x14ac:dyDescent="0.25">
      <c r="A2874" t="s">
        <v>2303</v>
      </c>
      <c r="B2874" t="s">
        <v>2357</v>
      </c>
      <c r="C2874">
        <v>10</v>
      </c>
      <c r="D2874">
        <v>21</v>
      </c>
      <c r="E2874">
        <v>2011</v>
      </c>
      <c r="F2874" t="s">
        <v>2380</v>
      </c>
      <c r="G2874" t="str">
        <f t="shared" si="72"/>
        <v>Central Michigan2011</v>
      </c>
    </row>
    <row r="2875" spans="1:7" x14ac:dyDescent="0.25">
      <c r="A2875" t="s">
        <v>2279</v>
      </c>
      <c r="B2875" t="s">
        <v>2357</v>
      </c>
      <c r="C2875">
        <v>9</v>
      </c>
      <c r="D2875">
        <v>21</v>
      </c>
      <c r="E2875">
        <v>2011</v>
      </c>
      <c r="F2875" t="s">
        <v>2380</v>
      </c>
      <c r="G2875" t="str">
        <f t="shared" si="72"/>
        <v>Northern Illinois2011</v>
      </c>
    </row>
    <row r="2876" spans="1:7" x14ac:dyDescent="0.25">
      <c r="A2876" t="s">
        <v>2296</v>
      </c>
      <c r="B2876" t="s">
        <v>2357</v>
      </c>
      <c r="C2876">
        <v>9</v>
      </c>
      <c r="D2876">
        <v>22</v>
      </c>
      <c r="E2876">
        <v>2011</v>
      </c>
      <c r="F2876" t="s">
        <v>2380</v>
      </c>
      <c r="G2876" t="str">
        <f t="shared" si="72"/>
        <v>Eastern Michigan2011</v>
      </c>
    </row>
    <row r="2877" spans="1:7" x14ac:dyDescent="0.25">
      <c r="A2877" t="s">
        <v>800</v>
      </c>
      <c r="B2877" t="s">
        <v>2357</v>
      </c>
      <c r="C2877">
        <v>4</v>
      </c>
      <c r="D2877">
        <v>28</v>
      </c>
      <c r="E2877">
        <v>2011</v>
      </c>
      <c r="F2877" t="s">
        <v>2380</v>
      </c>
      <c r="G2877" t="str">
        <f t="shared" si="72"/>
        <v>Toledo2011</v>
      </c>
    </row>
    <row r="2878" spans="1:7" x14ac:dyDescent="0.25">
      <c r="A2878" t="s">
        <v>498</v>
      </c>
      <c r="B2878" t="s">
        <v>2357</v>
      </c>
      <c r="C2878">
        <v>22</v>
      </c>
      <c r="D2878">
        <v>12</v>
      </c>
      <c r="E2878">
        <v>2012</v>
      </c>
      <c r="F2878" t="s">
        <v>2380</v>
      </c>
      <c r="G2878" t="str">
        <f t="shared" si="72"/>
        <v>Akron2012</v>
      </c>
    </row>
    <row r="2879" spans="1:7" x14ac:dyDescent="0.25">
      <c r="A2879" t="s">
        <v>533</v>
      </c>
      <c r="B2879" t="s">
        <v>2357</v>
      </c>
      <c r="C2879">
        <v>20</v>
      </c>
      <c r="D2879">
        <v>11</v>
      </c>
      <c r="E2879">
        <v>2012</v>
      </c>
      <c r="F2879" t="s">
        <v>2380</v>
      </c>
      <c r="G2879" t="str">
        <f t="shared" si="72"/>
        <v>Buffalo2012</v>
      </c>
    </row>
    <row r="2880" spans="1:7" x14ac:dyDescent="0.25">
      <c r="A2880" t="s">
        <v>720</v>
      </c>
      <c r="B2880" t="s">
        <v>2357</v>
      </c>
      <c r="C2880">
        <v>29</v>
      </c>
      <c r="D2880">
        <v>8</v>
      </c>
      <c r="E2880">
        <v>2012</v>
      </c>
      <c r="F2880" t="s">
        <v>2380</v>
      </c>
      <c r="G2880" t="str">
        <f t="shared" si="72"/>
        <v>Ohio2012</v>
      </c>
    </row>
    <row r="2881" spans="1:7" x14ac:dyDescent="0.25">
      <c r="A2881" t="s">
        <v>2286</v>
      </c>
      <c r="B2881" t="s">
        <v>2357</v>
      </c>
      <c r="C2881">
        <v>21</v>
      </c>
      <c r="D2881">
        <v>12</v>
      </c>
      <c r="E2881">
        <v>2012</v>
      </c>
      <c r="F2881" t="s">
        <v>2380</v>
      </c>
      <c r="G2881" t="str">
        <f t="shared" si="72"/>
        <v>Kent State2012</v>
      </c>
    </row>
    <row r="2882" spans="1:7" x14ac:dyDescent="0.25">
      <c r="A2882" t="s">
        <v>2305</v>
      </c>
      <c r="B2882" t="s">
        <v>2357</v>
      </c>
      <c r="C2882">
        <v>16</v>
      </c>
      <c r="D2882">
        <v>16</v>
      </c>
      <c r="E2882">
        <v>2012</v>
      </c>
      <c r="F2882" t="s">
        <v>2380</v>
      </c>
      <c r="G2882" t="str">
        <f t="shared" si="72"/>
        <v>Bowling Green State2012</v>
      </c>
    </row>
    <row r="2883" spans="1:7" x14ac:dyDescent="0.25">
      <c r="A2883" t="s">
        <v>2318</v>
      </c>
      <c r="B2883" t="s">
        <v>2357</v>
      </c>
      <c r="C2883">
        <v>9</v>
      </c>
      <c r="D2883">
        <v>21</v>
      </c>
      <c r="E2883">
        <v>2012</v>
      </c>
      <c r="F2883" t="s">
        <v>2380</v>
      </c>
      <c r="G2883" t="str">
        <f t="shared" ref="G2883:G2946" si="73">A2883&amp;E2883</f>
        <v>Miami (OH)2012</v>
      </c>
    </row>
    <row r="2884" spans="1:7" x14ac:dyDescent="0.25">
      <c r="A2884" t="s">
        <v>2296</v>
      </c>
      <c r="B2884" t="s">
        <v>2357</v>
      </c>
      <c r="C2884">
        <v>14</v>
      </c>
      <c r="D2884">
        <v>18</v>
      </c>
      <c r="E2884">
        <v>2012</v>
      </c>
      <c r="F2884" t="s">
        <v>2380</v>
      </c>
      <c r="G2884" t="str">
        <f t="shared" si="73"/>
        <v>Eastern Michigan2012</v>
      </c>
    </row>
    <row r="2885" spans="1:7" x14ac:dyDescent="0.25">
      <c r="A2885" t="s">
        <v>800</v>
      </c>
      <c r="B2885" t="s">
        <v>2357</v>
      </c>
      <c r="C2885">
        <v>19</v>
      </c>
      <c r="D2885">
        <v>17</v>
      </c>
      <c r="E2885">
        <v>2012</v>
      </c>
      <c r="F2885" t="s">
        <v>2380</v>
      </c>
      <c r="G2885" t="str">
        <f t="shared" si="73"/>
        <v>Toledo2012</v>
      </c>
    </row>
    <row r="2886" spans="1:7" x14ac:dyDescent="0.25">
      <c r="A2886" t="s">
        <v>2204</v>
      </c>
      <c r="B2886" t="s">
        <v>2357</v>
      </c>
      <c r="C2886">
        <v>15</v>
      </c>
      <c r="D2886">
        <v>15</v>
      </c>
      <c r="E2886">
        <v>2012</v>
      </c>
      <c r="F2886" t="s">
        <v>2380</v>
      </c>
      <c r="G2886" t="str">
        <f t="shared" si="73"/>
        <v>Ball State2012</v>
      </c>
    </row>
    <row r="2887" spans="1:7" x14ac:dyDescent="0.25">
      <c r="A2887" t="s">
        <v>2257</v>
      </c>
      <c r="B2887" t="s">
        <v>2357</v>
      </c>
      <c r="C2887">
        <v>14</v>
      </c>
      <c r="D2887">
        <v>20</v>
      </c>
      <c r="E2887">
        <v>2012</v>
      </c>
      <c r="F2887" t="s">
        <v>2380</v>
      </c>
      <c r="G2887" t="str">
        <f t="shared" si="73"/>
        <v>Western Michigan2012</v>
      </c>
    </row>
    <row r="2888" spans="1:7" x14ac:dyDescent="0.25">
      <c r="A2888" t="s">
        <v>2303</v>
      </c>
      <c r="B2888" t="s">
        <v>2357</v>
      </c>
      <c r="C2888">
        <v>11</v>
      </c>
      <c r="D2888">
        <v>21</v>
      </c>
      <c r="E2888">
        <v>2012</v>
      </c>
      <c r="F2888" t="s">
        <v>2380</v>
      </c>
      <c r="G2888" t="str">
        <f t="shared" si="73"/>
        <v>Central Michigan2012</v>
      </c>
    </row>
    <row r="2889" spans="1:7" x14ac:dyDescent="0.25">
      <c r="A2889" t="s">
        <v>2279</v>
      </c>
      <c r="B2889" t="s">
        <v>2357</v>
      </c>
      <c r="C2889">
        <v>5</v>
      </c>
      <c r="D2889">
        <v>26</v>
      </c>
      <c r="E2889">
        <v>2012</v>
      </c>
      <c r="F2889" t="s">
        <v>2380</v>
      </c>
      <c r="G2889" t="str">
        <f t="shared" si="73"/>
        <v>Northern Illinois2012</v>
      </c>
    </row>
    <row r="2890" spans="1:7" x14ac:dyDescent="0.25">
      <c r="A2890" t="s">
        <v>498</v>
      </c>
      <c r="B2890" t="s">
        <v>2357</v>
      </c>
      <c r="C2890">
        <v>26</v>
      </c>
      <c r="D2890">
        <v>7</v>
      </c>
      <c r="E2890">
        <v>2013</v>
      </c>
      <c r="F2890" t="s">
        <v>2380</v>
      </c>
      <c r="G2890" t="str">
        <f t="shared" si="73"/>
        <v>Akron2013</v>
      </c>
    </row>
    <row r="2891" spans="1:7" x14ac:dyDescent="0.25">
      <c r="A2891" t="s">
        <v>720</v>
      </c>
      <c r="B2891" t="s">
        <v>2357</v>
      </c>
      <c r="C2891">
        <v>24</v>
      </c>
      <c r="D2891">
        <v>10</v>
      </c>
      <c r="E2891">
        <v>2013</v>
      </c>
      <c r="F2891" t="s">
        <v>2380</v>
      </c>
      <c r="G2891" t="str">
        <f t="shared" si="73"/>
        <v>Ohio2013</v>
      </c>
    </row>
    <row r="2892" spans="1:7" x14ac:dyDescent="0.25">
      <c r="A2892" t="s">
        <v>2286</v>
      </c>
      <c r="B2892" t="s">
        <v>2357</v>
      </c>
      <c r="C2892">
        <v>21</v>
      </c>
      <c r="D2892">
        <v>14</v>
      </c>
      <c r="E2892">
        <v>2013</v>
      </c>
      <c r="F2892" t="s">
        <v>2380</v>
      </c>
      <c r="G2892" t="str">
        <f t="shared" si="73"/>
        <v>Kent State2013</v>
      </c>
    </row>
    <row r="2893" spans="1:7" x14ac:dyDescent="0.25">
      <c r="A2893" t="s">
        <v>533</v>
      </c>
      <c r="B2893" t="s">
        <v>2357</v>
      </c>
      <c r="C2893">
        <v>14</v>
      </c>
      <c r="D2893">
        <v>20</v>
      </c>
      <c r="E2893">
        <v>2013</v>
      </c>
      <c r="F2893" t="s">
        <v>2380</v>
      </c>
      <c r="G2893" t="str">
        <f t="shared" si="73"/>
        <v>Buffalo2013</v>
      </c>
    </row>
    <row r="2894" spans="1:7" x14ac:dyDescent="0.25">
      <c r="A2894" t="s">
        <v>2305</v>
      </c>
      <c r="B2894" t="s">
        <v>2357</v>
      </c>
      <c r="C2894">
        <v>13</v>
      </c>
      <c r="D2894">
        <v>19</v>
      </c>
      <c r="E2894">
        <v>2013</v>
      </c>
      <c r="F2894" t="s">
        <v>2380</v>
      </c>
      <c r="G2894" t="str">
        <f t="shared" si="73"/>
        <v>Bowling Green State2013</v>
      </c>
    </row>
    <row r="2895" spans="1:7" x14ac:dyDescent="0.25">
      <c r="A2895" t="s">
        <v>2318</v>
      </c>
      <c r="B2895" t="s">
        <v>2357</v>
      </c>
      <c r="C2895">
        <v>9</v>
      </c>
      <c r="D2895">
        <v>22</v>
      </c>
      <c r="E2895">
        <v>2013</v>
      </c>
      <c r="F2895" t="s">
        <v>2380</v>
      </c>
      <c r="G2895" t="str">
        <f t="shared" si="73"/>
        <v>Miami (OH)2013</v>
      </c>
    </row>
    <row r="2896" spans="1:7" x14ac:dyDescent="0.25">
      <c r="A2896" t="s">
        <v>2257</v>
      </c>
      <c r="B2896" t="s">
        <v>2357</v>
      </c>
      <c r="C2896">
        <v>22</v>
      </c>
      <c r="D2896">
        <v>13</v>
      </c>
      <c r="E2896">
        <v>2013</v>
      </c>
      <c r="F2896" t="s">
        <v>2380</v>
      </c>
      <c r="G2896" t="str">
        <f t="shared" si="73"/>
        <v>Western Michigan2013</v>
      </c>
    </row>
    <row r="2897" spans="1:7" x14ac:dyDescent="0.25">
      <c r="A2897" t="s">
        <v>800</v>
      </c>
      <c r="B2897" t="s">
        <v>2357</v>
      </c>
      <c r="C2897">
        <v>15</v>
      </c>
      <c r="D2897">
        <v>13</v>
      </c>
      <c r="E2897">
        <v>2013</v>
      </c>
      <c r="F2897" t="s">
        <v>2380</v>
      </c>
      <c r="G2897" t="str">
        <f t="shared" si="73"/>
        <v>Toledo2013</v>
      </c>
    </row>
    <row r="2898" spans="1:7" x14ac:dyDescent="0.25">
      <c r="A2898" t="s">
        <v>2204</v>
      </c>
      <c r="B2898" t="s">
        <v>2357</v>
      </c>
      <c r="C2898">
        <v>15</v>
      </c>
      <c r="D2898">
        <v>15</v>
      </c>
      <c r="E2898">
        <v>2013</v>
      </c>
      <c r="F2898" t="s">
        <v>2380</v>
      </c>
      <c r="G2898" t="str">
        <f t="shared" si="73"/>
        <v>Ball State2013</v>
      </c>
    </row>
    <row r="2899" spans="1:7" x14ac:dyDescent="0.25">
      <c r="A2899" t="s">
        <v>2296</v>
      </c>
      <c r="B2899" t="s">
        <v>2357</v>
      </c>
      <c r="C2899">
        <v>16</v>
      </c>
      <c r="D2899">
        <v>18</v>
      </c>
      <c r="E2899">
        <v>2013</v>
      </c>
      <c r="F2899" t="s">
        <v>2380</v>
      </c>
      <c r="G2899" t="str">
        <f t="shared" si="73"/>
        <v>Eastern Michigan2013</v>
      </c>
    </row>
    <row r="2900" spans="1:7" x14ac:dyDescent="0.25">
      <c r="A2900" t="s">
        <v>2303</v>
      </c>
      <c r="B2900" t="s">
        <v>2357</v>
      </c>
      <c r="C2900">
        <v>11</v>
      </c>
      <c r="D2900">
        <v>20</v>
      </c>
      <c r="E2900">
        <v>2013</v>
      </c>
      <c r="F2900" t="s">
        <v>2380</v>
      </c>
      <c r="G2900" t="str">
        <f t="shared" si="73"/>
        <v>Central Michigan2013</v>
      </c>
    </row>
    <row r="2901" spans="1:7" x14ac:dyDescent="0.25">
      <c r="A2901" t="s">
        <v>2279</v>
      </c>
      <c r="B2901" t="s">
        <v>2357</v>
      </c>
      <c r="C2901">
        <v>5</v>
      </c>
      <c r="D2901">
        <v>25</v>
      </c>
      <c r="E2901">
        <v>2013</v>
      </c>
      <c r="F2901" t="s">
        <v>2380</v>
      </c>
      <c r="G2901" t="str">
        <f t="shared" si="73"/>
        <v>Northern Illinois2013</v>
      </c>
    </row>
    <row r="2902" spans="1:7" x14ac:dyDescent="0.25">
      <c r="A2902" t="s">
        <v>533</v>
      </c>
      <c r="B2902" t="s">
        <v>2357</v>
      </c>
      <c r="C2902">
        <v>19</v>
      </c>
      <c r="D2902">
        <v>10</v>
      </c>
      <c r="E2902">
        <v>2014</v>
      </c>
      <c r="F2902" t="s">
        <v>2380</v>
      </c>
      <c r="G2902" t="str">
        <f t="shared" si="73"/>
        <v>Buffalo2014</v>
      </c>
    </row>
    <row r="2903" spans="1:7" x14ac:dyDescent="0.25">
      <c r="A2903" t="s">
        <v>498</v>
      </c>
      <c r="B2903" t="s">
        <v>2357</v>
      </c>
      <c r="C2903">
        <v>21</v>
      </c>
      <c r="D2903">
        <v>13</v>
      </c>
      <c r="E2903">
        <v>2014</v>
      </c>
      <c r="F2903" t="s">
        <v>2380</v>
      </c>
      <c r="G2903" t="str">
        <f t="shared" si="73"/>
        <v>Akron2014</v>
      </c>
    </row>
    <row r="2904" spans="1:7" x14ac:dyDescent="0.25">
      <c r="A2904" t="s">
        <v>720</v>
      </c>
      <c r="B2904" t="s">
        <v>2357</v>
      </c>
      <c r="C2904">
        <v>25</v>
      </c>
      <c r="D2904">
        <v>12</v>
      </c>
      <c r="E2904">
        <v>2014</v>
      </c>
      <c r="F2904" t="s">
        <v>2380</v>
      </c>
      <c r="G2904" t="str">
        <f t="shared" si="73"/>
        <v>Ohio2014</v>
      </c>
    </row>
    <row r="2905" spans="1:7" x14ac:dyDescent="0.25">
      <c r="A2905" t="s">
        <v>2318</v>
      </c>
      <c r="B2905" t="s">
        <v>2357</v>
      </c>
      <c r="C2905">
        <v>13</v>
      </c>
      <c r="D2905">
        <v>18</v>
      </c>
      <c r="E2905">
        <v>2014</v>
      </c>
      <c r="F2905" t="s">
        <v>2380</v>
      </c>
      <c r="G2905" t="str">
        <f t="shared" si="73"/>
        <v>Miami (OH)2014</v>
      </c>
    </row>
    <row r="2906" spans="1:7" x14ac:dyDescent="0.25">
      <c r="A2906" t="s">
        <v>2286</v>
      </c>
      <c r="B2906" t="s">
        <v>2357</v>
      </c>
      <c r="C2906">
        <v>16</v>
      </c>
      <c r="D2906">
        <v>16</v>
      </c>
      <c r="E2906">
        <v>2014</v>
      </c>
      <c r="F2906" t="s">
        <v>2380</v>
      </c>
      <c r="G2906" t="str">
        <f t="shared" si="73"/>
        <v>Kent State2014</v>
      </c>
    </row>
    <row r="2907" spans="1:7" x14ac:dyDescent="0.25">
      <c r="A2907" t="s">
        <v>2305</v>
      </c>
      <c r="B2907" t="s">
        <v>2357</v>
      </c>
      <c r="C2907">
        <v>12</v>
      </c>
      <c r="D2907">
        <v>20</v>
      </c>
      <c r="E2907">
        <v>2014</v>
      </c>
      <c r="F2907" t="s">
        <v>2380</v>
      </c>
      <c r="G2907" t="str">
        <f t="shared" si="73"/>
        <v>Bowling Green State2014</v>
      </c>
    </row>
    <row r="2908" spans="1:7" x14ac:dyDescent="0.25">
      <c r="A2908" t="s">
        <v>800</v>
      </c>
      <c r="B2908" t="s">
        <v>2357</v>
      </c>
      <c r="C2908">
        <v>27</v>
      </c>
      <c r="D2908">
        <v>7</v>
      </c>
      <c r="E2908">
        <v>2014</v>
      </c>
      <c r="F2908" t="s">
        <v>2380</v>
      </c>
      <c r="G2908" t="str">
        <f t="shared" si="73"/>
        <v>Toledo2014</v>
      </c>
    </row>
    <row r="2909" spans="1:7" x14ac:dyDescent="0.25">
      <c r="A2909" t="s">
        <v>2257</v>
      </c>
      <c r="B2909" t="s">
        <v>2357</v>
      </c>
      <c r="C2909">
        <v>23</v>
      </c>
      <c r="D2909">
        <v>10</v>
      </c>
      <c r="E2909">
        <v>2014</v>
      </c>
      <c r="F2909" t="s">
        <v>2380</v>
      </c>
      <c r="G2909" t="str">
        <f t="shared" si="73"/>
        <v>Western Michigan2014</v>
      </c>
    </row>
    <row r="2910" spans="1:7" x14ac:dyDescent="0.25">
      <c r="A2910" t="s">
        <v>2296</v>
      </c>
      <c r="B2910" t="s">
        <v>2357</v>
      </c>
      <c r="C2910">
        <v>22</v>
      </c>
      <c r="D2910">
        <v>15</v>
      </c>
      <c r="E2910">
        <v>2014</v>
      </c>
      <c r="F2910" t="s">
        <v>2380</v>
      </c>
      <c r="G2910" t="str">
        <f t="shared" si="73"/>
        <v>Eastern Michigan2014</v>
      </c>
    </row>
    <row r="2911" spans="1:7" x14ac:dyDescent="0.25">
      <c r="A2911" t="s">
        <v>2279</v>
      </c>
      <c r="B2911" t="s">
        <v>2357</v>
      </c>
      <c r="C2911">
        <v>15</v>
      </c>
      <c r="D2911">
        <v>17</v>
      </c>
      <c r="E2911">
        <v>2014</v>
      </c>
      <c r="F2911" t="s">
        <v>2380</v>
      </c>
      <c r="G2911" t="str">
        <f t="shared" si="73"/>
        <v>Northern Illinois2014</v>
      </c>
    </row>
    <row r="2912" spans="1:7" x14ac:dyDescent="0.25">
      <c r="A2912" t="s">
        <v>2303</v>
      </c>
      <c r="B2912" t="s">
        <v>2357</v>
      </c>
      <c r="C2912">
        <v>10</v>
      </c>
      <c r="D2912">
        <v>21</v>
      </c>
      <c r="E2912">
        <v>2014</v>
      </c>
      <c r="F2912" t="s">
        <v>2380</v>
      </c>
      <c r="G2912" t="str">
        <f t="shared" si="73"/>
        <v>Central Michigan2014</v>
      </c>
    </row>
    <row r="2913" spans="1:7" x14ac:dyDescent="0.25">
      <c r="A2913" t="s">
        <v>2204</v>
      </c>
      <c r="B2913" t="s">
        <v>2357</v>
      </c>
      <c r="C2913">
        <v>5</v>
      </c>
      <c r="D2913">
        <v>25</v>
      </c>
      <c r="E2913">
        <v>2014</v>
      </c>
      <c r="F2913" t="s">
        <v>2380</v>
      </c>
      <c r="G2913" t="str">
        <f t="shared" si="73"/>
        <v>Ball State2014</v>
      </c>
    </row>
    <row r="2914" spans="1:7" x14ac:dyDescent="0.25">
      <c r="A2914" t="s">
        <v>533</v>
      </c>
      <c r="B2914" t="s">
        <v>2357</v>
      </c>
      <c r="C2914">
        <v>23</v>
      </c>
      <c r="D2914">
        <v>10</v>
      </c>
      <c r="E2914">
        <v>2015</v>
      </c>
      <c r="F2914" t="s">
        <v>2380</v>
      </c>
      <c r="G2914" t="str">
        <f t="shared" si="73"/>
        <v>Buffalo2015</v>
      </c>
    </row>
    <row r="2915" spans="1:7" x14ac:dyDescent="0.25">
      <c r="A2915" t="s">
        <v>2286</v>
      </c>
      <c r="B2915" t="s">
        <v>2357</v>
      </c>
      <c r="C2915">
        <v>23</v>
      </c>
      <c r="D2915">
        <v>12</v>
      </c>
      <c r="E2915">
        <v>2015</v>
      </c>
      <c r="F2915" t="s">
        <v>2380</v>
      </c>
      <c r="G2915" t="str">
        <f t="shared" si="73"/>
        <v>Kent State2015</v>
      </c>
    </row>
    <row r="2916" spans="1:7" x14ac:dyDescent="0.25">
      <c r="A2916" t="s">
        <v>2305</v>
      </c>
      <c r="B2916" t="s">
        <v>2357</v>
      </c>
      <c r="C2916">
        <v>21</v>
      </c>
      <c r="D2916">
        <v>12</v>
      </c>
      <c r="E2916">
        <v>2015</v>
      </c>
      <c r="F2916" t="s">
        <v>2380</v>
      </c>
      <c r="G2916" t="str">
        <f t="shared" si="73"/>
        <v>Bowling Green State2015</v>
      </c>
    </row>
    <row r="2917" spans="1:7" x14ac:dyDescent="0.25">
      <c r="A2917" t="s">
        <v>498</v>
      </c>
      <c r="B2917" t="s">
        <v>2357</v>
      </c>
      <c r="C2917">
        <v>21</v>
      </c>
      <c r="D2917">
        <v>14</v>
      </c>
      <c r="E2917">
        <v>2015</v>
      </c>
      <c r="F2917" t="s">
        <v>2380</v>
      </c>
      <c r="G2917" t="str">
        <f t="shared" si="73"/>
        <v>Akron2015</v>
      </c>
    </row>
    <row r="2918" spans="1:7" x14ac:dyDescent="0.25">
      <c r="A2918" t="s">
        <v>2318</v>
      </c>
      <c r="B2918" t="s">
        <v>2357</v>
      </c>
      <c r="C2918">
        <v>13</v>
      </c>
      <c r="D2918">
        <v>19</v>
      </c>
      <c r="E2918">
        <v>2015</v>
      </c>
      <c r="F2918" t="s">
        <v>2380</v>
      </c>
      <c r="G2918" t="str">
        <f t="shared" si="73"/>
        <v>Miami (OH)2015</v>
      </c>
    </row>
    <row r="2919" spans="1:7" x14ac:dyDescent="0.25">
      <c r="A2919" t="s">
        <v>720</v>
      </c>
      <c r="B2919" t="s">
        <v>2357</v>
      </c>
      <c r="C2919">
        <v>10</v>
      </c>
      <c r="D2919">
        <v>20</v>
      </c>
      <c r="E2919">
        <v>2015</v>
      </c>
      <c r="F2919" t="s">
        <v>2380</v>
      </c>
      <c r="G2919" t="str">
        <f t="shared" si="73"/>
        <v>Ohio2015</v>
      </c>
    </row>
    <row r="2920" spans="1:7" x14ac:dyDescent="0.25">
      <c r="A2920" t="s">
        <v>2303</v>
      </c>
      <c r="B2920" t="s">
        <v>2357</v>
      </c>
      <c r="C2920">
        <v>23</v>
      </c>
      <c r="D2920">
        <v>9</v>
      </c>
      <c r="E2920">
        <v>2015</v>
      </c>
      <c r="F2920" t="s">
        <v>2380</v>
      </c>
      <c r="G2920" t="str">
        <f t="shared" si="73"/>
        <v>Central Michigan2015</v>
      </c>
    </row>
    <row r="2921" spans="1:7" x14ac:dyDescent="0.25">
      <c r="A2921" t="s">
        <v>800</v>
      </c>
      <c r="B2921" t="s">
        <v>2357</v>
      </c>
      <c r="C2921">
        <v>20</v>
      </c>
      <c r="D2921">
        <v>13</v>
      </c>
      <c r="E2921">
        <v>2015</v>
      </c>
      <c r="F2921" t="s">
        <v>2380</v>
      </c>
      <c r="G2921" t="str">
        <f t="shared" si="73"/>
        <v>Toledo2015</v>
      </c>
    </row>
    <row r="2922" spans="1:7" x14ac:dyDescent="0.25">
      <c r="A2922" t="s">
        <v>2257</v>
      </c>
      <c r="B2922" t="s">
        <v>2357</v>
      </c>
      <c r="C2922">
        <v>20</v>
      </c>
      <c r="D2922">
        <v>14</v>
      </c>
      <c r="E2922">
        <v>2015</v>
      </c>
      <c r="F2922" t="s">
        <v>2380</v>
      </c>
      <c r="G2922" t="str">
        <f t="shared" si="73"/>
        <v>Western Michigan2015</v>
      </c>
    </row>
    <row r="2923" spans="1:7" x14ac:dyDescent="0.25">
      <c r="A2923" t="s">
        <v>2296</v>
      </c>
      <c r="B2923" t="s">
        <v>2357</v>
      </c>
      <c r="C2923">
        <v>21</v>
      </c>
      <c r="D2923">
        <v>14</v>
      </c>
      <c r="E2923">
        <v>2015</v>
      </c>
      <c r="F2923" t="s">
        <v>2380</v>
      </c>
      <c r="G2923" t="str">
        <f t="shared" si="73"/>
        <v>Eastern Michigan2015</v>
      </c>
    </row>
    <row r="2924" spans="1:7" x14ac:dyDescent="0.25">
      <c r="A2924" t="s">
        <v>2279</v>
      </c>
      <c r="B2924" t="s">
        <v>2357</v>
      </c>
      <c r="C2924">
        <v>14</v>
      </c>
      <c r="D2924">
        <v>16</v>
      </c>
      <c r="E2924">
        <v>2015</v>
      </c>
      <c r="F2924" t="s">
        <v>2380</v>
      </c>
      <c r="G2924" t="str">
        <f t="shared" si="73"/>
        <v>Northern Illinois2015</v>
      </c>
    </row>
    <row r="2925" spans="1:7" x14ac:dyDescent="0.25">
      <c r="A2925" t="s">
        <v>2204</v>
      </c>
      <c r="B2925" t="s">
        <v>2357</v>
      </c>
      <c r="C2925">
        <v>7</v>
      </c>
      <c r="D2925">
        <v>23</v>
      </c>
      <c r="E2925">
        <v>2015</v>
      </c>
      <c r="F2925" t="s">
        <v>2380</v>
      </c>
      <c r="G2925" t="str">
        <f t="shared" si="73"/>
        <v>Ball State2015</v>
      </c>
    </row>
    <row r="2926" spans="1:7" x14ac:dyDescent="0.25">
      <c r="A2926" t="s">
        <v>498</v>
      </c>
      <c r="B2926" t="s">
        <v>2357</v>
      </c>
      <c r="C2926">
        <v>26</v>
      </c>
      <c r="D2926">
        <v>9</v>
      </c>
      <c r="E2926">
        <v>2016</v>
      </c>
      <c r="F2926" t="s">
        <v>2380</v>
      </c>
      <c r="G2926" t="str">
        <f t="shared" si="73"/>
        <v>Akron2016</v>
      </c>
    </row>
    <row r="2927" spans="1:7" x14ac:dyDescent="0.25">
      <c r="A2927" t="s">
        <v>720</v>
      </c>
      <c r="B2927" t="s">
        <v>2357</v>
      </c>
      <c r="C2927">
        <v>23</v>
      </c>
      <c r="D2927">
        <v>12</v>
      </c>
      <c r="E2927">
        <v>2016</v>
      </c>
      <c r="F2927" t="s">
        <v>2380</v>
      </c>
      <c r="G2927" t="str">
        <f t="shared" si="73"/>
        <v>Ohio2016</v>
      </c>
    </row>
    <row r="2928" spans="1:7" x14ac:dyDescent="0.25">
      <c r="A2928" t="s">
        <v>2286</v>
      </c>
      <c r="B2928" t="s">
        <v>2357</v>
      </c>
      <c r="C2928">
        <v>19</v>
      </c>
      <c r="D2928">
        <v>13</v>
      </c>
      <c r="E2928">
        <v>2016</v>
      </c>
      <c r="F2928" t="s">
        <v>2380</v>
      </c>
      <c r="G2928" t="str">
        <f t="shared" si="73"/>
        <v>Kent State2016</v>
      </c>
    </row>
    <row r="2929" spans="1:7" x14ac:dyDescent="0.25">
      <c r="A2929" t="s">
        <v>533</v>
      </c>
      <c r="B2929" t="s">
        <v>2357</v>
      </c>
      <c r="C2929">
        <v>20</v>
      </c>
      <c r="D2929">
        <v>15</v>
      </c>
      <c r="E2929">
        <v>2016</v>
      </c>
      <c r="F2929" t="s">
        <v>2380</v>
      </c>
      <c r="G2929" t="str">
        <f t="shared" si="73"/>
        <v>Buffalo2016</v>
      </c>
    </row>
    <row r="2930" spans="1:7" x14ac:dyDescent="0.25">
      <c r="A2930" t="s">
        <v>2318</v>
      </c>
      <c r="B2930" t="s">
        <v>2357</v>
      </c>
      <c r="C2930">
        <v>13</v>
      </c>
      <c r="D2930">
        <v>20</v>
      </c>
      <c r="E2930">
        <v>2016</v>
      </c>
      <c r="F2930" t="s">
        <v>2380</v>
      </c>
      <c r="G2930" t="str">
        <f t="shared" si="73"/>
        <v>Miami (OH)2016</v>
      </c>
    </row>
    <row r="2931" spans="1:7" x14ac:dyDescent="0.25">
      <c r="A2931" t="s">
        <v>2305</v>
      </c>
      <c r="B2931" t="s">
        <v>2357</v>
      </c>
      <c r="C2931">
        <v>16</v>
      </c>
      <c r="D2931">
        <v>18</v>
      </c>
      <c r="E2931">
        <v>2016</v>
      </c>
      <c r="F2931" t="s">
        <v>2380</v>
      </c>
      <c r="G2931" t="str">
        <f t="shared" si="73"/>
        <v>Bowling Green State2016</v>
      </c>
    </row>
    <row r="2932" spans="1:7" x14ac:dyDescent="0.25">
      <c r="A2932" t="s">
        <v>2204</v>
      </c>
      <c r="B2932" t="s">
        <v>2357</v>
      </c>
      <c r="C2932">
        <v>21</v>
      </c>
      <c r="D2932">
        <v>14</v>
      </c>
      <c r="E2932">
        <v>2016</v>
      </c>
      <c r="F2932" t="s">
        <v>2380</v>
      </c>
      <c r="G2932" t="str">
        <f t="shared" si="73"/>
        <v>Ball State2016</v>
      </c>
    </row>
    <row r="2933" spans="1:7" x14ac:dyDescent="0.25">
      <c r="A2933" t="s">
        <v>2303</v>
      </c>
      <c r="B2933" t="s">
        <v>2357</v>
      </c>
      <c r="C2933">
        <v>17</v>
      </c>
      <c r="D2933">
        <v>16</v>
      </c>
      <c r="E2933">
        <v>2016</v>
      </c>
      <c r="F2933" t="s">
        <v>2380</v>
      </c>
      <c r="G2933" t="str">
        <f t="shared" si="73"/>
        <v>Central Michigan2016</v>
      </c>
    </row>
    <row r="2934" spans="1:7" x14ac:dyDescent="0.25">
      <c r="A2934" t="s">
        <v>2279</v>
      </c>
      <c r="B2934" t="s">
        <v>2357</v>
      </c>
      <c r="C2934">
        <v>21</v>
      </c>
      <c r="D2934">
        <v>13</v>
      </c>
      <c r="E2934">
        <v>2016</v>
      </c>
      <c r="F2934" t="s">
        <v>2380</v>
      </c>
      <c r="G2934" t="str">
        <f t="shared" si="73"/>
        <v>Northern Illinois2016</v>
      </c>
    </row>
    <row r="2935" spans="1:7" x14ac:dyDescent="0.25">
      <c r="A2935" t="s">
        <v>2296</v>
      </c>
      <c r="B2935" t="s">
        <v>2357</v>
      </c>
      <c r="C2935">
        <v>18</v>
      </c>
      <c r="D2935">
        <v>15</v>
      </c>
      <c r="E2935">
        <v>2016</v>
      </c>
      <c r="F2935" t="s">
        <v>2380</v>
      </c>
      <c r="G2935" t="str">
        <f t="shared" si="73"/>
        <v>Eastern Michigan2016</v>
      </c>
    </row>
    <row r="2936" spans="1:7" x14ac:dyDescent="0.25">
      <c r="A2936" t="s">
        <v>800</v>
      </c>
      <c r="B2936" t="s">
        <v>2357</v>
      </c>
      <c r="C2936">
        <v>17</v>
      </c>
      <c r="D2936">
        <v>15</v>
      </c>
      <c r="E2936">
        <v>2016</v>
      </c>
      <c r="F2936" t="s">
        <v>2380</v>
      </c>
      <c r="G2936" t="str">
        <f t="shared" si="73"/>
        <v>Toledo2016</v>
      </c>
    </row>
    <row r="2937" spans="1:7" x14ac:dyDescent="0.25">
      <c r="A2937" t="s">
        <v>2257</v>
      </c>
      <c r="B2937" t="s">
        <v>2357</v>
      </c>
      <c r="C2937">
        <v>13</v>
      </c>
      <c r="D2937">
        <v>19</v>
      </c>
      <c r="E2937">
        <v>2016</v>
      </c>
      <c r="F2937" t="s">
        <v>2380</v>
      </c>
      <c r="G2937" t="str">
        <f t="shared" si="73"/>
        <v>Western Michigan2016</v>
      </c>
    </row>
    <row r="2938" spans="1:7" x14ac:dyDescent="0.25">
      <c r="A2938" t="s">
        <v>498</v>
      </c>
      <c r="B2938" t="s">
        <v>2357</v>
      </c>
      <c r="C2938">
        <v>27</v>
      </c>
      <c r="D2938">
        <v>9</v>
      </c>
      <c r="E2938">
        <v>2017</v>
      </c>
      <c r="F2938" t="s">
        <v>2380</v>
      </c>
      <c r="G2938" t="str">
        <f t="shared" si="73"/>
        <v>Akron2017</v>
      </c>
    </row>
    <row r="2939" spans="1:7" x14ac:dyDescent="0.25">
      <c r="A2939" t="s">
        <v>720</v>
      </c>
      <c r="B2939" t="s">
        <v>2357</v>
      </c>
      <c r="C2939">
        <v>20</v>
      </c>
      <c r="D2939">
        <v>11</v>
      </c>
      <c r="E2939">
        <v>2017</v>
      </c>
      <c r="F2939" t="s">
        <v>2380</v>
      </c>
      <c r="G2939" t="str">
        <f t="shared" si="73"/>
        <v>Ohio2017</v>
      </c>
    </row>
    <row r="2940" spans="1:7" x14ac:dyDescent="0.25">
      <c r="A2940" t="s">
        <v>533</v>
      </c>
      <c r="B2940" t="s">
        <v>2357</v>
      </c>
      <c r="C2940">
        <v>17</v>
      </c>
      <c r="D2940">
        <v>15</v>
      </c>
      <c r="E2940">
        <v>2017</v>
      </c>
      <c r="F2940" t="s">
        <v>2380</v>
      </c>
      <c r="G2940" t="str">
        <f t="shared" si="73"/>
        <v>Buffalo2017</v>
      </c>
    </row>
    <row r="2941" spans="1:7" x14ac:dyDescent="0.25">
      <c r="A2941" t="s">
        <v>2286</v>
      </c>
      <c r="B2941" t="s">
        <v>2357</v>
      </c>
      <c r="C2941">
        <v>22</v>
      </c>
      <c r="D2941">
        <v>14</v>
      </c>
      <c r="E2941">
        <v>2017</v>
      </c>
      <c r="F2941" t="s">
        <v>2380</v>
      </c>
      <c r="G2941" t="str">
        <f t="shared" si="73"/>
        <v>Kent State2017</v>
      </c>
    </row>
    <row r="2942" spans="1:7" x14ac:dyDescent="0.25">
      <c r="A2942" t="s">
        <v>2305</v>
      </c>
      <c r="B2942" t="s">
        <v>2357</v>
      </c>
      <c r="C2942">
        <v>13</v>
      </c>
      <c r="D2942">
        <v>19</v>
      </c>
      <c r="E2942">
        <v>2017</v>
      </c>
      <c r="F2942" t="s">
        <v>2380</v>
      </c>
      <c r="G2942" t="str">
        <f t="shared" si="73"/>
        <v>Bowling Green State2017</v>
      </c>
    </row>
    <row r="2943" spans="1:7" x14ac:dyDescent="0.25">
      <c r="A2943" t="s">
        <v>2318</v>
      </c>
      <c r="B2943" t="s">
        <v>2357</v>
      </c>
      <c r="C2943">
        <v>11</v>
      </c>
      <c r="D2943">
        <v>21</v>
      </c>
      <c r="E2943">
        <v>2017</v>
      </c>
      <c r="F2943" t="s">
        <v>2380</v>
      </c>
      <c r="G2943" t="str">
        <f t="shared" si="73"/>
        <v>Miami (OH)2017</v>
      </c>
    </row>
    <row r="2944" spans="1:7" x14ac:dyDescent="0.25">
      <c r="A2944" t="s">
        <v>2204</v>
      </c>
      <c r="B2944" t="s">
        <v>2357</v>
      </c>
      <c r="C2944">
        <v>21</v>
      </c>
      <c r="D2944">
        <v>13</v>
      </c>
      <c r="E2944">
        <v>2017</v>
      </c>
      <c r="F2944" t="s">
        <v>2380</v>
      </c>
      <c r="G2944" t="str">
        <f t="shared" si="73"/>
        <v>Ball State2017</v>
      </c>
    </row>
    <row r="2945" spans="1:7" x14ac:dyDescent="0.25">
      <c r="A2945" t="s">
        <v>2257</v>
      </c>
      <c r="B2945" t="s">
        <v>2357</v>
      </c>
      <c r="C2945">
        <v>16</v>
      </c>
      <c r="D2945">
        <v>16</v>
      </c>
      <c r="E2945">
        <v>2017</v>
      </c>
      <c r="F2945" t="s">
        <v>2380</v>
      </c>
      <c r="G2945" t="str">
        <f t="shared" si="73"/>
        <v>Western Michigan2017</v>
      </c>
    </row>
    <row r="2946" spans="1:7" x14ac:dyDescent="0.25">
      <c r="A2946" t="s">
        <v>800</v>
      </c>
      <c r="B2946" t="s">
        <v>2357</v>
      </c>
      <c r="C2946">
        <v>17</v>
      </c>
      <c r="D2946">
        <v>17</v>
      </c>
      <c r="E2946">
        <v>2017</v>
      </c>
      <c r="F2946" t="s">
        <v>2380</v>
      </c>
      <c r="G2946" t="str">
        <f t="shared" si="73"/>
        <v>Toledo2017</v>
      </c>
    </row>
    <row r="2947" spans="1:7" x14ac:dyDescent="0.25">
      <c r="A2947" t="s">
        <v>2296</v>
      </c>
      <c r="B2947" t="s">
        <v>2357</v>
      </c>
      <c r="C2947">
        <v>16</v>
      </c>
      <c r="D2947">
        <v>17</v>
      </c>
      <c r="E2947">
        <v>2017</v>
      </c>
      <c r="F2947" t="s">
        <v>2380</v>
      </c>
      <c r="G2947" t="str">
        <f t="shared" ref="G2947:G3010" si="74">A2947&amp;E2947</f>
        <v>Eastern Michigan2017</v>
      </c>
    </row>
    <row r="2948" spans="1:7" x14ac:dyDescent="0.25">
      <c r="A2948" t="s">
        <v>2279</v>
      </c>
      <c r="B2948" t="s">
        <v>2357</v>
      </c>
      <c r="C2948">
        <v>15</v>
      </c>
      <c r="D2948">
        <v>17</v>
      </c>
      <c r="E2948">
        <v>2017</v>
      </c>
      <c r="F2948" t="s">
        <v>2380</v>
      </c>
      <c r="G2948" t="str">
        <f t="shared" si="74"/>
        <v>Northern Illinois2017</v>
      </c>
    </row>
    <row r="2949" spans="1:7" x14ac:dyDescent="0.25">
      <c r="A2949" t="s">
        <v>2303</v>
      </c>
      <c r="B2949" t="s">
        <v>2357</v>
      </c>
      <c r="C2949">
        <v>16</v>
      </c>
      <c r="D2949">
        <v>16</v>
      </c>
      <c r="E2949">
        <v>2017</v>
      </c>
      <c r="F2949" t="s">
        <v>2380</v>
      </c>
      <c r="G2949" t="str">
        <f t="shared" si="74"/>
        <v>Central Michigan2017</v>
      </c>
    </row>
    <row r="2950" spans="1:7" x14ac:dyDescent="0.25">
      <c r="A2950" t="s">
        <v>533</v>
      </c>
      <c r="B2950" t="s">
        <v>2357</v>
      </c>
      <c r="C2950">
        <v>18</v>
      </c>
      <c r="D2950">
        <v>7</v>
      </c>
      <c r="E2950">
        <v>2018</v>
      </c>
      <c r="F2950" t="s">
        <v>2380</v>
      </c>
      <c r="G2950" t="str">
        <f t="shared" si="74"/>
        <v>Buffalo2018</v>
      </c>
    </row>
    <row r="2951" spans="1:7" x14ac:dyDescent="0.25">
      <c r="A2951" t="s">
        <v>2305</v>
      </c>
      <c r="B2951" t="s">
        <v>2357</v>
      </c>
      <c r="C2951">
        <v>15</v>
      </c>
      <c r="D2951">
        <v>10</v>
      </c>
      <c r="E2951">
        <v>2018</v>
      </c>
      <c r="F2951" t="s">
        <v>2380</v>
      </c>
      <c r="G2951" t="str">
        <f t="shared" si="74"/>
        <v>Bowling Green State2018</v>
      </c>
    </row>
    <row r="2952" spans="1:7" x14ac:dyDescent="0.25">
      <c r="A2952" t="s">
        <v>2318</v>
      </c>
      <c r="B2952" t="s">
        <v>2357</v>
      </c>
      <c r="C2952">
        <v>13</v>
      </c>
      <c r="D2952">
        <v>12</v>
      </c>
      <c r="E2952">
        <v>2018</v>
      </c>
      <c r="F2952" t="s">
        <v>2380</v>
      </c>
      <c r="G2952" t="str">
        <f t="shared" si="74"/>
        <v>Miami (OH)2018</v>
      </c>
    </row>
    <row r="2953" spans="1:7" x14ac:dyDescent="0.25">
      <c r="A2953" t="s">
        <v>2286</v>
      </c>
      <c r="B2953" t="s">
        <v>2357</v>
      </c>
      <c r="C2953">
        <v>12</v>
      </c>
      <c r="D2953">
        <v>13</v>
      </c>
      <c r="E2953">
        <v>2018</v>
      </c>
      <c r="F2953" t="s">
        <v>2380</v>
      </c>
      <c r="G2953" t="str">
        <f t="shared" si="74"/>
        <v>Kent State2018</v>
      </c>
    </row>
    <row r="2954" spans="1:7" x14ac:dyDescent="0.25">
      <c r="A2954" t="s">
        <v>498</v>
      </c>
      <c r="B2954" t="s">
        <v>2357</v>
      </c>
      <c r="C2954">
        <v>11</v>
      </c>
      <c r="D2954">
        <v>13</v>
      </c>
      <c r="E2954">
        <v>2018</v>
      </c>
      <c r="F2954" t="s">
        <v>2380</v>
      </c>
      <c r="G2954" t="str">
        <f t="shared" si="74"/>
        <v>Akron2018</v>
      </c>
    </row>
    <row r="2955" spans="1:7" x14ac:dyDescent="0.25">
      <c r="A2955" t="s">
        <v>720</v>
      </c>
      <c r="B2955" t="s">
        <v>2357</v>
      </c>
      <c r="C2955">
        <v>10</v>
      </c>
      <c r="D2955">
        <v>14</v>
      </c>
      <c r="E2955">
        <v>2018</v>
      </c>
      <c r="F2955" t="s">
        <v>2380</v>
      </c>
      <c r="G2955" t="str">
        <f t="shared" si="74"/>
        <v>Ohio2018</v>
      </c>
    </row>
    <row r="2956" spans="1:7" x14ac:dyDescent="0.25">
      <c r="A2956" t="s">
        <v>800</v>
      </c>
      <c r="B2956" t="s">
        <v>2357</v>
      </c>
      <c r="C2956">
        <v>18</v>
      </c>
      <c r="D2956">
        <v>7</v>
      </c>
      <c r="E2956">
        <v>2018</v>
      </c>
      <c r="F2956" t="s">
        <v>2380</v>
      </c>
      <c r="G2956" t="str">
        <f t="shared" si="74"/>
        <v>Toledo2018</v>
      </c>
    </row>
    <row r="2957" spans="1:7" x14ac:dyDescent="0.25">
      <c r="A2957" t="s">
        <v>2204</v>
      </c>
      <c r="B2957" t="s">
        <v>2357</v>
      </c>
      <c r="C2957">
        <v>16</v>
      </c>
      <c r="D2957">
        <v>9</v>
      </c>
      <c r="E2957">
        <v>2018</v>
      </c>
      <c r="F2957" t="s">
        <v>2380</v>
      </c>
      <c r="G2957" t="str">
        <f t="shared" si="74"/>
        <v>Ball State2018</v>
      </c>
    </row>
    <row r="2958" spans="1:7" x14ac:dyDescent="0.25">
      <c r="A2958" t="s">
        <v>2257</v>
      </c>
      <c r="B2958" t="s">
        <v>2357</v>
      </c>
      <c r="C2958">
        <v>15</v>
      </c>
      <c r="D2958">
        <v>10</v>
      </c>
      <c r="E2958">
        <v>2018</v>
      </c>
      <c r="F2958" t="s">
        <v>2380</v>
      </c>
      <c r="G2958" t="str">
        <f t="shared" si="74"/>
        <v>Western Michigan2018</v>
      </c>
    </row>
    <row r="2959" spans="1:7" x14ac:dyDescent="0.25">
      <c r="A2959" t="s">
        <v>2296</v>
      </c>
      <c r="B2959" t="s">
        <v>2357</v>
      </c>
      <c r="C2959">
        <v>14</v>
      </c>
      <c r="D2959">
        <v>11</v>
      </c>
      <c r="E2959">
        <v>2018</v>
      </c>
      <c r="F2959" t="s">
        <v>2380</v>
      </c>
      <c r="G2959" t="str">
        <f t="shared" si="74"/>
        <v>Eastern Michigan2018</v>
      </c>
    </row>
    <row r="2960" spans="1:7" x14ac:dyDescent="0.25">
      <c r="A2960" t="s">
        <v>2303</v>
      </c>
      <c r="B2960" t="s">
        <v>2357</v>
      </c>
      <c r="C2960">
        <v>15</v>
      </c>
      <c r="D2960">
        <v>10</v>
      </c>
      <c r="E2960">
        <v>2018</v>
      </c>
      <c r="F2960" t="s">
        <v>2380</v>
      </c>
      <c r="G2960" t="str">
        <f t="shared" si="74"/>
        <v>Central Michigan2018</v>
      </c>
    </row>
    <row r="2961" spans="1:7" x14ac:dyDescent="0.25">
      <c r="A2961" t="s">
        <v>2279</v>
      </c>
      <c r="B2961" t="s">
        <v>2357</v>
      </c>
      <c r="C2961">
        <v>11</v>
      </c>
      <c r="D2961">
        <v>14</v>
      </c>
      <c r="E2961">
        <v>2018</v>
      </c>
      <c r="F2961" t="s">
        <v>2380</v>
      </c>
      <c r="G2961" t="str">
        <f t="shared" si="74"/>
        <v>Northern Illinois2018</v>
      </c>
    </row>
    <row r="2962" spans="1:7" x14ac:dyDescent="0.25">
      <c r="A2962" t="s">
        <v>2328</v>
      </c>
      <c r="B2962" t="s">
        <v>2357</v>
      </c>
      <c r="C2962">
        <v>20</v>
      </c>
      <c r="D2962">
        <v>11</v>
      </c>
      <c r="E2962">
        <v>2003</v>
      </c>
      <c r="F2962" t="s">
        <v>2381</v>
      </c>
      <c r="G2962" t="str">
        <f t="shared" si="74"/>
        <v>South Carolina State2003</v>
      </c>
    </row>
    <row r="2963" spans="1:7" x14ac:dyDescent="0.25">
      <c r="A2963" t="s">
        <v>609</v>
      </c>
      <c r="B2963" t="s">
        <v>2357</v>
      </c>
      <c r="C2963">
        <v>19</v>
      </c>
      <c r="D2963">
        <v>11</v>
      </c>
      <c r="E2963">
        <v>2003</v>
      </c>
      <c r="F2963" t="s">
        <v>2381</v>
      </c>
      <c r="G2963" t="str">
        <f t="shared" si="74"/>
        <v>Hampton2003</v>
      </c>
    </row>
    <row r="2964" spans="1:7" x14ac:dyDescent="0.25">
      <c r="A2964" t="s">
        <v>2210</v>
      </c>
      <c r="B2964" t="s">
        <v>2357</v>
      </c>
      <c r="C2964">
        <v>15</v>
      </c>
      <c r="D2964">
        <v>12</v>
      </c>
      <c r="E2964">
        <v>2003</v>
      </c>
      <c r="F2964" t="s">
        <v>2381</v>
      </c>
      <c r="G2964" t="str">
        <f t="shared" si="74"/>
        <v>Delaware State2003</v>
      </c>
    </row>
    <row r="2965" spans="1:7" x14ac:dyDescent="0.25">
      <c r="A2965" t="s">
        <v>592</v>
      </c>
      <c r="B2965" t="s">
        <v>2357</v>
      </c>
      <c r="C2965">
        <v>17</v>
      </c>
      <c r="D2965">
        <v>12</v>
      </c>
      <c r="E2965">
        <v>2003</v>
      </c>
      <c r="F2965" t="s">
        <v>2381</v>
      </c>
      <c r="G2965" t="str">
        <f t="shared" si="74"/>
        <v>Florida A&amp;M2003</v>
      </c>
    </row>
    <row r="2966" spans="1:7" x14ac:dyDescent="0.25">
      <c r="A2966" t="s">
        <v>2209</v>
      </c>
      <c r="B2966" t="s">
        <v>2357</v>
      </c>
      <c r="C2966">
        <v>11</v>
      </c>
      <c r="D2966">
        <v>17</v>
      </c>
      <c r="E2966">
        <v>2003</v>
      </c>
      <c r="F2966" t="s">
        <v>2381</v>
      </c>
      <c r="G2966" t="str">
        <f t="shared" si="74"/>
        <v>Coppin State2003</v>
      </c>
    </row>
    <row r="2967" spans="1:7" x14ac:dyDescent="0.25">
      <c r="A2967" t="s">
        <v>2231</v>
      </c>
      <c r="B2967" t="s">
        <v>2357</v>
      </c>
      <c r="C2967">
        <v>14</v>
      </c>
      <c r="D2967">
        <v>15</v>
      </c>
      <c r="E2967">
        <v>2003</v>
      </c>
      <c r="F2967" t="s">
        <v>2381</v>
      </c>
      <c r="G2967" t="str">
        <f t="shared" si="74"/>
        <v>Norfolk State2003</v>
      </c>
    </row>
    <row r="2968" spans="1:7" x14ac:dyDescent="0.25">
      <c r="A2968" t="s">
        <v>619</v>
      </c>
      <c r="B2968" t="s">
        <v>2357</v>
      </c>
      <c r="C2968">
        <v>13</v>
      </c>
      <c r="D2968">
        <v>17</v>
      </c>
      <c r="E2968">
        <v>2003</v>
      </c>
      <c r="F2968" t="s">
        <v>2381</v>
      </c>
      <c r="G2968" t="str">
        <f t="shared" si="74"/>
        <v>Howard2003</v>
      </c>
    </row>
    <row r="2969" spans="1:7" x14ac:dyDescent="0.25">
      <c r="A2969" t="s">
        <v>2227</v>
      </c>
      <c r="B2969" t="s">
        <v>2357</v>
      </c>
      <c r="C2969">
        <v>7</v>
      </c>
      <c r="D2969">
        <v>22</v>
      </c>
      <c r="E2969">
        <v>2003</v>
      </c>
      <c r="F2969" t="s">
        <v>2381</v>
      </c>
      <c r="G2969" t="str">
        <f t="shared" si="74"/>
        <v>Morgan State2003</v>
      </c>
    </row>
    <row r="2970" spans="1:7" x14ac:dyDescent="0.25">
      <c r="A2970" t="s">
        <v>521</v>
      </c>
      <c r="B2970" t="s">
        <v>2357</v>
      </c>
      <c r="C2970">
        <v>8</v>
      </c>
      <c r="D2970">
        <v>22</v>
      </c>
      <c r="E2970">
        <v>2003</v>
      </c>
      <c r="F2970" t="s">
        <v>2381</v>
      </c>
      <c r="G2970" t="str">
        <f t="shared" si="74"/>
        <v>Bethune-Cookman2003</v>
      </c>
    </row>
    <row r="2971" spans="1:7" x14ac:dyDescent="0.25">
      <c r="A2971" t="s">
        <v>2382</v>
      </c>
      <c r="B2971" t="s">
        <v>2357</v>
      </c>
      <c r="C2971">
        <v>5</v>
      </c>
      <c r="D2971">
        <v>23</v>
      </c>
      <c r="E2971">
        <v>2003</v>
      </c>
      <c r="F2971" t="s">
        <v>2381</v>
      </c>
      <c r="G2971" t="str">
        <f t="shared" si="74"/>
        <v>Maryland-Eastern Shore2003</v>
      </c>
    </row>
    <row r="2972" spans="1:7" x14ac:dyDescent="0.25">
      <c r="A2972" t="s">
        <v>2273</v>
      </c>
      <c r="B2972" t="s">
        <v>2357</v>
      </c>
      <c r="C2972">
        <v>1</v>
      </c>
      <c r="D2972">
        <v>26</v>
      </c>
      <c r="E2972">
        <v>2003</v>
      </c>
      <c r="F2972" t="s">
        <v>2381</v>
      </c>
      <c r="G2972" t="str">
        <f t="shared" si="74"/>
        <v>North Carolina A&amp;T2003</v>
      </c>
    </row>
    <row r="2973" spans="1:7" x14ac:dyDescent="0.25">
      <c r="A2973" t="s">
        <v>2328</v>
      </c>
      <c r="B2973" t="s">
        <v>2357</v>
      </c>
      <c r="C2973">
        <v>18</v>
      </c>
      <c r="D2973">
        <v>11</v>
      </c>
      <c r="E2973">
        <v>2004</v>
      </c>
      <c r="F2973" t="s">
        <v>2381</v>
      </c>
      <c r="G2973" t="str">
        <f t="shared" si="74"/>
        <v>South Carolina State2004</v>
      </c>
    </row>
    <row r="2974" spans="1:7" x14ac:dyDescent="0.25">
      <c r="A2974" t="s">
        <v>2209</v>
      </c>
      <c r="B2974" t="s">
        <v>2357</v>
      </c>
      <c r="C2974">
        <v>18</v>
      </c>
      <c r="D2974">
        <v>14</v>
      </c>
      <c r="E2974">
        <v>2004</v>
      </c>
      <c r="F2974" t="s">
        <v>2381</v>
      </c>
      <c r="G2974" t="str">
        <f t="shared" si="74"/>
        <v>Coppin State2004</v>
      </c>
    </row>
    <row r="2975" spans="1:7" x14ac:dyDescent="0.25">
      <c r="A2975" t="s">
        <v>2210</v>
      </c>
      <c r="B2975" t="s">
        <v>2357</v>
      </c>
      <c r="C2975">
        <v>13</v>
      </c>
      <c r="D2975">
        <v>15</v>
      </c>
      <c r="E2975">
        <v>2004</v>
      </c>
      <c r="F2975" t="s">
        <v>2381</v>
      </c>
      <c r="G2975" t="str">
        <f t="shared" si="74"/>
        <v>Delaware State2004</v>
      </c>
    </row>
    <row r="2976" spans="1:7" x14ac:dyDescent="0.25">
      <c r="A2976" t="s">
        <v>609</v>
      </c>
      <c r="B2976" t="s">
        <v>2357</v>
      </c>
      <c r="C2976">
        <v>13</v>
      </c>
      <c r="D2976">
        <v>17</v>
      </c>
      <c r="E2976">
        <v>2004</v>
      </c>
      <c r="F2976" t="s">
        <v>2381</v>
      </c>
      <c r="G2976" t="str">
        <f t="shared" si="74"/>
        <v>Hampton2004</v>
      </c>
    </row>
    <row r="2977" spans="1:7" x14ac:dyDescent="0.25">
      <c r="A2977" t="s">
        <v>592</v>
      </c>
      <c r="B2977" t="s">
        <v>2357</v>
      </c>
      <c r="C2977">
        <v>15</v>
      </c>
      <c r="D2977">
        <v>17</v>
      </c>
      <c r="E2977">
        <v>2004</v>
      </c>
      <c r="F2977" t="s">
        <v>2381</v>
      </c>
      <c r="G2977" t="str">
        <f t="shared" si="74"/>
        <v>Florida A&amp;M2004</v>
      </c>
    </row>
    <row r="2978" spans="1:7" x14ac:dyDescent="0.25">
      <c r="A2978" t="s">
        <v>2231</v>
      </c>
      <c r="B2978" t="s">
        <v>2357</v>
      </c>
      <c r="C2978">
        <v>12</v>
      </c>
      <c r="D2978">
        <v>17</v>
      </c>
      <c r="E2978">
        <v>2004</v>
      </c>
      <c r="F2978" t="s">
        <v>2381</v>
      </c>
      <c r="G2978" t="str">
        <f t="shared" si="74"/>
        <v>Norfolk State2004</v>
      </c>
    </row>
    <row r="2979" spans="1:7" x14ac:dyDescent="0.25">
      <c r="A2979" t="s">
        <v>2227</v>
      </c>
      <c r="B2979" t="s">
        <v>2357</v>
      </c>
      <c r="C2979">
        <v>11</v>
      </c>
      <c r="D2979">
        <v>16</v>
      </c>
      <c r="E2979">
        <v>2004</v>
      </c>
      <c r="F2979" t="s">
        <v>2381</v>
      </c>
      <c r="G2979" t="str">
        <f t="shared" si="74"/>
        <v>Morgan State2004</v>
      </c>
    </row>
    <row r="2980" spans="1:7" x14ac:dyDescent="0.25">
      <c r="A2980" t="s">
        <v>521</v>
      </c>
      <c r="B2980" t="s">
        <v>2357</v>
      </c>
      <c r="C2980">
        <v>8</v>
      </c>
      <c r="D2980">
        <v>21</v>
      </c>
      <c r="E2980">
        <v>2004</v>
      </c>
      <c r="F2980" t="s">
        <v>2381</v>
      </c>
      <c r="G2980" t="str">
        <f t="shared" si="74"/>
        <v>Bethune-Cookman2004</v>
      </c>
    </row>
    <row r="2981" spans="1:7" x14ac:dyDescent="0.25">
      <c r="A2981" t="s">
        <v>2382</v>
      </c>
      <c r="B2981" t="s">
        <v>2357</v>
      </c>
      <c r="C2981">
        <v>8</v>
      </c>
      <c r="D2981">
        <v>21</v>
      </c>
      <c r="E2981">
        <v>2004</v>
      </c>
      <c r="F2981" t="s">
        <v>2381</v>
      </c>
      <c r="G2981" t="str">
        <f t="shared" si="74"/>
        <v>Maryland-Eastern Shore2004</v>
      </c>
    </row>
    <row r="2982" spans="1:7" x14ac:dyDescent="0.25">
      <c r="A2982" t="s">
        <v>619</v>
      </c>
      <c r="B2982" t="s">
        <v>2357</v>
      </c>
      <c r="C2982">
        <v>6</v>
      </c>
      <c r="D2982">
        <v>22</v>
      </c>
      <c r="E2982">
        <v>2004</v>
      </c>
      <c r="F2982" t="s">
        <v>2381</v>
      </c>
      <c r="G2982" t="str">
        <f t="shared" si="74"/>
        <v>Howard2004</v>
      </c>
    </row>
    <row r="2983" spans="1:7" x14ac:dyDescent="0.25">
      <c r="A2983" t="s">
        <v>2273</v>
      </c>
      <c r="B2983" t="s">
        <v>2357</v>
      </c>
      <c r="C2983">
        <v>3</v>
      </c>
      <c r="D2983">
        <v>25</v>
      </c>
      <c r="E2983">
        <v>2004</v>
      </c>
      <c r="F2983" t="s">
        <v>2381</v>
      </c>
      <c r="G2983" t="str">
        <f t="shared" si="74"/>
        <v>North Carolina A&amp;T2004</v>
      </c>
    </row>
    <row r="2984" spans="1:7" x14ac:dyDescent="0.25">
      <c r="A2984" t="s">
        <v>2210</v>
      </c>
      <c r="B2984" t="s">
        <v>2357</v>
      </c>
      <c r="C2984">
        <v>19</v>
      </c>
      <c r="D2984">
        <v>14</v>
      </c>
      <c r="E2984">
        <v>2005</v>
      </c>
      <c r="F2984" t="s">
        <v>2381</v>
      </c>
      <c r="G2984" t="str">
        <f t="shared" si="74"/>
        <v>Delaware State2005</v>
      </c>
    </row>
    <row r="2985" spans="1:7" x14ac:dyDescent="0.25">
      <c r="A2985" t="s">
        <v>609</v>
      </c>
      <c r="B2985" t="s">
        <v>2357</v>
      </c>
      <c r="C2985">
        <v>17</v>
      </c>
      <c r="D2985">
        <v>13</v>
      </c>
      <c r="E2985">
        <v>2005</v>
      </c>
      <c r="F2985" t="s">
        <v>2381</v>
      </c>
      <c r="G2985" t="str">
        <f t="shared" si="74"/>
        <v>Hampton2005</v>
      </c>
    </row>
    <row r="2986" spans="1:7" x14ac:dyDescent="0.25">
      <c r="A2986" t="s">
        <v>2209</v>
      </c>
      <c r="B2986" t="s">
        <v>2357</v>
      </c>
      <c r="C2986">
        <v>14</v>
      </c>
      <c r="D2986">
        <v>15</v>
      </c>
      <c r="E2986">
        <v>2005</v>
      </c>
      <c r="F2986" t="s">
        <v>2381</v>
      </c>
      <c r="G2986" t="str">
        <f t="shared" si="74"/>
        <v>Coppin State2005</v>
      </c>
    </row>
    <row r="2987" spans="1:7" x14ac:dyDescent="0.25">
      <c r="A2987" t="s">
        <v>2328</v>
      </c>
      <c r="B2987" t="s">
        <v>2357</v>
      </c>
      <c r="C2987">
        <v>19</v>
      </c>
      <c r="D2987">
        <v>12</v>
      </c>
      <c r="E2987">
        <v>2005</v>
      </c>
      <c r="F2987" t="s">
        <v>2381</v>
      </c>
      <c r="G2987" t="str">
        <f t="shared" si="74"/>
        <v>South Carolina State2005</v>
      </c>
    </row>
    <row r="2988" spans="1:7" x14ac:dyDescent="0.25">
      <c r="A2988" t="s">
        <v>2231</v>
      </c>
      <c r="B2988" t="s">
        <v>2357</v>
      </c>
      <c r="C2988">
        <v>13</v>
      </c>
      <c r="D2988">
        <v>14</v>
      </c>
      <c r="E2988">
        <v>2005</v>
      </c>
      <c r="F2988" t="s">
        <v>2381</v>
      </c>
      <c r="G2988" t="str">
        <f t="shared" si="74"/>
        <v>Norfolk State2005</v>
      </c>
    </row>
    <row r="2989" spans="1:7" x14ac:dyDescent="0.25">
      <c r="A2989" t="s">
        <v>2227</v>
      </c>
      <c r="B2989" t="s">
        <v>2357</v>
      </c>
      <c r="C2989">
        <v>14</v>
      </c>
      <c r="D2989">
        <v>16</v>
      </c>
      <c r="E2989">
        <v>2005</v>
      </c>
      <c r="F2989" t="s">
        <v>2381</v>
      </c>
      <c r="G2989" t="str">
        <f t="shared" si="74"/>
        <v>Morgan State2005</v>
      </c>
    </row>
    <row r="2990" spans="1:7" x14ac:dyDescent="0.25">
      <c r="A2990" t="s">
        <v>592</v>
      </c>
      <c r="B2990" t="s">
        <v>2357</v>
      </c>
      <c r="C2990">
        <v>14</v>
      </c>
      <c r="D2990">
        <v>15</v>
      </c>
      <c r="E2990">
        <v>2005</v>
      </c>
      <c r="F2990" t="s">
        <v>2381</v>
      </c>
      <c r="G2990" t="str">
        <f t="shared" si="74"/>
        <v>Florida A&amp;M2005</v>
      </c>
    </row>
    <row r="2991" spans="1:7" x14ac:dyDescent="0.25">
      <c r="A2991" t="s">
        <v>521</v>
      </c>
      <c r="B2991" t="s">
        <v>2357</v>
      </c>
      <c r="C2991">
        <v>13</v>
      </c>
      <c r="D2991">
        <v>17</v>
      </c>
      <c r="E2991">
        <v>2005</v>
      </c>
      <c r="F2991" t="s">
        <v>2381</v>
      </c>
      <c r="G2991" t="str">
        <f t="shared" si="74"/>
        <v>Bethune-Cookman2005</v>
      </c>
    </row>
    <row r="2992" spans="1:7" x14ac:dyDescent="0.25">
      <c r="A2992" t="s">
        <v>2273</v>
      </c>
      <c r="B2992" t="s">
        <v>2357</v>
      </c>
      <c r="C2992">
        <v>6</v>
      </c>
      <c r="D2992">
        <v>24</v>
      </c>
      <c r="E2992">
        <v>2005</v>
      </c>
      <c r="F2992" t="s">
        <v>2381</v>
      </c>
      <c r="G2992" t="str">
        <f t="shared" si="74"/>
        <v>North Carolina A&amp;T2005</v>
      </c>
    </row>
    <row r="2993" spans="1:7" x14ac:dyDescent="0.25">
      <c r="A2993" t="s">
        <v>619</v>
      </c>
      <c r="B2993" t="s">
        <v>2357</v>
      </c>
      <c r="C2993">
        <v>5</v>
      </c>
      <c r="D2993">
        <v>23</v>
      </c>
      <c r="E2993">
        <v>2005</v>
      </c>
      <c r="F2993" t="s">
        <v>2381</v>
      </c>
      <c r="G2993" t="str">
        <f t="shared" si="74"/>
        <v>Howard2005</v>
      </c>
    </row>
    <row r="2994" spans="1:7" x14ac:dyDescent="0.25">
      <c r="A2994" t="s">
        <v>2382</v>
      </c>
      <c r="B2994" t="s">
        <v>2357</v>
      </c>
      <c r="C2994">
        <v>2</v>
      </c>
      <c r="D2994">
        <v>26</v>
      </c>
      <c r="E2994">
        <v>2005</v>
      </c>
      <c r="F2994" t="s">
        <v>2381</v>
      </c>
      <c r="G2994" t="str">
        <f t="shared" si="74"/>
        <v>Maryland-Eastern Shore2005</v>
      </c>
    </row>
    <row r="2995" spans="1:7" x14ac:dyDescent="0.25">
      <c r="A2995" t="s">
        <v>2210</v>
      </c>
      <c r="B2995" t="s">
        <v>2357</v>
      </c>
      <c r="C2995">
        <v>21</v>
      </c>
      <c r="D2995">
        <v>14</v>
      </c>
      <c r="E2995">
        <v>2006</v>
      </c>
      <c r="F2995" t="s">
        <v>2381</v>
      </c>
      <c r="G2995" t="str">
        <f t="shared" si="74"/>
        <v>Delaware State2006</v>
      </c>
    </row>
    <row r="2996" spans="1:7" x14ac:dyDescent="0.25">
      <c r="A2996" t="s">
        <v>2209</v>
      </c>
      <c r="B2996" t="s">
        <v>2357</v>
      </c>
      <c r="C2996">
        <v>12</v>
      </c>
      <c r="D2996">
        <v>18</v>
      </c>
      <c r="E2996">
        <v>2006</v>
      </c>
      <c r="F2996" t="s">
        <v>2381</v>
      </c>
      <c r="G2996" t="str">
        <f t="shared" si="74"/>
        <v>Coppin State2006</v>
      </c>
    </row>
    <row r="2997" spans="1:7" x14ac:dyDescent="0.25">
      <c r="A2997" t="s">
        <v>521</v>
      </c>
      <c r="B2997" t="s">
        <v>2357</v>
      </c>
      <c r="C2997">
        <v>15</v>
      </c>
      <c r="D2997">
        <v>15</v>
      </c>
      <c r="E2997">
        <v>2006</v>
      </c>
      <c r="F2997" t="s">
        <v>2381</v>
      </c>
      <c r="G2997" t="str">
        <f t="shared" si="74"/>
        <v>Bethune-Cookman2006</v>
      </c>
    </row>
    <row r="2998" spans="1:7" x14ac:dyDescent="0.25">
      <c r="A2998" t="s">
        <v>2328</v>
      </c>
      <c r="B2998" t="s">
        <v>2357</v>
      </c>
      <c r="C2998">
        <v>14</v>
      </c>
      <c r="D2998">
        <v>16</v>
      </c>
      <c r="E2998">
        <v>2006</v>
      </c>
      <c r="F2998" t="s">
        <v>2381</v>
      </c>
      <c r="G2998" t="str">
        <f t="shared" si="74"/>
        <v>South Carolina State2006</v>
      </c>
    </row>
    <row r="2999" spans="1:7" x14ac:dyDescent="0.25">
      <c r="A2999" t="s">
        <v>609</v>
      </c>
      <c r="B2999" t="s">
        <v>2357</v>
      </c>
      <c r="C2999">
        <v>16</v>
      </c>
      <c r="D2999">
        <v>16</v>
      </c>
      <c r="E2999">
        <v>2006</v>
      </c>
      <c r="F2999" t="s">
        <v>2381</v>
      </c>
      <c r="G2999" t="str">
        <f t="shared" si="74"/>
        <v>Hampton2006</v>
      </c>
    </row>
    <row r="3000" spans="1:7" x14ac:dyDescent="0.25">
      <c r="A3000" t="s">
        <v>592</v>
      </c>
      <c r="B3000" t="s">
        <v>2357</v>
      </c>
      <c r="C3000">
        <v>14</v>
      </c>
      <c r="D3000">
        <v>17</v>
      </c>
      <c r="E3000">
        <v>2006</v>
      </c>
      <c r="F3000" t="s">
        <v>2381</v>
      </c>
      <c r="G3000" t="str">
        <f t="shared" si="74"/>
        <v>Florida A&amp;M2006</v>
      </c>
    </row>
    <row r="3001" spans="1:7" x14ac:dyDescent="0.25">
      <c r="A3001" t="s">
        <v>2231</v>
      </c>
      <c r="B3001" t="s">
        <v>2357</v>
      </c>
      <c r="C3001">
        <v>13</v>
      </c>
      <c r="D3001">
        <v>18</v>
      </c>
      <c r="E3001">
        <v>2006</v>
      </c>
      <c r="F3001" t="s">
        <v>2381</v>
      </c>
      <c r="G3001" t="str">
        <f t="shared" si="74"/>
        <v>Norfolk State2006</v>
      </c>
    </row>
    <row r="3002" spans="1:7" x14ac:dyDescent="0.25">
      <c r="A3002" t="s">
        <v>2273</v>
      </c>
      <c r="B3002" t="s">
        <v>2357</v>
      </c>
      <c r="C3002">
        <v>6</v>
      </c>
      <c r="D3002">
        <v>23</v>
      </c>
      <c r="E3002">
        <v>2006</v>
      </c>
      <c r="F3002" t="s">
        <v>2381</v>
      </c>
      <c r="G3002" t="str">
        <f t="shared" si="74"/>
        <v>North Carolina A&amp;T2006</v>
      </c>
    </row>
    <row r="3003" spans="1:7" x14ac:dyDescent="0.25">
      <c r="A3003" t="s">
        <v>619</v>
      </c>
      <c r="B3003" t="s">
        <v>2357</v>
      </c>
      <c r="C3003">
        <v>7</v>
      </c>
      <c r="D3003">
        <v>22</v>
      </c>
      <c r="E3003">
        <v>2006</v>
      </c>
      <c r="F3003" t="s">
        <v>2381</v>
      </c>
      <c r="G3003" t="str">
        <f t="shared" si="74"/>
        <v>Howard2006</v>
      </c>
    </row>
    <row r="3004" spans="1:7" x14ac:dyDescent="0.25">
      <c r="A3004" t="s">
        <v>2382</v>
      </c>
      <c r="B3004" t="s">
        <v>2357</v>
      </c>
      <c r="C3004">
        <v>7</v>
      </c>
      <c r="D3004">
        <v>22</v>
      </c>
      <c r="E3004">
        <v>2006</v>
      </c>
      <c r="F3004" t="s">
        <v>2381</v>
      </c>
      <c r="G3004" t="str">
        <f t="shared" si="74"/>
        <v>Maryland-Eastern Shore2006</v>
      </c>
    </row>
    <row r="3005" spans="1:7" x14ac:dyDescent="0.25">
      <c r="A3005" t="s">
        <v>2227</v>
      </c>
      <c r="B3005" t="s">
        <v>2357</v>
      </c>
      <c r="C3005">
        <v>4</v>
      </c>
      <c r="D3005">
        <v>26</v>
      </c>
      <c r="E3005">
        <v>2006</v>
      </c>
      <c r="F3005" t="s">
        <v>2381</v>
      </c>
      <c r="G3005" t="str">
        <f t="shared" si="74"/>
        <v>Morgan State2006</v>
      </c>
    </row>
    <row r="3006" spans="1:7" x14ac:dyDescent="0.25">
      <c r="A3006" t="s">
        <v>2210</v>
      </c>
      <c r="B3006" t="s">
        <v>2357</v>
      </c>
      <c r="C3006">
        <v>21</v>
      </c>
      <c r="D3006">
        <v>13</v>
      </c>
      <c r="E3006">
        <v>2007</v>
      </c>
      <c r="F3006" t="s">
        <v>2381</v>
      </c>
      <c r="G3006" t="str">
        <f t="shared" si="74"/>
        <v>Delaware State2007</v>
      </c>
    </row>
    <row r="3007" spans="1:7" x14ac:dyDescent="0.25">
      <c r="A3007" t="s">
        <v>592</v>
      </c>
      <c r="B3007" t="s">
        <v>2357</v>
      </c>
      <c r="C3007">
        <v>21</v>
      </c>
      <c r="D3007">
        <v>14</v>
      </c>
      <c r="E3007">
        <v>2007</v>
      </c>
      <c r="F3007" t="s">
        <v>2381</v>
      </c>
      <c r="G3007" t="str">
        <f t="shared" si="74"/>
        <v>Florida A&amp;M2007</v>
      </c>
    </row>
    <row r="3008" spans="1:7" x14ac:dyDescent="0.25">
      <c r="A3008" t="s">
        <v>609</v>
      </c>
      <c r="B3008" t="s">
        <v>2357</v>
      </c>
      <c r="C3008">
        <v>15</v>
      </c>
      <c r="D3008">
        <v>16</v>
      </c>
      <c r="E3008">
        <v>2007</v>
      </c>
      <c r="F3008" t="s">
        <v>2381</v>
      </c>
      <c r="G3008" t="str">
        <f t="shared" si="74"/>
        <v>Hampton2007</v>
      </c>
    </row>
    <row r="3009" spans="1:7" x14ac:dyDescent="0.25">
      <c r="A3009" t="s">
        <v>2273</v>
      </c>
      <c r="B3009" t="s">
        <v>2357</v>
      </c>
      <c r="C3009">
        <v>15</v>
      </c>
      <c r="D3009">
        <v>17</v>
      </c>
      <c r="E3009">
        <v>2007</v>
      </c>
      <c r="F3009" t="s">
        <v>2381</v>
      </c>
      <c r="G3009" t="str">
        <f t="shared" si="74"/>
        <v>North Carolina A&amp;T2007</v>
      </c>
    </row>
    <row r="3010" spans="1:7" x14ac:dyDescent="0.25">
      <c r="A3010" t="s">
        <v>2328</v>
      </c>
      <c r="B3010" t="s">
        <v>2357</v>
      </c>
      <c r="C3010">
        <v>13</v>
      </c>
      <c r="D3010">
        <v>17</v>
      </c>
      <c r="E3010">
        <v>2007</v>
      </c>
      <c r="F3010" t="s">
        <v>2381</v>
      </c>
      <c r="G3010" t="str">
        <f t="shared" si="74"/>
        <v>South Carolina State2007</v>
      </c>
    </row>
    <row r="3011" spans="1:7" x14ac:dyDescent="0.25">
      <c r="A3011" t="s">
        <v>2227</v>
      </c>
      <c r="B3011" t="s">
        <v>2357</v>
      </c>
      <c r="C3011">
        <v>13</v>
      </c>
      <c r="D3011">
        <v>18</v>
      </c>
      <c r="E3011">
        <v>2007</v>
      </c>
      <c r="F3011" t="s">
        <v>2381</v>
      </c>
      <c r="G3011" t="str">
        <f t="shared" ref="G3011:G3074" si="75">A3011&amp;E3011</f>
        <v>Morgan State2007</v>
      </c>
    </row>
    <row r="3012" spans="1:7" x14ac:dyDescent="0.25">
      <c r="A3012" t="s">
        <v>2231</v>
      </c>
      <c r="B3012" t="s">
        <v>2357</v>
      </c>
      <c r="C3012">
        <v>11</v>
      </c>
      <c r="D3012">
        <v>19</v>
      </c>
      <c r="E3012">
        <v>2007</v>
      </c>
      <c r="F3012" t="s">
        <v>2381</v>
      </c>
      <c r="G3012" t="str">
        <f t="shared" si="75"/>
        <v>Norfolk State2007</v>
      </c>
    </row>
    <row r="3013" spans="1:7" x14ac:dyDescent="0.25">
      <c r="A3013" t="s">
        <v>2209</v>
      </c>
      <c r="B3013" t="s">
        <v>2357</v>
      </c>
      <c r="C3013">
        <v>12</v>
      </c>
      <c r="D3013">
        <v>20</v>
      </c>
      <c r="E3013">
        <v>2007</v>
      </c>
      <c r="F3013" t="s">
        <v>2381</v>
      </c>
      <c r="G3013" t="str">
        <f t="shared" si="75"/>
        <v>Coppin State2007</v>
      </c>
    </row>
    <row r="3014" spans="1:7" x14ac:dyDescent="0.25">
      <c r="A3014" t="s">
        <v>521</v>
      </c>
      <c r="B3014" t="s">
        <v>2357</v>
      </c>
      <c r="C3014">
        <v>9</v>
      </c>
      <c r="D3014">
        <v>21</v>
      </c>
      <c r="E3014">
        <v>2007</v>
      </c>
      <c r="F3014" t="s">
        <v>2381</v>
      </c>
      <c r="G3014" t="str">
        <f t="shared" si="75"/>
        <v>Bethune-Cookman2007</v>
      </c>
    </row>
    <row r="3015" spans="1:7" x14ac:dyDescent="0.25">
      <c r="A3015" t="s">
        <v>619</v>
      </c>
      <c r="B3015" t="s">
        <v>2357</v>
      </c>
      <c r="C3015">
        <v>9</v>
      </c>
      <c r="D3015">
        <v>22</v>
      </c>
      <c r="E3015">
        <v>2007</v>
      </c>
      <c r="F3015" t="s">
        <v>2381</v>
      </c>
      <c r="G3015" t="str">
        <f t="shared" si="75"/>
        <v>Howard2007</v>
      </c>
    </row>
    <row r="3016" spans="1:7" x14ac:dyDescent="0.25">
      <c r="A3016" t="s">
        <v>2382</v>
      </c>
      <c r="B3016" t="s">
        <v>2357</v>
      </c>
      <c r="C3016">
        <v>4</v>
      </c>
      <c r="D3016">
        <v>27</v>
      </c>
      <c r="E3016">
        <v>2007</v>
      </c>
      <c r="F3016" t="s">
        <v>2381</v>
      </c>
      <c r="G3016" t="str">
        <f t="shared" si="75"/>
        <v>Maryland-Eastern Shore2007</v>
      </c>
    </row>
    <row r="3017" spans="1:7" x14ac:dyDescent="0.25">
      <c r="A3017" t="s">
        <v>2227</v>
      </c>
      <c r="B3017" t="s">
        <v>2357</v>
      </c>
      <c r="C3017">
        <v>22</v>
      </c>
      <c r="D3017">
        <v>11</v>
      </c>
      <c r="E3017">
        <v>2008</v>
      </c>
      <c r="F3017" t="s">
        <v>2381</v>
      </c>
      <c r="G3017" t="str">
        <f t="shared" si="75"/>
        <v>Morgan State2008</v>
      </c>
    </row>
    <row r="3018" spans="1:7" x14ac:dyDescent="0.25">
      <c r="A3018" t="s">
        <v>609</v>
      </c>
      <c r="B3018" t="s">
        <v>2357</v>
      </c>
      <c r="C3018">
        <v>18</v>
      </c>
      <c r="D3018">
        <v>12</v>
      </c>
      <c r="E3018">
        <v>2008</v>
      </c>
      <c r="F3018" t="s">
        <v>2381</v>
      </c>
      <c r="G3018" t="str">
        <f t="shared" si="75"/>
        <v>Hampton2008</v>
      </c>
    </row>
    <row r="3019" spans="1:7" x14ac:dyDescent="0.25">
      <c r="A3019" t="s">
        <v>2231</v>
      </c>
      <c r="B3019" t="s">
        <v>2357</v>
      </c>
      <c r="C3019">
        <v>16</v>
      </c>
      <c r="D3019">
        <v>15</v>
      </c>
      <c r="E3019">
        <v>2008</v>
      </c>
      <c r="F3019" t="s">
        <v>2381</v>
      </c>
      <c r="G3019" t="str">
        <f t="shared" si="75"/>
        <v>Norfolk State2008</v>
      </c>
    </row>
    <row r="3020" spans="1:7" x14ac:dyDescent="0.25">
      <c r="A3020" t="s">
        <v>2210</v>
      </c>
      <c r="B3020" t="s">
        <v>2357</v>
      </c>
      <c r="C3020">
        <v>14</v>
      </c>
      <c r="D3020">
        <v>16</v>
      </c>
      <c r="E3020">
        <v>2008</v>
      </c>
      <c r="F3020" t="s">
        <v>2381</v>
      </c>
      <c r="G3020" t="str">
        <f t="shared" si="75"/>
        <v>Delaware State2008</v>
      </c>
    </row>
    <row r="3021" spans="1:7" x14ac:dyDescent="0.25">
      <c r="A3021" t="s">
        <v>2273</v>
      </c>
      <c r="B3021" t="s">
        <v>2357</v>
      </c>
      <c r="C3021">
        <v>15</v>
      </c>
      <c r="D3021">
        <v>16</v>
      </c>
      <c r="E3021">
        <v>2008</v>
      </c>
      <c r="F3021" t="s">
        <v>2381</v>
      </c>
      <c r="G3021" t="str">
        <f t="shared" si="75"/>
        <v>North Carolina A&amp;T2008</v>
      </c>
    </row>
    <row r="3022" spans="1:7" x14ac:dyDescent="0.25">
      <c r="A3022" t="s">
        <v>592</v>
      </c>
      <c r="B3022" t="s">
        <v>2357</v>
      </c>
      <c r="C3022">
        <v>15</v>
      </c>
      <c r="D3022">
        <v>17</v>
      </c>
      <c r="E3022">
        <v>2008</v>
      </c>
      <c r="F3022" t="s">
        <v>2381</v>
      </c>
      <c r="G3022" t="str">
        <f t="shared" si="75"/>
        <v>Florida A&amp;M2008</v>
      </c>
    </row>
    <row r="3023" spans="1:7" x14ac:dyDescent="0.25">
      <c r="A3023" t="s">
        <v>2209</v>
      </c>
      <c r="B3023" t="s">
        <v>2357</v>
      </c>
      <c r="C3023">
        <v>16</v>
      </c>
      <c r="D3023">
        <v>21</v>
      </c>
      <c r="E3023">
        <v>2008</v>
      </c>
      <c r="F3023" t="s">
        <v>2381</v>
      </c>
      <c r="G3023" t="str">
        <f t="shared" si="75"/>
        <v>Coppin State2008</v>
      </c>
    </row>
    <row r="3024" spans="1:7" x14ac:dyDescent="0.25">
      <c r="A3024" t="s">
        <v>2328</v>
      </c>
      <c r="B3024" t="s">
        <v>2357</v>
      </c>
      <c r="C3024">
        <v>13</v>
      </c>
      <c r="D3024">
        <v>20</v>
      </c>
      <c r="E3024">
        <v>2008</v>
      </c>
      <c r="F3024" t="s">
        <v>2381</v>
      </c>
      <c r="G3024" t="str">
        <f t="shared" si="75"/>
        <v>South Carolina State2008</v>
      </c>
    </row>
    <row r="3025" spans="1:7" x14ac:dyDescent="0.25">
      <c r="A3025" t="s">
        <v>521</v>
      </c>
      <c r="B3025" t="s">
        <v>2357</v>
      </c>
      <c r="C3025">
        <v>11</v>
      </c>
      <c r="D3025">
        <v>21</v>
      </c>
      <c r="E3025">
        <v>2008</v>
      </c>
      <c r="F3025" t="s">
        <v>2381</v>
      </c>
      <c r="G3025" t="str">
        <f t="shared" si="75"/>
        <v>Bethune-Cookman2008</v>
      </c>
    </row>
    <row r="3026" spans="1:7" x14ac:dyDescent="0.25">
      <c r="A3026" t="s">
        <v>619</v>
      </c>
      <c r="B3026" t="s">
        <v>2357</v>
      </c>
      <c r="C3026">
        <v>6</v>
      </c>
      <c r="D3026">
        <v>26</v>
      </c>
      <c r="E3026">
        <v>2008</v>
      </c>
      <c r="F3026" t="s">
        <v>2381</v>
      </c>
      <c r="G3026" t="str">
        <f t="shared" si="75"/>
        <v>Howard2008</v>
      </c>
    </row>
    <row r="3027" spans="1:7" x14ac:dyDescent="0.25">
      <c r="A3027" t="s">
        <v>2382</v>
      </c>
      <c r="B3027" t="s">
        <v>2357</v>
      </c>
      <c r="C3027">
        <v>4</v>
      </c>
      <c r="D3027">
        <v>28</v>
      </c>
      <c r="E3027">
        <v>2008</v>
      </c>
      <c r="F3027" t="s">
        <v>2381</v>
      </c>
      <c r="G3027" t="str">
        <f t="shared" si="75"/>
        <v>Maryland-Eastern Shore2008</v>
      </c>
    </row>
    <row r="3028" spans="1:7" x14ac:dyDescent="0.25">
      <c r="A3028" t="s">
        <v>2227</v>
      </c>
      <c r="B3028" t="s">
        <v>2357</v>
      </c>
      <c r="C3028">
        <v>23</v>
      </c>
      <c r="D3028">
        <v>12</v>
      </c>
      <c r="E3028">
        <v>2009</v>
      </c>
      <c r="F3028" t="s">
        <v>2381</v>
      </c>
      <c r="G3028" t="str">
        <f t="shared" si="75"/>
        <v>Morgan State2009</v>
      </c>
    </row>
    <row r="3029" spans="1:7" x14ac:dyDescent="0.25">
      <c r="A3029" t="s">
        <v>2328</v>
      </c>
      <c r="B3029" t="s">
        <v>2357</v>
      </c>
      <c r="C3029">
        <v>17</v>
      </c>
      <c r="D3029">
        <v>14</v>
      </c>
      <c r="E3029">
        <v>2009</v>
      </c>
      <c r="F3029" t="s">
        <v>2381</v>
      </c>
      <c r="G3029" t="str">
        <f t="shared" si="75"/>
        <v>South Carolina State2009</v>
      </c>
    </row>
    <row r="3030" spans="1:7" x14ac:dyDescent="0.25">
      <c r="A3030" t="s">
        <v>521</v>
      </c>
      <c r="B3030" t="s">
        <v>2357</v>
      </c>
      <c r="C3030">
        <v>17</v>
      </c>
      <c r="D3030">
        <v>16</v>
      </c>
      <c r="E3030">
        <v>2009</v>
      </c>
      <c r="F3030" t="s">
        <v>2381</v>
      </c>
      <c r="G3030" t="str">
        <f t="shared" si="75"/>
        <v>Bethune-Cookman2009</v>
      </c>
    </row>
    <row r="3031" spans="1:7" x14ac:dyDescent="0.25">
      <c r="A3031" t="s">
        <v>2273</v>
      </c>
      <c r="B3031" t="s">
        <v>2357</v>
      </c>
      <c r="C3031">
        <v>16</v>
      </c>
      <c r="D3031">
        <v>16</v>
      </c>
      <c r="E3031">
        <v>2009</v>
      </c>
      <c r="F3031" t="s">
        <v>2381</v>
      </c>
      <c r="G3031" t="str">
        <f t="shared" si="75"/>
        <v>North Carolina A&amp;T2009</v>
      </c>
    </row>
    <row r="3032" spans="1:7" x14ac:dyDescent="0.25">
      <c r="A3032" t="s">
        <v>2231</v>
      </c>
      <c r="B3032" t="s">
        <v>2357</v>
      </c>
      <c r="C3032">
        <v>13</v>
      </c>
      <c r="D3032">
        <v>18</v>
      </c>
      <c r="E3032">
        <v>2009</v>
      </c>
      <c r="F3032" t="s">
        <v>2381</v>
      </c>
      <c r="G3032" t="str">
        <f t="shared" si="75"/>
        <v>Norfolk State2009</v>
      </c>
    </row>
    <row r="3033" spans="1:7" x14ac:dyDescent="0.25">
      <c r="A3033" t="s">
        <v>2209</v>
      </c>
      <c r="B3033" t="s">
        <v>2357</v>
      </c>
      <c r="C3033">
        <v>13</v>
      </c>
      <c r="D3033">
        <v>19</v>
      </c>
      <c r="E3033">
        <v>2009</v>
      </c>
      <c r="F3033" t="s">
        <v>2381</v>
      </c>
      <c r="G3033" t="str">
        <f t="shared" si="75"/>
        <v>Coppin State2009</v>
      </c>
    </row>
    <row r="3034" spans="1:7" x14ac:dyDescent="0.25">
      <c r="A3034" t="s">
        <v>609</v>
      </c>
      <c r="B3034" t="s">
        <v>2357</v>
      </c>
      <c r="C3034">
        <v>16</v>
      </c>
      <c r="D3034">
        <v>16</v>
      </c>
      <c r="E3034">
        <v>2009</v>
      </c>
      <c r="F3034" t="s">
        <v>2381</v>
      </c>
      <c r="G3034" t="str">
        <f t="shared" si="75"/>
        <v>Hampton2009</v>
      </c>
    </row>
    <row r="3035" spans="1:7" x14ac:dyDescent="0.25">
      <c r="A3035" t="s">
        <v>592</v>
      </c>
      <c r="B3035" t="s">
        <v>2357</v>
      </c>
      <c r="C3035">
        <v>10</v>
      </c>
      <c r="D3035">
        <v>21</v>
      </c>
      <c r="E3035">
        <v>2009</v>
      </c>
      <c r="F3035" t="s">
        <v>2381</v>
      </c>
      <c r="G3035" t="str">
        <f t="shared" si="75"/>
        <v>Florida A&amp;M2009</v>
      </c>
    </row>
    <row r="3036" spans="1:7" x14ac:dyDescent="0.25">
      <c r="A3036" t="s">
        <v>619</v>
      </c>
      <c r="B3036" t="s">
        <v>2357</v>
      </c>
      <c r="C3036">
        <v>8</v>
      </c>
      <c r="D3036">
        <v>23</v>
      </c>
      <c r="E3036">
        <v>2009</v>
      </c>
      <c r="F3036" t="s">
        <v>2381</v>
      </c>
      <c r="G3036" t="str">
        <f t="shared" si="75"/>
        <v>Howard2009</v>
      </c>
    </row>
    <row r="3037" spans="1:7" x14ac:dyDescent="0.25">
      <c r="A3037" t="s">
        <v>2210</v>
      </c>
      <c r="B3037" t="s">
        <v>2357</v>
      </c>
      <c r="C3037">
        <v>8</v>
      </c>
      <c r="D3037">
        <v>24</v>
      </c>
      <c r="E3037">
        <v>2009</v>
      </c>
      <c r="F3037" t="s">
        <v>2381</v>
      </c>
      <c r="G3037" t="str">
        <f t="shared" si="75"/>
        <v>Delaware State2009</v>
      </c>
    </row>
    <row r="3038" spans="1:7" x14ac:dyDescent="0.25">
      <c r="A3038" t="s">
        <v>2382</v>
      </c>
      <c r="B3038" t="s">
        <v>2357</v>
      </c>
      <c r="C3038">
        <v>7</v>
      </c>
      <c r="D3038">
        <v>23</v>
      </c>
      <c r="E3038">
        <v>2009</v>
      </c>
      <c r="F3038" t="s">
        <v>2381</v>
      </c>
      <c r="G3038" t="str">
        <f t="shared" si="75"/>
        <v>Maryland-Eastern Shore2009</v>
      </c>
    </row>
    <row r="3039" spans="1:7" x14ac:dyDescent="0.25">
      <c r="A3039" t="s">
        <v>2383</v>
      </c>
      <c r="B3039" t="s">
        <v>2357</v>
      </c>
      <c r="C3039">
        <v>8</v>
      </c>
      <c r="D3039">
        <v>22</v>
      </c>
      <c r="E3039">
        <v>2009</v>
      </c>
      <c r="F3039" t="s">
        <v>2381</v>
      </c>
      <c r="G3039" t="str">
        <f t="shared" si="75"/>
        <v>Winston-Salem-nm2009</v>
      </c>
    </row>
    <row r="3040" spans="1:7" x14ac:dyDescent="0.25">
      <c r="A3040" t="s">
        <v>2227</v>
      </c>
      <c r="B3040" t="s">
        <v>2357</v>
      </c>
      <c r="C3040">
        <v>27</v>
      </c>
      <c r="D3040">
        <v>10</v>
      </c>
      <c r="E3040">
        <v>2010</v>
      </c>
      <c r="F3040" t="s">
        <v>2381</v>
      </c>
      <c r="G3040" t="str">
        <f t="shared" si="75"/>
        <v>Morgan State2010</v>
      </c>
    </row>
    <row r="3041" spans="1:7" x14ac:dyDescent="0.25">
      <c r="A3041" t="s">
        <v>2210</v>
      </c>
      <c r="B3041" t="s">
        <v>2357</v>
      </c>
      <c r="C3041">
        <v>17</v>
      </c>
      <c r="D3041">
        <v>12</v>
      </c>
      <c r="E3041">
        <v>2010</v>
      </c>
      <c r="F3041" t="s">
        <v>2381</v>
      </c>
      <c r="G3041" t="str">
        <f t="shared" si="75"/>
        <v>Delaware State2010</v>
      </c>
    </row>
    <row r="3042" spans="1:7" x14ac:dyDescent="0.25">
      <c r="A3042" t="s">
        <v>2328</v>
      </c>
      <c r="B3042" t="s">
        <v>2357</v>
      </c>
      <c r="C3042">
        <v>18</v>
      </c>
      <c r="D3042">
        <v>14</v>
      </c>
      <c r="E3042">
        <v>2010</v>
      </c>
      <c r="F3042" t="s">
        <v>2381</v>
      </c>
      <c r="G3042" t="str">
        <f t="shared" si="75"/>
        <v>South Carolina State2010</v>
      </c>
    </row>
    <row r="3043" spans="1:7" x14ac:dyDescent="0.25">
      <c r="A3043" t="s">
        <v>2231</v>
      </c>
      <c r="B3043" t="s">
        <v>2357</v>
      </c>
      <c r="C3043">
        <v>11</v>
      </c>
      <c r="D3043">
        <v>19</v>
      </c>
      <c r="E3043">
        <v>2010</v>
      </c>
      <c r="F3043" t="s">
        <v>2381</v>
      </c>
      <c r="G3043" t="str">
        <f t="shared" si="75"/>
        <v>Norfolk State2010</v>
      </c>
    </row>
    <row r="3044" spans="1:7" x14ac:dyDescent="0.25">
      <c r="A3044" t="s">
        <v>609</v>
      </c>
      <c r="B3044" t="s">
        <v>2357</v>
      </c>
      <c r="C3044">
        <v>14</v>
      </c>
      <c r="D3044">
        <v>18</v>
      </c>
      <c r="E3044">
        <v>2010</v>
      </c>
      <c r="F3044" t="s">
        <v>2381</v>
      </c>
      <c r="G3044" t="str">
        <f t="shared" si="75"/>
        <v>Hampton2010</v>
      </c>
    </row>
    <row r="3045" spans="1:7" x14ac:dyDescent="0.25">
      <c r="A3045" t="s">
        <v>2382</v>
      </c>
      <c r="B3045" t="s">
        <v>2357</v>
      </c>
      <c r="C3045">
        <v>11</v>
      </c>
      <c r="D3045">
        <v>21</v>
      </c>
      <c r="E3045">
        <v>2010</v>
      </c>
      <c r="F3045" t="s">
        <v>2381</v>
      </c>
      <c r="G3045" t="str">
        <f t="shared" si="75"/>
        <v>Maryland-Eastern Shore2010</v>
      </c>
    </row>
    <row r="3046" spans="1:7" x14ac:dyDescent="0.25">
      <c r="A3046" t="s">
        <v>521</v>
      </c>
      <c r="B3046" t="s">
        <v>2357</v>
      </c>
      <c r="C3046">
        <v>17</v>
      </c>
      <c r="D3046">
        <v>16</v>
      </c>
      <c r="E3046">
        <v>2010</v>
      </c>
      <c r="F3046" t="s">
        <v>2381</v>
      </c>
      <c r="G3046" t="str">
        <f t="shared" si="75"/>
        <v>Bethune-Cookman2010</v>
      </c>
    </row>
    <row r="3047" spans="1:7" x14ac:dyDescent="0.25">
      <c r="A3047" t="s">
        <v>619</v>
      </c>
      <c r="B3047" t="s">
        <v>2357</v>
      </c>
      <c r="C3047">
        <v>7</v>
      </c>
      <c r="D3047">
        <v>25</v>
      </c>
      <c r="E3047">
        <v>2010</v>
      </c>
      <c r="F3047" t="s">
        <v>2381</v>
      </c>
      <c r="G3047" t="str">
        <f t="shared" si="75"/>
        <v>Howard2010</v>
      </c>
    </row>
    <row r="3048" spans="1:7" x14ac:dyDescent="0.25">
      <c r="A3048" t="s">
        <v>2273</v>
      </c>
      <c r="B3048" t="s">
        <v>2357</v>
      </c>
      <c r="C3048">
        <v>11</v>
      </c>
      <c r="D3048">
        <v>22</v>
      </c>
      <c r="E3048">
        <v>2010</v>
      </c>
      <c r="F3048" t="s">
        <v>2381</v>
      </c>
      <c r="G3048" t="str">
        <f t="shared" si="75"/>
        <v>North Carolina A&amp;T2010</v>
      </c>
    </row>
    <row r="3049" spans="1:7" x14ac:dyDescent="0.25">
      <c r="A3049" t="s">
        <v>592</v>
      </c>
      <c r="B3049" t="s">
        <v>2357</v>
      </c>
      <c r="C3049">
        <v>9</v>
      </c>
      <c r="D3049">
        <v>22</v>
      </c>
      <c r="E3049">
        <v>2010</v>
      </c>
      <c r="F3049" t="s">
        <v>2381</v>
      </c>
      <c r="G3049" t="str">
        <f t="shared" si="75"/>
        <v>Florida A&amp;M2010</v>
      </c>
    </row>
    <row r="3050" spans="1:7" x14ac:dyDescent="0.25">
      <c r="A3050" t="s">
        <v>2209</v>
      </c>
      <c r="B3050" t="s">
        <v>2357</v>
      </c>
      <c r="C3050">
        <v>8</v>
      </c>
      <c r="D3050">
        <v>22</v>
      </c>
      <c r="E3050">
        <v>2010</v>
      </c>
      <c r="F3050" t="s">
        <v>2381</v>
      </c>
      <c r="G3050" t="str">
        <f t="shared" si="75"/>
        <v>Coppin State2010</v>
      </c>
    </row>
    <row r="3051" spans="1:7" x14ac:dyDescent="0.25">
      <c r="A3051" t="s">
        <v>521</v>
      </c>
      <c r="B3051" t="s">
        <v>2357</v>
      </c>
      <c r="C3051">
        <v>21</v>
      </c>
      <c r="D3051">
        <v>13</v>
      </c>
      <c r="E3051">
        <v>2011</v>
      </c>
      <c r="F3051" t="s">
        <v>2381</v>
      </c>
      <c r="G3051" t="str">
        <f t="shared" si="75"/>
        <v>Bethune-Cookman2011</v>
      </c>
    </row>
    <row r="3052" spans="1:7" x14ac:dyDescent="0.25">
      <c r="A3052" t="s">
        <v>609</v>
      </c>
      <c r="B3052" t="s">
        <v>2357</v>
      </c>
      <c r="C3052">
        <v>24</v>
      </c>
      <c r="D3052">
        <v>9</v>
      </c>
      <c r="E3052">
        <v>2011</v>
      </c>
      <c r="F3052" t="s">
        <v>2381</v>
      </c>
      <c r="G3052" t="str">
        <f t="shared" si="75"/>
        <v>Hampton2011</v>
      </c>
    </row>
    <row r="3053" spans="1:7" x14ac:dyDescent="0.25">
      <c r="A3053" t="s">
        <v>2209</v>
      </c>
      <c r="B3053" t="s">
        <v>2357</v>
      </c>
      <c r="C3053">
        <v>16</v>
      </c>
      <c r="D3053">
        <v>14</v>
      </c>
      <c r="E3053">
        <v>2011</v>
      </c>
      <c r="F3053" t="s">
        <v>2381</v>
      </c>
      <c r="G3053" t="str">
        <f t="shared" si="75"/>
        <v>Coppin State2011</v>
      </c>
    </row>
    <row r="3054" spans="1:7" x14ac:dyDescent="0.25">
      <c r="A3054" t="s">
        <v>2227</v>
      </c>
      <c r="B3054" t="s">
        <v>2357</v>
      </c>
      <c r="C3054">
        <v>17</v>
      </c>
      <c r="D3054">
        <v>14</v>
      </c>
      <c r="E3054">
        <v>2011</v>
      </c>
      <c r="F3054" t="s">
        <v>2381</v>
      </c>
      <c r="G3054" t="str">
        <f t="shared" si="75"/>
        <v>Morgan State2011</v>
      </c>
    </row>
    <row r="3055" spans="1:7" x14ac:dyDescent="0.25">
      <c r="A3055" t="s">
        <v>2273</v>
      </c>
      <c r="B3055" t="s">
        <v>2357</v>
      </c>
      <c r="C3055">
        <v>15</v>
      </c>
      <c r="D3055">
        <v>17</v>
      </c>
      <c r="E3055">
        <v>2011</v>
      </c>
      <c r="F3055" t="s">
        <v>2381</v>
      </c>
      <c r="G3055" t="str">
        <f t="shared" si="75"/>
        <v>North Carolina A&amp;T2011</v>
      </c>
    </row>
    <row r="3056" spans="1:7" x14ac:dyDescent="0.25">
      <c r="A3056" t="s">
        <v>2231</v>
      </c>
      <c r="B3056" t="s">
        <v>2357</v>
      </c>
      <c r="C3056">
        <v>12</v>
      </c>
      <c r="D3056">
        <v>20</v>
      </c>
      <c r="E3056">
        <v>2011</v>
      </c>
      <c r="F3056" t="s">
        <v>2381</v>
      </c>
      <c r="G3056" t="str">
        <f t="shared" si="75"/>
        <v>Norfolk State2011</v>
      </c>
    </row>
    <row r="3057" spans="1:7" x14ac:dyDescent="0.25">
      <c r="A3057" t="s">
        <v>592</v>
      </c>
      <c r="B3057" t="s">
        <v>2357</v>
      </c>
      <c r="C3057">
        <v>12</v>
      </c>
      <c r="D3057">
        <v>20</v>
      </c>
      <c r="E3057">
        <v>2011</v>
      </c>
      <c r="F3057" t="s">
        <v>2381</v>
      </c>
      <c r="G3057" t="str">
        <f t="shared" si="75"/>
        <v>Florida A&amp;M2011</v>
      </c>
    </row>
    <row r="3058" spans="1:7" x14ac:dyDescent="0.25">
      <c r="A3058" t="s">
        <v>2328</v>
      </c>
      <c r="B3058" t="s">
        <v>2357</v>
      </c>
      <c r="C3058">
        <v>10</v>
      </c>
      <c r="D3058">
        <v>22</v>
      </c>
      <c r="E3058">
        <v>2011</v>
      </c>
      <c r="F3058" t="s">
        <v>2381</v>
      </c>
      <c r="G3058" t="str">
        <f t="shared" si="75"/>
        <v>South Carolina State2011</v>
      </c>
    </row>
    <row r="3059" spans="1:7" x14ac:dyDescent="0.25">
      <c r="A3059" t="s">
        <v>2210</v>
      </c>
      <c r="B3059" t="s">
        <v>2357</v>
      </c>
      <c r="C3059">
        <v>9</v>
      </c>
      <c r="D3059">
        <v>21</v>
      </c>
      <c r="E3059">
        <v>2011</v>
      </c>
      <c r="F3059" t="s">
        <v>2381</v>
      </c>
      <c r="G3059" t="str">
        <f t="shared" si="75"/>
        <v>Delaware State2011</v>
      </c>
    </row>
    <row r="3060" spans="1:7" x14ac:dyDescent="0.25">
      <c r="A3060" t="s">
        <v>2382</v>
      </c>
      <c r="B3060" t="s">
        <v>2357</v>
      </c>
      <c r="C3060">
        <v>9</v>
      </c>
      <c r="D3060">
        <v>22</v>
      </c>
      <c r="E3060">
        <v>2011</v>
      </c>
      <c r="F3060" t="s">
        <v>2381</v>
      </c>
      <c r="G3060" t="str">
        <f t="shared" si="75"/>
        <v>Maryland-Eastern Shore2011</v>
      </c>
    </row>
    <row r="3061" spans="1:7" x14ac:dyDescent="0.25">
      <c r="A3061" t="s">
        <v>619</v>
      </c>
      <c r="B3061" t="s">
        <v>2357</v>
      </c>
      <c r="C3061">
        <v>6</v>
      </c>
      <c r="D3061">
        <v>24</v>
      </c>
      <c r="E3061">
        <v>2011</v>
      </c>
      <c r="F3061" t="s">
        <v>2381</v>
      </c>
      <c r="G3061" t="str">
        <f t="shared" si="75"/>
        <v>Howard2011</v>
      </c>
    </row>
    <row r="3062" spans="1:7" x14ac:dyDescent="0.25">
      <c r="A3062" t="s">
        <v>2239</v>
      </c>
      <c r="B3062" t="s">
        <v>2357</v>
      </c>
      <c r="C3062">
        <v>21</v>
      </c>
      <c r="D3062">
        <v>12</v>
      </c>
      <c r="E3062">
        <v>2012</v>
      </c>
      <c r="F3062" t="s">
        <v>2381</v>
      </c>
      <c r="G3062" t="str">
        <f t="shared" si="75"/>
        <v>Savannah State2012</v>
      </c>
    </row>
    <row r="3063" spans="1:7" x14ac:dyDescent="0.25">
      <c r="A3063" t="s">
        <v>2231</v>
      </c>
      <c r="B3063" t="s">
        <v>2357</v>
      </c>
      <c r="C3063">
        <v>26</v>
      </c>
      <c r="D3063">
        <v>10</v>
      </c>
      <c r="E3063">
        <v>2012</v>
      </c>
      <c r="F3063" t="s">
        <v>2381</v>
      </c>
      <c r="G3063" t="str">
        <f t="shared" si="75"/>
        <v>Norfolk State2012</v>
      </c>
    </row>
    <row r="3064" spans="1:7" x14ac:dyDescent="0.25">
      <c r="A3064" t="s">
        <v>2210</v>
      </c>
      <c r="B3064" t="s">
        <v>2357</v>
      </c>
      <c r="C3064">
        <v>15</v>
      </c>
      <c r="D3064">
        <v>14</v>
      </c>
      <c r="E3064">
        <v>2012</v>
      </c>
      <c r="F3064" t="s">
        <v>2381</v>
      </c>
      <c r="G3064" t="str">
        <f t="shared" si="75"/>
        <v>Delaware State2012</v>
      </c>
    </row>
    <row r="3065" spans="1:7" x14ac:dyDescent="0.25">
      <c r="A3065" t="s">
        <v>521</v>
      </c>
      <c r="B3065" t="s">
        <v>2357</v>
      </c>
      <c r="C3065">
        <v>18</v>
      </c>
      <c r="D3065">
        <v>17</v>
      </c>
      <c r="E3065">
        <v>2012</v>
      </c>
      <c r="F3065" t="s">
        <v>2381</v>
      </c>
      <c r="G3065" t="str">
        <f t="shared" si="75"/>
        <v>Bethune-Cookman2012</v>
      </c>
    </row>
    <row r="3066" spans="1:7" x14ac:dyDescent="0.25">
      <c r="A3066" t="s">
        <v>2274</v>
      </c>
      <c r="B3066" t="s">
        <v>2357</v>
      </c>
      <c r="C3066">
        <v>17</v>
      </c>
      <c r="D3066">
        <v>15</v>
      </c>
      <c r="E3066">
        <v>2012</v>
      </c>
      <c r="F3066" t="s">
        <v>2381</v>
      </c>
      <c r="G3066" t="str">
        <f t="shared" si="75"/>
        <v>North Carolina Central2012</v>
      </c>
    </row>
    <row r="3067" spans="1:7" x14ac:dyDescent="0.25">
      <c r="A3067" t="s">
        <v>2209</v>
      </c>
      <c r="B3067" t="s">
        <v>2357</v>
      </c>
      <c r="C3067">
        <v>14</v>
      </c>
      <c r="D3067">
        <v>16</v>
      </c>
      <c r="E3067">
        <v>2012</v>
      </c>
      <c r="F3067" t="s">
        <v>2381</v>
      </c>
      <c r="G3067" t="str">
        <f t="shared" si="75"/>
        <v>Coppin State2012</v>
      </c>
    </row>
    <row r="3068" spans="1:7" x14ac:dyDescent="0.25">
      <c r="A3068" t="s">
        <v>2273</v>
      </c>
      <c r="B3068" t="s">
        <v>2357</v>
      </c>
      <c r="C3068">
        <v>12</v>
      </c>
      <c r="D3068">
        <v>20</v>
      </c>
      <c r="E3068">
        <v>2012</v>
      </c>
      <c r="F3068" t="s">
        <v>2381</v>
      </c>
      <c r="G3068" t="str">
        <f t="shared" si="75"/>
        <v>North Carolina A&amp;T2012</v>
      </c>
    </row>
    <row r="3069" spans="1:7" x14ac:dyDescent="0.25">
      <c r="A3069" t="s">
        <v>609</v>
      </c>
      <c r="B3069" t="s">
        <v>2357</v>
      </c>
      <c r="C3069">
        <v>12</v>
      </c>
      <c r="D3069">
        <v>21</v>
      </c>
      <c r="E3069">
        <v>2012</v>
      </c>
      <c r="F3069" t="s">
        <v>2381</v>
      </c>
      <c r="G3069" t="str">
        <f t="shared" si="75"/>
        <v>Hampton2012</v>
      </c>
    </row>
    <row r="3070" spans="1:7" x14ac:dyDescent="0.25">
      <c r="A3070" t="s">
        <v>619</v>
      </c>
      <c r="B3070" t="s">
        <v>2357</v>
      </c>
      <c r="C3070">
        <v>10</v>
      </c>
      <c r="D3070">
        <v>21</v>
      </c>
      <c r="E3070">
        <v>2012</v>
      </c>
      <c r="F3070" t="s">
        <v>2381</v>
      </c>
      <c r="G3070" t="str">
        <f t="shared" si="75"/>
        <v>Howard2012</v>
      </c>
    </row>
    <row r="3071" spans="1:7" x14ac:dyDescent="0.25">
      <c r="A3071" t="s">
        <v>2227</v>
      </c>
      <c r="B3071" t="s">
        <v>2357</v>
      </c>
      <c r="C3071">
        <v>9</v>
      </c>
      <c r="D3071">
        <v>20</v>
      </c>
      <c r="E3071">
        <v>2012</v>
      </c>
      <c r="F3071" t="s">
        <v>2381</v>
      </c>
      <c r="G3071" t="str">
        <f t="shared" si="75"/>
        <v>Morgan State2012</v>
      </c>
    </row>
    <row r="3072" spans="1:7" x14ac:dyDescent="0.25">
      <c r="A3072" t="s">
        <v>592</v>
      </c>
      <c r="B3072" t="s">
        <v>2357</v>
      </c>
      <c r="C3072">
        <v>10</v>
      </c>
      <c r="D3072">
        <v>23</v>
      </c>
      <c r="E3072">
        <v>2012</v>
      </c>
      <c r="F3072" t="s">
        <v>2381</v>
      </c>
      <c r="G3072" t="str">
        <f t="shared" si="75"/>
        <v>Florida A&amp;M2012</v>
      </c>
    </row>
    <row r="3073" spans="1:7" x14ac:dyDescent="0.25">
      <c r="A3073" t="s">
        <v>2382</v>
      </c>
      <c r="B3073" t="s">
        <v>2357</v>
      </c>
      <c r="C3073">
        <v>7</v>
      </c>
      <c r="D3073">
        <v>23</v>
      </c>
      <c r="E3073">
        <v>2012</v>
      </c>
      <c r="F3073" t="s">
        <v>2381</v>
      </c>
      <c r="G3073" t="str">
        <f t="shared" si="75"/>
        <v>Maryland-Eastern Shore2012</v>
      </c>
    </row>
    <row r="3074" spans="1:7" x14ac:dyDescent="0.25">
      <c r="A3074" t="s">
        <v>2328</v>
      </c>
      <c r="B3074" t="s">
        <v>2357</v>
      </c>
      <c r="C3074">
        <v>5</v>
      </c>
      <c r="D3074">
        <v>26</v>
      </c>
      <c r="E3074">
        <v>2012</v>
      </c>
      <c r="F3074" t="s">
        <v>2381</v>
      </c>
      <c r="G3074" t="str">
        <f t="shared" si="75"/>
        <v>South Carolina State2012</v>
      </c>
    </row>
    <row r="3075" spans="1:7" x14ac:dyDescent="0.25">
      <c r="A3075" t="s">
        <v>2231</v>
      </c>
      <c r="B3075" t="s">
        <v>2357</v>
      </c>
      <c r="C3075">
        <v>21</v>
      </c>
      <c r="D3075">
        <v>12</v>
      </c>
      <c r="E3075">
        <v>2013</v>
      </c>
      <c r="F3075" t="s">
        <v>2381</v>
      </c>
      <c r="G3075" t="str">
        <f t="shared" ref="G3075:G3138" si="76">A3075&amp;E3075</f>
        <v>Norfolk State2013</v>
      </c>
    </row>
    <row r="3076" spans="1:7" x14ac:dyDescent="0.25">
      <c r="A3076" t="s">
        <v>2274</v>
      </c>
      <c r="B3076" t="s">
        <v>2357</v>
      </c>
      <c r="C3076">
        <v>22</v>
      </c>
      <c r="D3076">
        <v>9</v>
      </c>
      <c r="E3076">
        <v>2013</v>
      </c>
      <c r="F3076" t="s">
        <v>2381</v>
      </c>
      <c r="G3076" t="str">
        <f t="shared" si="76"/>
        <v>North Carolina Central2013</v>
      </c>
    </row>
    <row r="3077" spans="1:7" x14ac:dyDescent="0.25">
      <c r="A3077" t="s">
        <v>2239</v>
      </c>
      <c r="B3077" t="s">
        <v>2357</v>
      </c>
      <c r="C3077">
        <v>19</v>
      </c>
      <c r="D3077">
        <v>15</v>
      </c>
      <c r="E3077">
        <v>2013</v>
      </c>
      <c r="F3077" t="s">
        <v>2381</v>
      </c>
      <c r="G3077" t="str">
        <f t="shared" si="76"/>
        <v>Savannah State2013</v>
      </c>
    </row>
    <row r="3078" spans="1:7" x14ac:dyDescent="0.25">
      <c r="A3078" t="s">
        <v>609</v>
      </c>
      <c r="B3078" t="s">
        <v>2357</v>
      </c>
      <c r="C3078">
        <v>14</v>
      </c>
      <c r="D3078">
        <v>17</v>
      </c>
      <c r="E3078">
        <v>2013</v>
      </c>
      <c r="F3078" t="s">
        <v>2381</v>
      </c>
      <c r="G3078" t="str">
        <f t="shared" si="76"/>
        <v>Hampton2013</v>
      </c>
    </row>
    <row r="3079" spans="1:7" x14ac:dyDescent="0.25">
      <c r="A3079" t="s">
        <v>2227</v>
      </c>
      <c r="B3079" t="s">
        <v>2357</v>
      </c>
      <c r="C3079">
        <v>17</v>
      </c>
      <c r="D3079">
        <v>15</v>
      </c>
      <c r="E3079">
        <v>2013</v>
      </c>
      <c r="F3079" t="s">
        <v>2381</v>
      </c>
      <c r="G3079" t="str">
        <f t="shared" si="76"/>
        <v>Morgan State2013</v>
      </c>
    </row>
    <row r="3080" spans="1:7" x14ac:dyDescent="0.25">
      <c r="A3080" t="s">
        <v>2273</v>
      </c>
      <c r="B3080" t="s">
        <v>2357</v>
      </c>
      <c r="C3080">
        <v>20</v>
      </c>
      <c r="D3080">
        <v>17</v>
      </c>
      <c r="E3080">
        <v>2013</v>
      </c>
      <c r="F3080" t="s">
        <v>2381</v>
      </c>
      <c r="G3080" t="str">
        <f t="shared" si="76"/>
        <v>North Carolina A&amp;T2013</v>
      </c>
    </row>
    <row r="3081" spans="1:7" x14ac:dyDescent="0.25">
      <c r="A3081" t="s">
        <v>2210</v>
      </c>
      <c r="B3081" t="s">
        <v>2357</v>
      </c>
      <c r="C3081">
        <v>15</v>
      </c>
      <c r="D3081">
        <v>18</v>
      </c>
      <c r="E3081">
        <v>2013</v>
      </c>
      <c r="F3081" t="s">
        <v>2381</v>
      </c>
      <c r="G3081" t="str">
        <f t="shared" si="76"/>
        <v>Delaware State2013</v>
      </c>
    </row>
    <row r="3082" spans="1:7" x14ac:dyDescent="0.25">
      <c r="A3082" t="s">
        <v>521</v>
      </c>
      <c r="B3082" t="s">
        <v>2357</v>
      </c>
      <c r="C3082">
        <v>14</v>
      </c>
      <c r="D3082">
        <v>20</v>
      </c>
      <c r="E3082">
        <v>2013</v>
      </c>
      <c r="F3082" t="s">
        <v>2381</v>
      </c>
      <c r="G3082" t="str">
        <f t="shared" si="76"/>
        <v>Bethune-Cookman2013</v>
      </c>
    </row>
    <row r="3083" spans="1:7" x14ac:dyDescent="0.25">
      <c r="A3083" t="s">
        <v>592</v>
      </c>
      <c r="B3083" t="s">
        <v>2357</v>
      </c>
      <c r="C3083">
        <v>8</v>
      </c>
      <c r="D3083">
        <v>23</v>
      </c>
      <c r="E3083">
        <v>2013</v>
      </c>
      <c r="F3083" t="s">
        <v>2381</v>
      </c>
      <c r="G3083" t="str">
        <f t="shared" si="76"/>
        <v>Florida A&amp;M2013</v>
      </c>
    </row>
    <row r="3084" spans="1:7" x14ac:dyDescent="0.25">
      <c r="A3084" t="s">
        <v>2209</v>
      </c>
      <c r="B3084" t="s">
        <v>2357</v>
      </c>
      <c r="C3084">
        <v>8</v>
      </c>
      <c r="D3084">
        <v>24</v>
      </c>
      <c r="E3084">
        <v>2013</v>
      </c>
      <c r="F3084" t="s">
        <v>2381</v>
      </c>
      <c r="G3084" t="str">
        <f t="shared" si="76"/>
        <v>Coppin State2013</v>
      </c>
    </row>
    <row r="3085" spans="1:7" x14ac:dyDescent="0.25">
      <c r="A3085" t="s">
        <v>619</v>
      </c>
      <c r="B3085" t="s">
        <v>2357</v>
      </c>
      <c r="C3085">
        <v>7</v>
      </c>
      <c r="D3085">
        <v>24</v>
      </c>
      <c r="E3085">
        <v>2013</v>
      </c>
      <c r="F3085" t="s">
        <v>2381</v>
      </c>
      <c r="G3085" t="str">
        <f t="shared" si="76"/>
        <v>Howard2013</v>
      </c>
    </row>
    <row r="3086" spans="1:7" x14ac:dyDescent="0.25">
      <c r="A3086" t="s">
        <v>2328</v>
      </c>
      <c r="B3086" t="s">
        <v>2357</v>
      </c>
      <c r="C3086">
        <v>6</v>
      </c>
      <c r="D3086">
        <v>24</v>
      </c>
      <c r="E3086">
        <v>2013</v>
      </c>
      <c r="F3086" t="s">
        <v>2381</v>
      </c>
      <c r="G3086" t="str">
        <f t="shared" si="76"/>
        <v>South Carolina State2013</v>
      </c>
    </row>
    <row r="3087" spans="1:7" x14ac:dyDescent="0.25">
      <c r="A3087" t="s">
        <v>2382</v>
      </c>
      <c r="B3087" t="s">
        <v>2357</v>
      </c>
      <c r="C3087">
        <v>2</v>
      </c>
      <c r="D3087">
        <v>26</v>
      </c>
      <c r="E3087">
        <v>2013</v>
      </c>
      <c r="F3087" t="s">
        <v>2381</v>
      </c>
      <c r="G3087" t="str">
        <f t="shared" si="76"/>
        <v>Maryland-Eastern Shore2013</v>
      </c>
    </row>
    <row r="3088" spans="1:7" x14ac:dyDescent="0.25">
      <c r="A3088" t="s">
        <v>2274</v>
      </c>
      <c r="B3088" t="s">
        <v>2357</v>
      </c>
      <c r="C3088">
        <v>28</v>
      </c>
      <c r="D3088">
        <v>6</v>
      </c>
      <c r="E3088">
        <v>2014</v>
      </c>
      <c r="F3088" t="s">
        <v>2381</v>
      </c>
      <c r="G3088" t="str">
        <f t="shared" si="76"/>
        <v>North Carolina Central2014</v>
      </c>
    </row>
    <row r="3089" spans="1:7" x14ac:dyDescent="0.25">
      <c r="A3089" t="s">
        <v>609</v>
      </c>
      <c r="B3089" t="s">
        <v>2357</v>
      </c>
      <c r="C3089">
        <v>18</v>
      </c>
      <c r="D3089">
        <v>13</v>
      </c>
      <c r="E3089">
        <v>2014</v>
      </c>
      <c r="F3089" t="s">
        <v>2381</v>
      </c>
      <c r="G3089" t="str">
        <f t="shared" si="76"/>
        <v>Hampton2014</v>
      </c>
    </row>
    <row r="3090" spans="1:7" x14ac:dyDescent="0.25">
      <c r="A3090" t="s">
        <v>2231</v>
      </c>
      <c r="B3090" t="s">
        <v>2357</v>
      </c>
      <c r="C3090">
        <v>19</v>
      </c>
      <c r="D3090">
        <v>15</v>
      </c>
      <c r="E3090">
        <v>2014</v>
      </c>
      <c r="F3090" t="s">
        <v>2381</v>
      </c>
      <c r="G3090" t="str">
        <f t="shared" si="76"/>
        <v>Norfolk State2014</v>
      </c>
    </row>
    <row r="3091" spans="1:7" x14ac:dyDescent="0.25">
      <c r="A3091" t="s">
        <v>2227</v>
      </c>
      <c r="B3091" t="s">
        <v>2357</v>
      </c>
      <c r="C3091">
        <v>15</v>
      </c>
      <c r="D3091">
        <v>16</v>
      </c>
      <c r="E3091">
        <v>2014</v>
      </c>
      <c r="F3091" t="s">
        <v>2381</v>
      </c>
      <c r="G3091" t="str">
        <f t="shared" si="76"/>
        <v>Morgan State2014</v>
      </c>
    </row>
    <row r="3092" spans="1:7" x14ac:dyDescent="0.25">
      <c r="A3092" t="s">
        <v>2239</v>
      </c>
      <c r="B3092" t="s">
        <v>2357</v>
      </c>
      <c r="C3092">
        <v>13</v>
      </c>
      <c r="D3092">
        <v>19</v>
      </c>
      <c r="E3092">
        <v>2014</v>
      </c>
      <c r="F3092" t="s">
        <v>2381</v>
      </c>
      <c r="G3092" t="str">
        <f t="shared" si="76"/>
        <v>Savannah State2014</v>
      </c>
    </row>
    <row r="3093" spans="1:7" x14ac:dyDescent="0.25">
      <c r="A3093" t="s">
        <v>592</v>
      </c>
      <c r="B3093" t="s">
        <v>2357</v>
      </c>
      <c r="C3093">
        <v>14</v>
      </c>
      <c r="D3093">
        <v>18</v>
      </c>
      <c r="E3093">
        <v>2014</v>
      </c>
      <c r="F3093" t="s">
        <v>2381</v>
      </c>
      <c r="G3093" t="str">
        <f t="shared" si="76"/>
        <v>Florida A&amp;M2014</v>
      </c>
    </row>
    <row r="3094" spans="1:7" x14ac:dyDescent="0.25">
      <c r="A3094" t="s">
        <v>2209</v>
      </c>
      <c r="B3094" t="s">
        <v>2357</v>
      </c>
      <c r="C3094">
        <v>12</v>
      </c>
      <c r="D3094">
        <v>20</v>
      </c>
      <c r="E3094">
        <v>2014</v>
      </c>
      <c r="F3094" t="s">
        <v>2381</v>
      </c>
      <c r="G3094" t="str">
        <f t="shared" si="76"/>
        <v>Coppin State2014</v>
      </c>
    </row>
    <row r="3095" spans="1:7" x14ac:dyDescent="0.25">
      <c r="A3095" t="s">
        <v>2210</v>
      </c>
      <c r="B3095" t="s">
        <v>2357</v>
      </c>
      <c r="C3095">
        <v>9</v>
      </c>
      <c r="D3095">
        <v>21</v>
      </c>
      <c r="E3095">
        <v>2014</v>
      </c>
      <c r="F3095" t="s">
        <v>2381</v>
      </c>
      <c r="G3095" t="str">
        <f t="shared" si="76"/>
        <v>Delaware State2014</v>
      </c>
    </row>
    <row r="3096" spans="1:7" x14ac:dyDescent="0.25">
      <c r="A3096" t="s">
        <v>2328</v>
      </c>
      <c r="B3096" t="s">
        <v>2357</v>
      </c>
      <c r="C3096">
        <v>9</v>
      </c>
      <c r="D3096">
        <v>21</v>
      </c>
      <c r="E3096">
        <v>2014</v>
      </c>
      <c r="F3096" t="s">
        <v>2381</v>
      </c>
      <c r="G3096" t="str">
        <f t="shared" si="76"/>
        <v>South Carolina State2014</v>
      </c>
    </row>
    <row r="3097" spans="1:7" x14ac:dyDescent="0.25">
      <c r="A3097" t="s">
        <v>2273</v>
      </c>
      <c r="B3097" t="s">
        <v>2357</v>
      </c>
      <c r="C3097">
        <v>9</v>
      </c>
      <c r="D3097">
        <v>23</v>
      </c>
      <c r="E3097">
        <v>2014</v>
      </c>
      <c r="F3097" t="s">
        <v>2381</v>
      </c>
      <c r="G3097" t="str">
        <f t="shared" si="76"/>
        <v>North Carolina A&amp;T2014</v>
      </c>
    </row>
    <row r="3098" spans="1:7" x14ac:dyDescent="0.25">
      <c r="A3098" t="s">
        <v>619</v>
      </c>
      <c r="B3098" t="s">
        <v>2357</v>
      </c>
      <c r="C3098">
        <v>8</v>
      </c>
      <c r="D3098">
        <v>25</v>
      </c>
      <c r="E3098">
        <v>2014</v>
      </c>
      <c r="F3098" t="s">
        <v>2381</v>
      </c>
      <c r="G3098" t="str">
        <f t="shared" si="76"/>
        <v>Howard2014</v>
      </c>
    </row>
    <row r="3099" spans="1:7" x14ac:dyDescent="0.25">
      <c r="A3099" t="s">
        <v>521</v>
      </c>
      <c r="B3099" t="s">
        <v>2357</v>
      </c>
      <c r="C3099">
        <v>7</v>
      </c>
      <c r="D3099">
        <v>25</v>
      </c>
      <c r="E3099">
        <v>2014</v>
      </c>
      <c r="F3099" t="s">
        <v>2381</v>
      </c>
      <c r="G3099" t="str">
        <f t="shared" si="76"/>
        <v>Bethune-Cookman2014</v>
      </c>
    </row>
    <row r="3100" spans="1:7" x14ac:dyDescent="0.25">
      <c r="A3100" t="s">
        <v>2382</v>
      </c>
      <c r="B3100" t="s">
        <v>2357</v>
      </c>
      <c r="C3100">
        <v>6</v>
      </c>
      <c r="D3100">
        <v>24</v>
      </c>
      <c r="E3100">
        <v>2014</v>
      </c>
      <c r="F3100" t="s">
        <v>2381</v>
      </c>
      <c r="G3100" t="str">
        <f t="shared" si="76"/>
        <v>Maryland-Eastern Shore2014</v>
      </c>
    </row>
    <row r="3101" spans="1:7" x14ac:dyDescent="0.25">
      <c r="A3101" t="s">
        <v>2274</v>
      </c>
      <c r="B3101" t="s">
        <v>2357</v>
      </c>
      <c r="C3101">
        <v>25</v>
      </c>
      <c r="D3101">
        <v>8</v>
      </c>
      <c r="E3101">
        <v>2015</v>
      </c>
      <c r="F3101" t="s">
        <v>2381</v>
      </c>
      <c r="G3101" t="str">
        <f t="shared" si="76"/>
        <v>North Carolina Central2015</v>
      </c>
    </row>
    <row r="3102" spans="1:7" x14ac:dyDescent="0.25">
      <c r="A3102" t="s">
        <v>2231</v>
      </c>
      <c r="B3102" t="s">
        <v>2357</v>
      </c>
      <c r="C3102">
        <v>20</v>
      </c>
      <c r="D3102">
        <v>14</v>
      </c>
      <c r="E3102">
        <v>2015</v>
      </c>
      <c r="F3102" t="s">
        <v>2381</v>
      </c>
      <c r="G3102" t="str">
        <f t="shared" si="76"/>
        <v>Norfolk State2015</v>
      </c>
    </row>
    <row r="3103" spans="1:7" x14ac:dyDescent="0.25">
      <c r="A3103" t="s">
        <v>2382</v>
      </c>
      <c r="B3103" t="s">
        <v>2357</v>
      </c>
      <c r="C3103">
        <v>18</v>
      </c>
      <c r="D3103">
        <v>15</v>
      </c>
      <c r="E3103">
        <v>2015</v>
      </c>
      <c r="F3103" t="s">
        <v>2381</v>
      </c>
      <c r="G3103" t="str">
        <f t="shared" si="76"/>
        <v>Maryland-Eastern Shore2015</v>
      </c>
    </row>
    <row r="3104" spans="1:7" x14ac:dyDescent="0.25">
      <c r="A3104" t="s">
        <v>619</v>
      </c>
      <c r="B3104" t="s">
        <v>2357</v>
      </c>
      <c r="C3104">
        <v>16</v>
      </c>
      <c r="D3104">
        <v>16</v>
      </c>
      <c r="E3104">
        <v>2015</v>
      </c>
      <c r="F3104" t="s">
        <v>2381</v>
      </c>
      <c r="G3104" t="str">
        <f t="shared" si="76"/>
        <v>Howard2015</v>
      </c>
    </row>
    <row r="3105" spans="1:7" x14ac:dyDescent="0.25">
      <c r="A3105" t="s">
        <v>2210</v>
      </c>
      <c r="B3105" t="s">
        <v>2357</v>
      </c>
      <c r="C3105">
        <v>18</v>
      </c>
      <c r="D3105">
        <v>18</v>
      </c>
      <c r="E3105">
        <v>2015</v>
      </c>
      <c r="F3105" t="s">
        <v>2381</v>
      </c>
      <c r="G3105" t="str">
        <f t="shared" si="76"/>
        <v>Delaware State2015</v>
      </c>
    </row>
    <row r="3106" spans="1:7" x14ac:dyDescent="0.25">
      <c r="A3106" t="s">
        <v>609</v>
      </c>
      <c r="B3106" t="s">
        <v>2357</v>
      </c>
      <c r="C3106">
        <v>17</v>
      </c>
      <c r="D3106">
        <v>18</v>
      </c>
      <c r="E3106">
        <v>2015</v>
      </c>
      <c r="F3106" t="s">
        <v>2381</v>
      </c>
      <c r="G3106" t="str">
        <f t="shared" si="76"/>
        <v>Hampton2015</v>
      </c>
    </row>
    <row r="3107" spans="1:7" x14ac:dyDescent="0.25">
      <c r="A3107" t="s">
        <v>521</v>
      </c>
      <c r="B3107" t="s">
        <v>2357</v>
      </c>
      <c r="C3107">
        <v>11</v>
      </c>
      <c r="D3107">
        <v>21</v>
      </c>
      <c r="E3107">
        <v>2015</v>
      </c>
      <c r="F3107" t="s">
        <v>2381</v>
      </c>
      <c r="G3107" t="str">
        <f t="shared" si="76"/>
        <v>Bethune-Cookman2015</v>
      </c>
    </row>
    <row r="3108" spans="1:7" x14ac:dyDescent="0.25">
      <c r="A3108" t="s">
        <v>2328</v>
      </c>
      <c r="B3108" t="s">
        <v>2357</v>
      </c>
      <c r="C3108">
        <v>11</v>
      </c>
      <c r="D3108">
        <v>22</v>
      </c>
      <c r="E3108">
        <v>2015</v>
      </c>
      <c r="F3108" t="s">
        <v>2381</v>
      </c>
      <c r="G3108" t="str">
        <f t="shared" si="76"/>
        <v>South Carolina State2015</v>
      </c>
    </row>
    <row r="3109" spans="1:7" x14ac:dyDescent="0.25">
      <c r="A3109" t="s">
        <v>2273</v>
      </c>
      <c r="B3109" t="s">
        <v>2357</v>
      </c>
      <c r="C3109">
        <v>9</v>
      </c>
      <c r="D3109">
        <v>23</v>
      </c>
      <c r="E3109">
        <v>2015</v>
      </c>
      <c r="F3109" t="s">
        <v>2381</v>
      </c>
      <c r="G3109" t="str">
        <f t="shared" si="76"/>
        <v>North Carolina A&amp;T2015</v>
      </c>
    </row>
    <row r="3110" spans="1:7" x14ac:dyDescent="0.25">
      <c r="A3110" t="s">
        <v>2209</v>
      </c>
      <c r="B3110" t="s">
        <v>2357</v>
      </c>
      <c r="C3110">
        <v>8</v>
      </c>
      <c r="D3110">
        <v>23</v>
      </c>
      <c r="E3110">
        <v>2015</v>
      </c>
      <c r="F3110" t="s">
        <v>2381</v>
      </c>
      <c r="G3110" t="str">
        <f t="shared" si="76"/>
        <v>Coppin State2015</v>
      </c>
    </row>
    <row r="3111" spans="1:7" x14ac:dyDescent="0.25">
      <c r="A3111" t="s">
        <v>2239</v>
      </c>
      <c r="B3111" t="s">
        <v>2357</v>
      </c>
      <c r="C3111">
        <v>9</v>
      </c>
      <c r="D3111">
        <v>22</v>
      </c>
      <c r="E3111">
        <v>2015</v>
      </c>
      <c r="F3111" t="s">
        <v>2381</v>
      </c>
      <c r="G3111" t="str">
        <f t="shared" si="76"/>
        <v>Savannah State2015</v>
      </c>
    </row>
    <row r="3112" spans="1:7" x14ac:dyDescent="0.25">
      <c r="A3112" t="s">
        <v>2227</v>
      </c>
      <c r="B3112" t="s">
        <v>2357</v>
      </c>
      <c r="C3112">
        <v>7</v>
      </c>
      <c r="D3112">
        <v>24</v>
      </c>
      <c r="E3112">
        <v>2015</v>
      </c>
      <c r="F3112" t="s">
        <v>2381</v>
      </c>
      <c r="G3112" t="str">
        <f t="shared" si="76"/>
        <v>Morgan State2015</v>
      </c>
    </row>
    <row r="3113" spans="1:7" x14ac:dyDescent="0.25">
      <c r="A3113" t="s">
        <v>592</v>
      </c>
      <c r="B3113" t="s">
        <v>2357</v>
      </c>
      <c r="C3113">
        <v>2</v>
      </c>
      <c r="D3113">
        <v>27</v>
      </c>
      <c r="E3113">
        <v>2015</v>
      </c>
      <c r="F3113" t="s">
        <v>2381</v>
      </c>
      <c r="G3113" t="str">
        <f t="shared" si="76"/>
        <v>Florida A&amp;M2015</v>
      </c>
    </row>
    <row r="3114" spans="1:7" x14ac:dyDescent="0.25">
      <c r="A3114" t="s">
        <v>609</v>
      </c>
      <c r="B3114" t="s">
        <v>2357</v>
      </c>
      <c r="C3114">
        <v>21</v>
      </c>
      <c r="D3114">
        <v>11</v>
      </c>
      <c r="E3114">
        <v>2016</v>
      </c>
      <c r="F3114" t="s">
        <v>2381</v>
      </c>
      <c r="G3114" t="str">
        <f t="shared" si="76"/>
        <v>Hampton2016</v>
      </c>
    </row>
    <row r="3115" spans="1:7" x14ac:dyDescent="0.25">
      <c r="A3115" t="s">
        <v>2328</v>
      </c>
      <c r="B3115" t="s">
        <v>2357</v>
      </c>
      <c r="C3115">
        <v>19</v>
      </c>
      <c r="D3115">
        <v>15</v>
      </c>
      <c r="E3115">
        <v>2016</v>
      </c>
      <c r="F3115" t="s">
        <v>2381</v>
      </c>
      <c r="G3115" t="str">
        <f t="shared" si="76"/>
        <v>South Carolina State2016</v>
      </c>
    </row>
    <row r="3116" spans="1:7" x14ac:dyDescent="0.25">
      <c r="A3116" t="s">
        <v>2231</v>
      </c>
      <c r="B3116" t="s">
        <v>2357</v>
      </c>
      <c r="C3116">
        <v>17</v>
      </c>
      <c r="D3116">
        <v>17</v>
      </c>
      <c r="E3116">
        <v>2016</v>
      </c>
      <c r="F3116" t="s">
        <v>2381</v>
      </c>
      <c r="G3116" t="str">
        <f t="shared" si="76"/>
        <v>Norfolk State2016</v>
      </c>
    </row>
    <row r="3117" spans="1:7" x14ac:dyDescent="0.25">
      <c r="A3117" t="s">
        <v>521</v>
      </c>
      <c r="B3117" t="s">
        <v>2357</v>
      </c>
      <c r="C3117">
        <v>14</v>
      </c>
      <c r="D3117">
        <v>18</v>
      </c>
      <c r="E3117">
        <v>2016</v>
      </c>
      <c r="F3117" t="s">
        <v>2381</v>
      </c>
      <c r="G3117" t="str">
        <f t="shared" si="76"/>
        <v>Bethune-Cookman2016</v>
      </c>
    </row>
    <row r="3118" spans="1:7" x14ac:dyDescent="0.25">
      <c r="A3118" t="s">
        <v>2239</v>
      </c>
      <c r="B3118" t="s">
        <v>2357</v>
      </c>
      <c r="C3118">
        <v>16</v>
      </c>
      <c r="D3118">
        <v>16</v>
      </c>
      <c r="E3118">
        <v>2016</v>
      </c>
      <c r="F3118" t="s">
        <v>2381</v>
      </c>
      <c r="G3118" t="str">
        <f t="shared" si="76"/>
        <v>Savannah State2016</v>
      </c>
    </row>
    <row r="3119" spans="1:7" x14ac:dyDescent="0.25">
      <c r="A3119" t="s">
        <v>2274</v>
      </c>
      <c r="B3119" t="s">
        <v>2357</v>
      </c>
      <c r="C3119">
        <v>13</v>
      </c>
      <c r="D3119">
        <v>19</v>
      </c>
      <c r="E3119">
        <v>2016</v>
      </c>
      <c r="F3119" t="s">
        <v>2381</v>
      </c>
      <c r="G3119" t="str">
        <f t="shared" si="76"/>
        <v>North Carolina Central2016</v>
      </c>
    </row>
    <row r="3120" spans="1:7" x14ac:dyDescent="0.25">
      <c r="A3120" t="s">
        <v>2382</v>
      </c>
      <c r="B3120" t="s">
        <v>2357</v>
      </c>
      <c r="C3120">
        <v>10</v>
      </c>
      <c r="D3120">
        <v>22</v>
      </c>
      <c r="E3120">
        <v>2016</v>
      </c>
      <c r="F3120" t="s">
        <v>2381</v>
      </c>
      <c r="G3120" t="str">
        <f t="shared" si="76"/>
        <v>Maryland-Eastern Shore2016</v>
      </c>
    </row>
    <row r="3121" spans="1:7" x14ac:dyDescent="0.25">
      <c r="A3121" t="s">
        <v>2273</v>
      </c>
      <c r="B3121" t="s">
        <v>2357</v>
      </c>
      <c r="C3121">
        <v>10</v>
      </c>
      <c r="D3121">
        <v>22</v>
      </c>
      <c r="E3121">
        <v>2016</v>
      </c>
      <c r="F3121" t="s">
        <v>2381</v>
      </c>
      <c r="G3121" t="str">
        <f t="shared" si="76"/>
        <v>North Carolina A&amp;T2016</v>
      </c>
    </row>
    <row r="3122" spans="1:7" x14ac:dyDescent="0.25">
      <c r="A3122" t="s">
        <v>619</v>
      </c>
      <c r="B3122" t="s">
        <v>2357</v>
      </c>
      <c r="C3122">
        <v>12</v>
      </c>
      <c r="D3122">
        <v>20</v>
      </c>
      <c r="E3122">
        <v>2016</v>
      </c>
      <c r="F3122" t="s">
        <v>2381</v>
      </c>
      <c r="G3122" t="str">
        <f t="shared" si="76"/>
        <v>Howard2016</v>
      </c>
    </row>
    <row r="3123" spans="1:7" x14ac:dyDescent="0.25">
      <c r="A3123" t="s">
        <v>2209</v>
      </c>
      <c r="B3123" t="s">
        <v>2357</v>
      </c>
      <c r="C3123">
        <v>9</v>
      </c>
      <c r="D3123">
        <v>22</v>
      </c>
      <c r="E3123">
        <v>2016</v>
      </c>
      <c r="F3123" t="s">
        <v>2381</v>
      </c>
      <c r="G3123" t="str">
        <f t="shared" si="76"/>
        <v>Coppin State2016</v>
      </c>
    </row>
    <row r="3124" spans="1:7" x14ac:dyDescent="0.25">
      <c r="A3124" t="s">
        <v>2227</v>
      </c>
      <c r="B3124" t="s">
        <v>2357</v>
      </c>
      <c r="C3124">
        <v>9</v>
      </c>
      <c r="D3124">
        <v>22</v>
      </c>
      <c r="E3124">
        <v>2016</v>
      </c>
      <c r="F3124" t="s">
        <v>2381</v>
      </c>
      <c r="G3124" t="str">
        <f t="shared" si="76"/>
        <v>Morgan State2016</v>
      </c>
    </row>
    <row r="3125" spans="1:7" x14ac:dyDescent="0.25">
      <c r="A3125" t="s">
        <v>2210</v>
      </c>
      <c r="B3125" t="s">
        <v>2357</v>
      </c>
      <c r="C3125">
        <v>7</v>
      </c>
      <c r="D3125">
        <v>25</v>
      </c>
      <c r="E3125">
        <v>2016</v>
      </c>
      <c r="F3125" t="s">
        <v>2381</v>
      </c>
      <c r="G3125" t="str">
        <f t="shared" si="76"/>
        <v>Delaware State2016</v>
      </c>
    </row>
    <row r="3126" spans="1:7" x14ac:dyDescent="0.25">
      <c r="A3126" t="s">
        <v>592</v>
      </c>
      <c r="B3126" t="s">
        <v>2357</v>
      </c>
      <c r="C3126">
        <v>8</v>
      </c>
      <c r="D3126">
        <v>21</v>
      </c>
      <c r="E3126">
        <v>2016</v>
      </c>
      <c r="F3126" t="s">
        <v>2381</v>
      </c>
      <c r="G3126" t="str">
        <f t="shared" si="76"/>
        <v>Florida A&amp;M2016</v>
      </c>
    </row>
    <row r="3127" spans="1:7" x14ac:dyDescent="0.25">
      <c r="A3127" t="s">
        <v>2274</v>
      </c>
      <c r="B3127" t="s">
        <v>2357</v>
      </c>
      <c r="C3127">
        <v>25</v>
      </c>
      <c r="D3127">
        <v>9</v>
      </c>
      <c r="E3127">
        <v>2017</v>
      </c>
      <c r="F3127" t="s">
        <v>2381</v>
      </c>
      <c r="G3127" t="str">
        <f t="shared" si="76"/>
        <v>North Carolina Central2017</v>
      </c>
    </row>
    <row r="3128" spans="1:7" x14ac:dyDescent="0.25">
      <c r="A3128" t="s">
        <v>2231</v>
      </c>
      <c r="B3128" t="s">
        <v>2357</v>
      </c>
      <c r="C3128">
        <v>17</v>
      </c>
      <c r="D3128">
        <v>17</v>
      </c>
      <c r="E3128">
        <v>2017</v>
      </c>
      <c r="F3128" t="s">
        <v>2381</v>
      </c>
      <c r="G3128" t="str">
        <f t="shared" si="76"/>
        <v>Norfolk State2017</v>
      </c>
    </row>
    <row r="3129" spans="1:7" x14ac:dyDescent="0.25">
      <c r="A3129" t="s">
        <v>2227</v>
      </c>
      <c r="B3129" t="s">
        <v>2357</v>
      </c>
      <c r="C3129">
        <v>14</v>
      </c>
      <c r="D3129">
        <v>16</v>
      </c>
      <c r="E3129">
        <v>2017</v>
      </c>
      <c r="F3129" t="s">
        <v>2381</v>
      </c>
      <c r="G3129" t="str">
        <f t="shared" si="76"/>
        <v>Morgan State2017</v>
      </c>
    </row>
    <row r="3130" spans="1:7" x14ac:dyDescent="0.25">
      <c r="A3130" t="s">
        <v>609</v>
      </c>
      <c r="B3130" t="s">
        <v>2357</v>
      </c>
      <c r="C3130">
        <v>14</v>
      </c>
      <c r="D3130">
        <v>17</v>
      </c>
      <c r="E3130">
        <v>2017</v>
      </c>
      <c r="F3130" t="s">
        <v>2381</v>
      </c>
      <c r="G3130" t="str">
        <f t="shared" si="76"/>
        <v>Hampton2017</v>
      </c>
    </row>
    <row r="3131" spans="1:7" x14ac:dyDescent="0.25">
      <c r="A3131" t="s">
        <v>2239</v>
      </c>
      <c r="B3131" t="s">
        <v>2357</v>
      </c>
      <c r="C3131">
        <v>13</v>
      </c>
      <c r="D3131">
        <v>16</v>
      </c>
      <c r="E3131">
        <v>2017</v>
      </c>
      <c r="F3131" t="s">
        <v>2381</v>
      </c>
      <c r="G3131" t="str">
        <f t="shared" si="76"/>
        <v>Savannah State2017</v>
      </c>
    </row>
    <row r="3132" spans="1:7" x14ac:dyDescent="0.25">
      <c r="A3132" t="s">
        <v>2382</v>
      </c>
      <c r="B3132" t="s">
        <v>2357</v>
      </c>
      <c r="C3132">
        <v>14</v>
      </c>
      <c r="D3132">
        <v>20</v>
      </c>
      <c r="E3132">
        <v>2017</v>
      </c>
      <c r="F3132" t="s">
        <v>2381</v>
      </c>
      <c r="G3132" t="str">
        <f t="shared" si="76"/>
        <v>Maryland-Eastern Shore2017</v>
      </c>
    </row>
    <row r="3133" spans="1:7" x14ac:dyDescent="0.25">
      <c r="A3133" t="s">
        <v>2328</v>
      </c>
      <c r="B3133" t="s">
        <v>2357</v>
      </c>
      <c r="C3133">
        <v>11</v>
      </c>
      <c r="D3133">
        <v>20</v>
      </c>
      <c r="E3133">
        <v>2017</v>
      </c>
      <c r="F3133" t="s">
        <v>2381</v>
      </c>
      <c r="G3133" t="str">
        <f t="shared" si="76"/>
        <v>South Carolina State2017</v>
      </c>
    </row>
    <row r="3134" spans="1:7" x14ac:dyDescent="0.25">
      <c r="A3134" t="s">
        <v>2210</v>
      </c>
      <c r="B3134" t="s">
        <v>2357</v>
      </c>
      <c r="C3134">
        <v>10</v>
      </c>
      <c r="D3134">
        <v>22</v>
      </c>
      <c r="E3134">
        <v>2017</v>
      </c>
      <c r="F3134" t="s">
        <v>2381</v>
      </c>
      <c r="G3134" t="str">
        <f t="shared" si="76"/>
        <v>Delaware State2017</v>
      </c>
    </row>
    <row r="3135" spans="1:7" x14ac:dyDescent="0.25">
      <c r="A3135" t="s">
        <v>2209</v>
      </c>
      <c r="B3135" t="s">
        <v>2357</v>
      </c>
      <c r="C3135">
        <v>8</v>
      </c>
      <c r="D3135">
        <v>24</v>
      </c>
      <c r="E3135">
        <v>2017</v>
      </c>
      <c r="F3135" t="s">
        <v>2381</v>
      </c>
      <c r="G3135" t="str">
        <f t="shared" si="76"/>
        <v>Coppin State2017</v>
      </c>
    </row>
    <row r="3136" spans="1:7" x14ac:dyDescent="0.25">
      <c r="A3136" t="s">
        <v>521</v>
      </c>
      <c r="B3136" t="s">
        <v>2357</v>
      </c>
      <c r="C3136">
        <v>10</v>
      </c>
      <c r="D3136">
        <v>22</v>
      </c>
      <c r="E3136">
        <v>2017</v>
      </c>
      <c r="F3136" t="s">
        <v>2381</v>
      </c>
      <c r="G3136" t="str">
        <f t="shared" si="76"/>
        <v>Bethune-Cookman2017</v>
      </c>
    </row>
    <row r="3137" spans="1:7" x14ac:dyDescent="0.25">
      <c r="A3137" t="s">
        <v>619</v>
      </c>
      <c r="B3137" t="s">
        <v>2357</v>
      </c>
      <c r="C3137">
        <v>10</v>
      </c>
      <c r="D3137">
        <v>24</v>
      </c>
      <c r="E3137">
        <v>2017</v>
      </c>
      <c r="F3137" t="s">
        <v>2381</v>
      </c>
      <c r="G3137" t="str">
        <f t="shared" si="76"/>
        <v>Howard2017</v>
      </c>
    </row>
    <row r="3138" spans="1:7" x14ac:dyDescent="0.25">
      <c r="A3138" t="s">
        <v>592</v>
      </c>
      <c r="B3138" t="s">
        <v>2357</v>
      </c>
      <c r="C3138">
        <v>7</v>
      </c>
      <c r="D3138">
        <v>23</v>
      </c>
      <c r="E3138">
        <v>2017</v>
      </c>
      <c r="F3138" t="s">
        <v>2381</v>
      </c>
      <c r="G3138" t="str">
        <f t="shared" si="76"/>
        <v>Florida A&amp;M2017</v>
      </c>
    </row>
    <row r="3139" spans="1:7" x14ac:dyDescent="0.25">
      <c r="A3139" t="s">
        <v>2273</v>
      </c>
      <c r="B3139" t="s">
        <v>2357</v>
      </c>
      <c r="C3139">
        <v>3</v>
      </c>
      <c r="D3139">
        <v>29</v>
      </c>
      <c r="E3139">
        <v>2017</v>
      </c>
      <c r="F3139" t="s">
        <v>2381</v>
      </c>
      <c r="G3139" t="str">
        <f t="shared" ref="G3139:G3202" si="77">A3139&amp;E3139</f>
        <v>North Carolina A&amp;T2017</v>
      </c>
    </row>
    <row r="3140" spans="1:7" x14ac:dyDescent="0.25">
      <c r="A3140" t="s">
        <v>2239</v>
      </c>
      <c r="B3140" t="s">
        <v>2357</v>
      </c>
      <c r="C3140">
        <v>12</v>
      </c>
      <c r="D3140">
        <v>13</v>
      </c>
      <c r="E3140">
        <v>2018</v>
      </c>
      <c r="F3140" t="s">
        <v>2381</v>
      </c>
      <c r="G3140" t="str">
        <f t="shared" si="77"/>
        <v>Savannah State2018</v>
      </c>
    </row>
    <row r="3141" spans="1:7" x14ac:dyDescent="0.25">
      <c r="A3141" t="s">
        <v>2273</v>
      </c>
      <c r="B3141" t="s">
        <v>2357</v>
      </c>
      <c r="C3141">
        <v>15</v>
      </c>
      <c r="D3141">
        <v>10</v>
      </c>
      <c r="E3141">
        <v>2018</v>
      </c>
      <c r="F3141" t="s">
        <v>2381</v>
      </c>
      <c r="G3141" t="str">
        <f t="shared" si="77"/>
        <v>North Carolina A&amp;T2018</v>
      </c>
    </row>
    <row r="3142" spans="1:7" x14ac:dyDescent="0.25">
      <c r="A3142" t="s">
        <v>521</v>
      </c>
      <c r="B3142" t="s">
        <v>2357</v>
      </c>
      <c r="C3142">
        <v>13</v>
      </c>
      <c r="D3142">
        <v>12</v>
      </c>
      <c r="E3142">
        <v>2018</v>
      </c>
      <c r="F3142" t="s">
        <v>2381</v>
      </c>
      <c r="G3142" t="str">
        <f t="shared" si="77"/>
        <v>Bethune-Cookman2018</v>
      </c>
    </row>
    <row r="3143" spans="1:7" x14ac:dyDescent="0.25">
      <c r="A3143" t="s">
        <v>609</v>
      </c>
      <c r="B3143" t="s">
        <v>2357</v>
      </c>
      <c r="C3143">
        <v>12</v>
      </c>
      <c r="D3143">
        <v>14</v>
      </c>
      <c r="E3143">
        <v>2018</v>
      </c>
      <c r="F3143" t="s">
        <v>2381</v>
      </c>
      <c r="G3143" t="str">
        <f t="shared" si="77"/>
        <v>Hampton2018</v>
      </c>
    </row>
    <row r="3144" spans="1:7" x14ac:dyDescent="0.25">
      <c r="A3144" t="s">
        <v>2274</v>
      </c>
      <c r="B3144" t="s">
        <v>2357</v>
      </c>
      <c r="C3144">
        <v>12</v>
      </c>
      <c r="D3144">
        <v>12</v>
      </c>
      <c r="E3144">
        <v>2018</v>
      </c>
      <c r="F3144" t="s">
        <v>2381</v>
      </c>
      <c r="G3144" t="str">
        <f t="shared" si="77"/>
        <v>North Carolina Central2018</v>
      </c>
    </row>
    <row r="3145" spans="1:7" x14ac:dyDescent="0.25">
      <c r="A3145" t="s">
        <v>2231</v>
      </c>
      <c r="B3145" t="s">
        <v>2357</v>
      </c>
      <c r="C3145">
        <v>8</v>
      </c>
      <c r="D3145">
        <v>17</v>
      </c>
      <c r="E3145">
        <v>2018</v>
      </c>
      <c r="F3145" t="s">
        <v>2381</v>
      </c>
      <c r="G3145" t="str">
        <f t="shared" si="77"/>
        <v>Norfolk State2018</v>
      </c>
    </row>
    <row r="3146" spans="1:7" x14ac:dyDescent="0.25">
      <c r="A3146" t="s">
        <v>2227</v>
      </c>
      <c r="B3146" t="s">
        <v>2357</v>
      </c>
      <c r="C3146">
        <v>9</v>
      </c>
      <c r="D3146">
        <v>15</v>
      </c>
      <c r="E3146">
        <v>2018</v>
      </c>
      <c r="F3146" t="s">
        <v>2381</v>
      </c>
      <c r="G3146" t="str">
        <f t="shared" si="77"/>
        <v>Morgan State2018</v>
      </c>
    </row>
    <row r="3147" spans="1:7" x14ac:dyDescent="0.25">
      <c r="A3147" t="s">
        <v>2328</v>
      </c>
      <c r="B3147" t="s">
        <v>2357</v>
      </c>
      <c r="C3147">
        <v>9</v>
      </c>
      <c r="D3147">
        <v>17</v>
      </c>
      <c r="E3147">
        <v>2018</v>
      </c>
      <c r="F3147" t="s">
        <v>2381</v>
      </c>
      <c r="G3147" t="str">
        <f t="shared" si="77"/>
        <v>South Carolina State2018</v>
      </c>
    </row>
    <row r="3148" spans="1:7" x14ac:dyDescent="0.25">
      <c r="A3148" t="s">
        <v>2209</v>
      </c>
      <c r="B3148" t="s">
        <v>2357</v>
      </c>
      <c r="C3148">
        <v>5</v>
      </c>
      <c r="D3148">
        <v>21</v>
      </c>
      <c r="E3148">
        <v>2018</v>
      </c>
      <c r="F3148" t="s">
        <v>2381</v>
      </c>
      <c r="G3148" t="str">
        <f t="shared" si="77"/>
        <v>Coppin State2018</v>
      </c>
    </row>
    <row r="3149" spans="1:7" x14ac:dyDescent="0.25">
      <c r="A3149" t="s">
        <v>619</v>
      </c>
      <c r="B3149" t="s">
        <v>2357</v>
      </c>
      <c r="C3149">
        <v>7</v>
      </c>
      <c r="D3149">
        <v>19</v>
      </c>
      <c r="E3149">
        <v>2018</v>
      </c>
      <c r="F3149" t="s">
        <v>2381</v>
      </c>
      <c r="G3149" t="str">
        <f t="shared" si="77"/>
        <v>Howard2018</v>
      </c>
    </row>
    <row r="3150" spans="1:7" x14ac:dyDescent="0.25">
      <c r="A3150" t="s">
        <v>592</v>
      </c>
      <c r="B3150" t="s">
        <v>2357</v>
      </c>
      <c r="C3150">
        <v>5</v>
      </c>
      <c r="D3150">
        <v>22</v>
      </c>
      <c r="E3150">
        <v>2018</v>
      </c>
      <c r="F3150" t="s">
        <v>2381</v>
      </c>
      <c r="G3150" t="str">
        <f t="shared" si="77"/>
        <v>Florida A&amp;M2018</v>
      </c>
    </row>
    <row r="3151" spans="1:7" x14ac:dyDescent="0.25">
      <c r="A3151" t="s">
        <v>2382</v>
      </c>
      <c r="B3151" t="s">
        <v>2357</v>
      </c>
      <c r="C3151">
        <v>6</v>
      </c>
      <c r="D3151">
        <v>20</v>
      </c>
      <c r="E3151">
        <v>2018</v>
      </c>
      <c r="F3151" t="s">
        <v>2381</v>
      </c>
      <c r="G3151" t="str">
        <f t="shared" si="77"/>
        <v>Maryland-Eastern Shore2018</v>
      </c>
    </row>
    <row r="3152" spans="1:7" x14ac:dyDescent="0.25">
      <c r="A3152" t="s">
        <v>2210</v>
      </c>
      <c r="B3152" t="s">
        <v>2357</v>
      </c>
      <c r="C3152">
        <v>2</v>
      </c>
      <c r="D3152">
        <v>23</v>
      </c>
      <c r="E3152">
        <v>2018</v>
      </c>
      <c r="F3152" t="s">
        <v>2381</v>
      </c>
      <c r="G3152" t="str">
        <f t="shared" si="77"/>
        <v>Delaware State2018</v>
      </c>
    </row>
    <row r="3153" spans="1:7" x14ac:dyDescent="0.25">
      <c r="A3153" t="s">
        <v>829</v>
      </c>
      <c r="B3153" t="s">
        <v>2357</v>
      </c>
      <c r="C3153">
        <v>20</v>
      </c>
      <c r="D3153">
        <v>11</v>
      </c>
      <c r="E3153">
        <v>2003</v>
      </c>
      <c r="F3153" t="s">
        <v>2384</v>
      </c>
      <c r="G3153" t="str">
        <f t="shared" si="77"/>
        <v>Valparaiso2003</v>
      </c>
    </row>
    <row r="3154" spans="1:7" x14ac:dyDescent="0.25">
      <c r="A3154" t="s">
        <v>632</v>
      </c>
      <c r="B3154" t="s">
        <v>2357</v>
      </c>
      <c r="C3154">
        <v>20</v>
      </c>
      <c r="D3154">
        <v>14</v>
      </c>
      <c r="E3154">
        <v>2003</v>
      </c>
      <c r="F3154" t="s">
        <v>2384</v>
      </c>
      <c r="G3154" t="str">
        <f t="shared" si="77"/>
        <v>IUPUI2003</v>
      </c>
    </row>
    <row r="3155" spans="1:7" x14ac:dyDescent="0.25">
      <c r="A3155" t="s">
        <v>719</v>
      </c>
      <c r="B3155" t="s">
        <v>2357</v>
      </c>
      <c r="C3155">
        <v>17</v>
      </c>
      <c r="D3155">
        <v>11</v>
      </c>
      <c r="E3155">
        <v>2003</v>
      </c>
      <c r="F3155" t="s">
        <v>2384</v>
      </c>
      <c r="G3155" t="str">
        <f t="shared" si="77"/>
        <v>Oakland2003</v>
      </c>
    </row>
    <row r="3156" spans="1:7" x14ac:dyDescent="0.25">
      <c r="A3156" t="s">
        <v>726</v>
      </c>
      <c r="B3156" t="s">
        <v>2357</v>
      </c>
      <c r="C3156">
        <v>18</v>
      </c>
      <c r="D3156">
        <v>10</v>
      </c>
      <c r="E3156">
        <v>2003</v>
      </c>
      <c r="F3156" t="s">
        <v>2384</v>
      </c>
      <c r="G3156" t="str">
        <f t="shared" si="77"/>
        <v>Oral Roberts2003</v>
      </c>
    </row>
    <row r="3157" spans="1:7" x14ac:dyDescent="0.25">
      <c r="A3157" t="s">
        <v>2320</v>
      </c>
      <c r="B3157" t="s">
        <v>2357</v>
      </c>
      <c r="C3157">
        <v>9</v>
      </c>
      <c r="D3157">
        <v>20</v>
      </c>
      <c r="E3157">
        <v>2003</v>
      </c>
      <c r="F3157" t="s">
        <v>2384</v>
      </c>
      <c r="G3157" t="str">
        <f t="shared" si="77"/>
        <v>Missouri-Kansas City2003</v>
      </c>
    </row>
    <row r="3158" spans="1:7" x14ac:dyDescent="0.25">
      <c r="A3158" t="s">
        <v>776</v>
      </c>
      <c r="B3158" t="s">
        <v>2357</v>
      </c>
      <c r="C3158">
        <v>11</v>
      </c>
      <c r="D3158">
        <v>17</v>
      </c>
      <c r="E3158">
        <v>2003</v>
      </c>
      <c r="F3158" t="s">
        <v>2384</v>
      </c>
      <c r="G3158" t="str">
        <f t="shared" si="77"/>
        <v>Southern Utah2003</v>
      </c>
    </row>
    <row r="3159" spans="1:7" x14ac:dyDescent="0.25">
      <c r="A3159" t="s">
        <v>2258</v>
      </c>
      <c r="B3159" t="s">
        <v>2357</v>
      </c>
      <c r="C3159">
        <v>7</v>
      </c>
      <c r="D3159">
        <v>21</v>
      </c>
      <c r="E3159">
        <v>2003</v>
      </c>
      <c r="F3159" t="s">
        <v>2384</v>
      </c>
      <c r="G3159" t="str">
        <f t="shared" si="77"/>
        <v>Western Illinois2003</v>
      </c>
    </row>
    <row r="3160" spans="1:7" x14ac:dyDescent="0.25">
      <c r="A3160" t="s">
        <v>2206</v>
      </c>
      <c r="B3160" t="s">
        <v>2357</v>
      </c>
      <c r="C3160">
        <v>3</v>
      </c>
      <c r="D3160">
        <v>27</v>
      </c>
      <c r="E3160">
        <v>2003</v>
      </c>
      <c r="F3160" t="s">
        <v>2384</v>
      </c>
      <c r="G3160" t="str">
        <f t="shared" si="77"/>
        <v>Chicago State2003</v>
      </c>
    </row>
    <row r="3161" spans="1:7" x14ac:dyDescent="0.25">
      <c r="A3161" t="s">
        <v>829</v>
      </c>
      <c r="B3161" t="s">
        <v>2357</v>
      </c>
      <c r="C3161">
        <v>18</v>
      </c>
      <c r="D3161">
        <v>13</v>
      </c>
      <c r="E3161">
        <v>2004</v>
      </c>
      <c r="F3161" t="s">
        <v>2384</v>
      </c>
      <c r="G3161" t="str">
        <f t="shared" si="77"/>
        <v>Valparaiso2004</v>
      </c>
    </row>
    <row r="3162" spans="1:7" x14ac:dyDescent="0.25">
      <c r="A3162" t="s">
        <v>632</v>
      </c>
      <c r="B3162" t="s">
        <v>2357</v>
      </c>
      <c r="C3162">
        <v>21</v>
      </c>
      <c r="D3162">
        <v>11</v>
      </c>
      <c r="E3162">
        <v>2004</v>
      </c>
      <c r="F3162" t="s">
        <v>2384</v>
      </c>
      <c r="G3162" t="str">
        <f t="shared" si="77"/>
        <v>IUPUI2004</v>
      </c>
    </row>
    <row r="3163" spans="1:7" x14ac:dyDescent="0.25">
      <c r="A3163" t="s">
        <v>2311</v>
      </c>
      <c r="B3163" t="s">
        <v>2357</v>
      </c>
      <c r="C3163">
        <v>16</v>
      </c>
      <c r="D3163">
        <v>12</v>
      </c>
      <c r="E3163">
        <v>2004</v>
      </c>
      <c r="F3163" t="s">
        <v>2384</v>
      </c>
      <c r="G3163" t="str">
        <f t="shared" si="77"/>
        <v>Centenary (LA)2004</v>
      </c>
    </row>
    <row r="3164" spans="1:7" x14ac:dyDescent="0.25">
      <c r="A3164" t="s">
        <v>726</v>
      </c>
      <c r="B3164" t="s">
        <v>2357</v>
      </c>
      <c r="C3164">
        <v>17</v>
      </c>
      <c r="D3164">
        <v>11</v>
      </c>
      <c r="E3164">
        <v>2004</v>
      </c>
      <c r="F3164" t="s">
        <v>2384</v>
      </c>
      <c r="G3164" t="str">
        <f t="shared" si="77"/>
        <v>Oral Roberts2004</v>
      </c>
    </row>
    <row r="3165" spans="1:7" x14ac:dyDescent="0.25">
      <c r="A3165" t="s">
        <v>2320</v>
      </c>
      <c r="B3165" t="s">
        <v>2357</v>
      </c>
      <c r="C3165">
        <v>15</v>
      </c>
      <c r="D3165">
        <v>14</v>
      </c>
      <c r="E3165">
        <v>2004</v>
      </c>
      <c r="F3165" t="s">
        <v>2384</v>
      </c>
      <c r="G3165" t="str">
        <f t="shared" si="77"/>
        <v>Missouri-Kansas City2004</v>
      </c>
    </row>
    <row r="3166" spans="1:7" x14ac:dyDescent="0.25">
      <c r="A3166" t="s">
        <v>2206</v>
      </c>
      <c r="B3166" t="s">
        <v>2357</v>
      </c>
      <c r="C3166">
        <v>12</v>
      </c>
      <c r="D3166">
        <v>20</v>
      </c>
      <c r="E3166">
        <v>2004</v>
      </c>
      <c r="F3166" t="s">
        <v>2384</v>
      </c>
      <c r="G3166" t="str">
        <f t="shared" si="77"/>
        <v>Chicago State2004</v>
      </c>
    </row>
    <row r="3167" spans="1:7" x14ac:dyDescent="0.25">
      <c r="A3167" t="s">
        <v>776</v>
      </c>
      <c r="B3167" t="s">
        <v>2357</v>
      </c>
      <c r="C3167">
        <v>10</v>
      </c>
      <c r="D3167">
        <v>18</v>
      </c>
      <c r="E3167">
        <v>2004</v>
      </c>
      <c r="F3167" t="s">
        <v>2384</v>
      </c>
      <c r="G3167" t="str">
        <f t="shared" si="77"/>
        <v>Southern Utah2004</v>
      </c>
    </row>
    <row r="3168" spans="1:7" x14ac:dyDescent="0.25">
      <c r="A3168" t="s">
        <v>719</v>
      </c>
      <c r="B3168" t="s">
        <v>2357</v>
      </c>
      <c r="C3168">
        <v>13</v>
      </c>
      <c r="D3168">
        <v>17</v>
      </c>
      <c r="E3168">
        <v>2004</v>
      </c>
      <c r="F3168" t="s">
        <v>2384</v>
      </c>
      <c r="G3168" t="str">
        <f t="shared" si="77"/>
        <v>Oakland2004</v>
      </c>
    </row>
    <row r="3169" spans="1:7" x14ac:dyDescent="0.25">
      <c r="A3169" t="s">
        <v>2258</v>
      </c>
      <c r="B3169" t="s">
        <v>2357</v>
      </c>
      <c r="C3169">
        <v>3</v>
      </c>
      <c r="D3169">
        <v>25</v>
      </c>
      <c r="E3169">
        <v>2004</v>
      </c>
      <c r="F3169" t="s">
        <v>2384</v>
      </c>
      <c r="G3169" t="str">
        <f t="shared" si="77"/>
        <v>Western Illinois2004</v>
      </c>
    </row>
    <row r="3170" spans="1:7" x14ac:dyDescent="0.25">
      <c r="A3170" t="s">
        <v>726</v>
      </c>
      <c r="B3170" t="s">
        <v>2357</v>
      </c>
      <c r="C3170">
        <v>25</v>
      </c>
      <c r="D3170">
        <v>8</v>
      </c>
      <c r="E3170">
        <v>2005</v>
      </c>
      <c r="F3170" t="s">
        <v>2384</v>
      </c>
      <c r="G3170" t="str">
        <f t="shared" si="77"/>
        <v>Oral Roberts2005</v>
      </c>
    </row>
    <row r="3171" spans="1:7" x14ac:dyDescent="0.25">
      <c r="A3171" t="s">
        <v>2320</v>
      </c>
      <c r="B3171" t="s">
        <v>2357</v>
      </c>
      <c r="C3171">
        <v>16</v>
      </c>
      <c r="D3171">
        <v>12</v>
      </c>
      <c r="E3171">
        <v>2005</v>
      </c>
      <c r="F3171" t="s">
        <v>2384</v>
      </c>
      <c r="G3171" t="str">
        <f t="shared" si="77"/>
        <v>Missouri-Kansas City2005</v>
      </c>
    </row>
    <row r="3172" spans="1:7" x14ac:dyDescent="0.25">
      <c r="A3172" t="s">
        <v>829</v>
      </c>
      <c r="B3172" t="s">
        <v>2357</v>
      </c>
      <c r="C3172">
        <v>15</v>
      </c>
      <c r="D3172">
        <v>16</v>
      </c>
      <c r="E3172">
        <v>2005</v>
      </c>
      <c r="F3172" t="s">
        <v>2384</v>
      </c>
      <c r="G3172" t="str">
        <f t="shared" si="77"/>
        <v>Valparaiso2005</v>
      </c>
    </row>
    <row r="3173" spans="1:7" x14ac:dyDescent="0.25">
      <c r="A3173" t="s">
        <v>632</v>
      </c>
      <c r="B3173" t="s">
        <v>2357</v>
      </c>
      <c r="C3173">
        <v>16</v>
      </c>
      <c r="D3173">
        <v>13</v>
      </c>
      <c r="E3173">
        <v>2005</v>
      </c>
      <c r="F3173" t="s">
        <v>2384</v>
      </c>
      <c r="G3173" t="str">
        <f t="shared" si="77"/>
        <v>IUPUI2005</v>
      </c>
    </row>
    <row r="3174" spans="1:7" x14ac:dyDescent="0.25">
      <c r="A3174" t="s">
        <v>2258</v>
      </c>
      <c r="B3174" t="s">
        <v>2357</v>
      </c>
      <c r="C3174">
        <v>11</v>
      </c>
      <c r="D3174">
        <v>17</v>
      </c>
      <c r="E3174">
        <v>2005</v>
      </c>
      <c r="F3174" t="s">
        <v>2384</v>
      </c>
      <c r="G3174" t="str">
        <f t="shared" si="77"/>
        <v>Western Illinois2005</v>
      </c>
    </row>
    <row r="3175" spans="1:7" x14ac:dyDescent="0.25">
      <c r="A3175" t="s">
        <v>2206</v>
      </c>
      <c r="B3175" t="s">
        <v>2357</v>
      </c>
      <c r="C3175">
        <v>9</v>
      </c>
      <c r="D3175">
        <v>19</v>
      </c>
      <c r="E3175">
        <v>2005</v>
      </c>
      <c r="F3175" t="s">
        <v>2384</v>
      </c>
      <c r="G3175" t="str">
        <f t="shared" si="77"/>
        <v>Chicago State2005</v>
      </c>
    </row>
    <row r="3176" spans="1:7" x14ac:dyDescent="0.25">
      <c r="A3176" t="s">
        <v>719</v>
      </c>
      <c r="B3176" t="s">
        <v>2357</v>
      </c>
      <c r="C3176">
        <v>13</v>
      </c>
      <c r="D3176">
        <v>19</v>
      </c>
      <c r="E3176">
        <v>2005</v>
      </c>
      <c r="F3176" t="s">
        <v>2384</v>
      </c>
      <c r="G3176" t="str">
        <f t="shared" si="77"/>
        <v>Oakland2005</v>
      </c>
    </row>
    <row r="3177" spans="1:7" x14ac:dyDescent="0.25">
      <c r="A3177" t="s">
        <v>776</v>
      </c>
      <c r="B3177" t="s">
        <v>2357</v>
      </c>
      <c r="C3177">
        <v>13</v>
      </c>
      <c r="D3177">
        <v>15</v>
      </c>
      <c r="E3177">
        <v>2005</v>
      </c>
      <c r="F3177" t="s">
        <v>2384</v>
      </c>
      <c r="G3177" t="str">
        <f t="shared" si="77"/>
        <v>Southern Utah2005</v>
      </c>
    </row>
    <row r="3178" spans="1:7" x14ac:dyDescent="0.25">
      <c r="A3178" t="s">
        <v>2311</v>
      </c>
      <c r="B3178" t="s">
        <v>2357</v>
      </c>
      <c r="C3178">
        <v>3</v>
      </c>
      <c r="D3178">
        <v>24</v>
      </c>
      <c r="E3178">
        <v>2005</v>
      </c>
      <c r="F3178" t="s">
        <v>2384</v>
      </c>
      <c r="G3178" t="str">
        <f t="shared" si="77"/>
        <v>Centenary (LA)2005</v>
      </c>
    </row>
    <row r="3179" spans="1:7" x14ac:dyDescent="0.25">
      <c r="A3179" t="s">
        <v>726</v>
      </c>
      <c r="B3179" t="s">
        <v>2357</v>
      </c>
      <c r="C3179">
        <v>21</v>
      </c>
      <c r="D3179">
        <v>12</v>
      </c>
      <c r="E3179">
        <v>2006</v>
      </c>
      <c r="F3179" t="s">
        <v>2384</v>
      </c>
      <c r="G3179" t="str">
        <f t="shared" si="77"/>
        <v>Oral Roberts2006</v>
      </c>
    </row>
    <row r="3180" spans="1:7" x14ac:dyDescent="0.25">
      <c r="A3180" t="s">
        <v>632</v>
      </c>
      <c r="B3180" t="s">
        <v>2357</v>
      </c>
      <c r="C3180">
        <v>19</v>
      </c>
      <c r="D3180">
        <v>10</v>
      </c>
      <c r="E3180">
        <v>2006</v>
      </c>
      <c r="F3180" t="s">
        <v>2384</v>
      </c>
      <c r="G3180" t="str">
        <f t="shared" si="77"/>
        <v>IUPUI2006</v>
      </c>
    </row>
    <row r="3181" spans="1:7" x14ac:dyDescent="0.25">
      <c r="A3181" t="s">
        <v>2320</v>
      </c>
      <c r="B3181" t="s">
        <v>2357</v>
      </c>
      <c r="C3181">
        <v>14</v>
      </c>
      <c r="D3181">
        <v>14</v>
      </c>
      <c r="E3181">
        <v>2006</v>
      </c>
      <c r="F3181" t="s">
        <v>2384</v>
      </c>
      <c r="G3181" t="str">
        <f t="shared" si="77"/>
        <v>Missouri-Kansas City2006</v>
      </c>
    </row>
    <row r="3182" spans="1:7" x14ac:dyDescent="0.25">
      <c r="A3182" t="s">
        <v>829</v>
      </c>
      <c r="B3182" t="s">
        <v>2357</v>
      </c>
      <c r="C3182">
        <v>17</v>
      </c>
      <c r="D3182">
        <v>12</v>
      </c>
      <c r="E3182">
        <v>2006</v>
      </c>
      <c r="F3182" t="s">
        <v>2384</v>
      </c>
      <c r="G3182" t="str">
        <f t="shared" si="77"/>
        <v>Valparaiso2006</v>
      </c>
    </row>
    <row r="3183" spans="1:7" x14ac:dyDescent="0.25">
      <c r="A3183" t="s">
        <v>776</v>
      </c>
      <c r="B3183" t="s">
        <v>2357</v>
      </c>
      <c r="C3183">
        <v>10</v>
      </c>
      <c r="D3183">
        <v>20</v>
      </c>
      <c r="E3183">
        <v>2006</v>
      </c>
      <c r="F3183" t="s">
        <v>2384</v>
      </c>
      <c r="G3183" t="str">
        <f t="shared" si="77"/>
        <v>Southern Utah2006</v>
      </c>
    </row>
    <row r="3184" spans="1:7" x14ac:dyDescent="0.25">
      <c r="A3184" t="s">
        <v>2206</v>
      </c>
      <c r="B3184" t="s">
        <v>2357</v>
      </c>
      <c r="C3184">
        <v>11</v>
      </c>
      <c r="D3184">
        <v>19</v>
      </c>
      <c r="E3184">
        <v>2006</v>
      </c>
      <c r="F3184" t="s">
        <v>2384</v>
      </c>
      <c r="G3184" t="str">
        <f t="shared" si="77"/>
        <v>Chicago State2006</v>
      </c>
    </row>
    <row r="3185" spans="1:7" x14ac:dyDescent="0.25">
      <c r="A3185" t="s">
        <v>719</v>
      </c>
      <c r="B3185" t="s">
        <v>2357</v>
      </c>
      <c r="C3185">
        <v>11</v>
      </c>
      <c r="D3185">
        <v>18</v>
      </c>
      <c r="E3185">
        <v>2006</v>
      </c>
      <c r="F3185" t="s">
        <v>2384</v>
      </c>
      <c r="G3185" t="str">
        <f t="shared" si="77"/>
        <v>Oakland2006</v>
      </c>
    </row>
    <row r="3186" spans="1:7" x14ac:dyDescent="0.25">
      <c r="A3186" t="s">
        <v>2258</v>
      </c>
      <c r="B3186" t="s">
        <v>2357</v>
      </c>
      <c r="C3186">
        <v>7</v>
      </c>
      <c r="D3186">
        <v>21</v>
      </c>
      <c r="E3186">
        <v>2006</v>
      </c>
      <c r="F3186" t="s">
        <v>2384</v>
      </c>
      <c r="G3186" t="str">
        <f t="shared" si="77"/>
        <v>Western Illinois2006</v>
      </c>
    </row>
    <row r="3187" spans="1:7" x14ac:dyDescent="0.25">
      <c r="A3187" t="s">
        <v>2311</v>
      </c>
      <c r="B3187" t="s">
        <v>2357</v>
      </c>
      <c r="C3187">
        <v>4</v>
      </c>
      <c r="D3187">
        <v>23</v>
      </c>
      <c r="E3187">
        <v>2006</v>
      </c>
      <c r="F3187" t="s">
        <v>2384</v>
      </c>
      <c r="G3187" t="str">
        <f t="shared" si="77"/>
        <v>Centenary (LA)2006</v>
      </c>
    </row>
    <row r="3188" spans="1:7" x14ac:dyDescent="0.25">
      <c r="A3188" t="s">
        <v>726</v>
      </c>
      <c r="B3188" t="s">
        <v>2357</v>
      </c>
      <c r="C3188">
        <v>23</v>
      </c>
      <c r="D3188">
        <v>11</v>
      </c>
      <c r="E3188">
        <v>2007</v>
      </c>
      <c r="F3188" t="s">
        <v>2384</v>
      </c>
      <c r="G3188" t="str">
        <f t="shared" si="77"/>
        <v>Oral Roberts2007</v>
      </c>
    </row>
    <row r="3189" spans="1:7" x14ac:dyDescent="0.25">
      <c r="A3189" t="s">
        <v>719</v>
      </c>
      <c r="B3189" t="s">
        <v>2357</v>
      </c>
      <c r="C3189">
        <v>19</v>
      </c>
      <c r="D3189">
        <v>14</v>
      </c>
      <c r="E3189">
        <v>2007</v>
      </c>
      <c r="F3189" t="s">
        <v>2384</v>
      </c>
      <c r="G3189" t="str">
        <f t="shared" si="77"/>
        <v>Oakland2007</v>
      </c>
    </row>
    <row r="3190" spans="1:7" x14ac:dyDescent="0.25">
      <c r="A3190" t="s">
        <v>829</v>
      </c>
      <c r="B3190" t="s">
        <v>2357</v>
      </c>
      <c r="C3190">
        <v>16</v>
      </c>
      <c r="D3190">
        <v>15</v>
      </c>
      <c r="E3190">
        <v>2007</v>
      </c>
      <c r="F3190" t="s">
        <v>2384</v>
      </c>
      <c r="G3190" t="str">
        <f t="shared" si="77"/>
        <v>Valparaiso2007</v>
      </c>
    </row>
    <row r="3191" spans="1:7" x14ac:dyDescent="0.25">
      <c r="A3191" t="s">
        <v>632</v>
      </c>
      <c r="B3191" t="s">
        <v>2357</v>
      </c>
      <c r="C3191">
        <v>15</v>
      </c>
      <c r="D3191">
        <v>15</v>
      </c>
      <c r="E3191">
        <v>2007</v>
      </c>
      <c r="F3191" t="s">
        <v>2384</v>
      </c>
      <c r="G3191" t="str">
        <f t="shared" si="77"/>
        <v>IUPUI2007</v>
      </c>
    </row>
    <row r="3192" spans="1:7" x14ac:dyDescent="0.25">
      <c r="A3192" t="s">
        <v>776</v>
      </c>
      <c r="B3192" t="s">
        <v>2357</v>
      </c>
      <c r="C3192">
        <v>16</v>
      </c>
      <c r="D3192">
        <v>14</v>
      </c>
      <c r="E3192">
        <v>2007</v>
      </c>
      <c r="F3192" t="s">
        <v>2384</v>
      </c>
      <c r="G3192" t="str">
        <f t="shared" si="77"/>
        <v>Southern Utah2007</v>
      </c>
    </row>
    <row r="3193" spans="1:7" x14ac:dyDescent="0.25">
      <c r="A3193" t="s">
        <v>2320</v>
      </c>
      <c r="B3193" t="s">
        <v>2357</v>
      </c>
      <c r="C3193">
        <v>12</v>
      </c>
      <c r="D3193">
        <v>20</v>
      </c>
      <c r="E3193">
        <v>2007</v>
      </c>
      <c r="F3193" t="s">
        <v>2384</v>
      </c>
      <c r="G3193" t="str">
        <f t="shared" si="77"/>
        <v>Missouri-Kansas City2007</v>
      </c>
    </row>
    <row r="3194" spans="1:7" x14ac:dyDescent="0.25">
      <c r="A3194" t="s">
        <v>2258</v>
      </c>
      <c r="B3194" t="s">
        <v>2357</v>
      </c>
      <c r="C3194">
        <v>7</v>
      </c>
      <c r="D3194">
        <v>23</v>
      </c>
      <c r="E3194">
        <v>2007</v>
      </c>
      <c r="F3194" t="s">
        <v>2384</v>
      </c>
      <c r="G3194" t="str">
        <f t="shared" si="77"/>
        <v>Western Illinois2007</v>
      </c>
    </row>
    <row r="3195" spans="1:7" x14ac:dyDescent="0.25">
      <c r="A3195" t="s">
        <v>2311</v>
      </c>
      <c r="B3195" t="s">
        <v>2357</v>
      </c>
      <c r="C3195">
        <v>10</v>
      </c>
      <c r="D3195">
        <v>21</v>
      </c>
      <c r="E3195">
        <v>2007</v>
      </c>
      <c r="F3195" t="s">
        <v>2384</v>
      </c>
      <c r="G3195" t="str">
        <f t="shared" si="77"/>
        <v>Centenary (LA)2007</v>
      </c>
    </row>
    <row r="3196" spans="1:7" x14ac:dyDescent="0.25">
      <c r="A3196" t="s">
        <v>2333</v>
      </c>
      <c r="B3196" t="s">
        <v>2357</v>
      </c>
      <c r="C3196">
        <v>24</v>
      </c>
      <c r="D3196">
        <v>7</v>
      </c>
      <c r="E3196">
        <v>2003</v>
      </c>
      <c r="F3196" t="s">
        <v>2385</v>
      </c>
      <c r="G3196" t="str">
        <f t="shared" si="77"/>
        <v>Southern Illinois2003</v>
      </c>
    </row>
    <row r="3197" spans="1:7" x14ac:dyDescent="0.25">
      <c r="A3197" t="s">
        <v>561</v>
      </c>
      <c r="B3197" t="s">
        <v>2357</v>
      </c>
      <c r="C3197">
        <v>29</v>
      </c>
      <c r="D3197">
        <v>5</v>
      </c>
      <c r="E3197">
        <v>2003</v>
      </c>
      <c r="F3197" t="s">
        <v>2385</v>
      </c>
      <c r="G3197" t="str">
        <f t="shared" si="77"/>
        <v>Creighton2003</v>
      </c>
    </row>
    <row r="3198" spans="1:7" x14ac:dyDescent="0.25">
      <c r="A3198" t="s">
        <v>2246</v>
      </c>
      <c r="B3198" t="s">
        <v>2357</v>
      </c>
      <c r="C3198">
        <v>18</v>
      </c>
      <c r="D3198">
        <v>12</v>
      </c>
      <c r="E3198">
        <v>2003</v>
      </c>
      <c r="F3198" t="s">
        <v>2385</v>
      </c>
      <c r="G3198" t="str">
        <f t="shared" si="77"/>
        <v>Wichita State2003</v>
      </c>
    </row>
    <row r="3199" spans="1:7" x14ac:dyDescent="0.25">
      <c r="A3199" t="s">
        <v>2224</v>
      </c>
      <c r="B3199" t="s">
        <v>2357</v>
      </c>
      <c r="C3199">
        <v>17</v>
      </c>
      <c r="D3199">
        <v>12</v>
      </c>
      <c r="E3199">
        <v>2003</v>
      </c>
      <c r="F3199" t="s">
        <v>2385</v>
      </c>
      <c r="G3199" t="str">
        <f t="shared" si="77"/>
        <v>Missouri State2003</v>
      </c>
    </row>
    <row r="3200" spans="1:7" x14ac:dyDescent="0.25">
      <c r="A3200" t="s">
        <v>586</v>
      </c>
      <c r="B3200" t="s">
        <v>2357</v>
      </c>
      <c r="C3200">
        <v>12</v>
      </c>
      <c r="D3200">
        <v>16</v>
      </c>
      <c r="E3200">
        <v>2003</v>
      </c>
      <c r="F3200" t="s">
        <v>2385</v>
      </c>
      <c r="G3200" t="str">
        <f t="shared" si="77"/>
        <v>Evansville2003</v>
      </c>
    </row>
    <row r="3201" spans="1:7" x14ac:dyDescent="0.25">
      <c r="A3201" t="s">
        <v>528</v>
      </c>
      <c r="B3201" t="s">
        <v>2357</v>
      </c>
      <c r="C3201">
        <v>12</v>
      </c>
      <c r="D3201">
        <v>18</v>
      </c>
      <c r="E3201">
        <v>2003</v>
      </c>
      <c r="F3201" t="s">
        <v>2385</v>
      </c>
      <c r="G3201" t="str">
        <f t="shared" si="77"/>
        <v>Bradley2003</v>
      </c>
    </row>
    <row r="3202" spans="1:7" x14ac:dyDescent="0.25">
      <c r="A3202" t="s">
        <v>715</v>
      </c>
      <c r="B3202" t="s">
        <v>2357</v>
      </c>
      <c r="C3202">
        <v>11</v>
      </c>
      <c r="D3202">
        <v>17</v>
      </c>
      <c r="E3202">
        <v>2003</v>
      </c>
      <c r="F3202" t="s">
        <v>2385</v>
      </c>
      <c r="G3202" t="str">
        <f t="shared" si="77"/>
        <v>Northern Iowa2003</v>
      </c>
    </row>
    <row r="3203" spans="1:7" x14ac:dyDescent="0.25">
      <c r="A3203" t="s">
        <v>574</v>
      </c>
      <c r="B3203" t="s">
        <v>2357</v>
      </c>
      <c r="C3203">
        <v>10</v>
      </c>
      <c r="D3203">
        <v>20</v>
      </c>
      <c r="E3203">
        <v>2003</v>
      </c>
      <c r="F3203" t="s">
        <v>2385</v>
      </c>
      <c r="G3203" t="str">
        <f t="shared" ref="G3203:G3266" si="78">A3203&amp;E3203</f>
        <v>Drake2003</v>
      </c>
    </row>
    <row r="3204" spans="1:7" x14ac:dyDescent="0.25">
      <c r="A3204" t="s">
        <v>2215</v>
      </c>
      <c r="B3204" t="s">
        <v>2357</v>
      </c>
      <c r="C3204">
        <v>8</v>
      </c>
      <c r="D3204">
        <v>21</v>
      </c>
      <c r="E3204">
        <v>2003</v>
      </c>
      <c r="F3204" t="s">
        <v>2385</v>
      </c>
      <c r="G3204" t="str">
        <f t="shared" si="78"/>
        <v>Illinois State2003</v>
      </c>
    </row>
    <row r="3205" spans="1:7" x14ac:dyDescent="0.25">
      <c r="A3205" t="s">
        <v>2216</v>
      </c>
      <c r="B3205" t="s">
        <v>2357</v>
      </c>
      <c r="C3205">
        <v>7</v>
      </c>
      <c r="D3205">
        <v>24</v>
      </c>
      <c r="E3205">
        <v>2003</v>
      </c>
      <c r="F3205" t="s">
        <v>2385</v>
      </c>
      <c r="G3205" t="str">
        <f t="shared" si="78"/>
        <v>Indiana State2003</v>
      </c>
    </row>
    <row r="3206" spans="1:7" x14ac:dyDescent="0.25">
      <c r="A3206" t="s">
        <v>2333</v>
      </c>
      <c r="B3206" t="s">
        <v>2357</v>
      </c>
      <c r="C3206">
        <v>25</v>
      </c>
      <c r="D3206">
        <v>5</v>
      </c>
      <c r="E3206">
        <v>2004</v>
      </c>
      <c r="F3206" t="s">
        <v>2385</v>
      </c>
      <c r="G3206" t="str">
        <f t="shared" si="78"/>
        <v>Southern Illinois2004</v>
      </c>
    </row>
    <row r="3207" spans="1:7" x14ac:dyDescent="0.25">
      <c r="A3207" t="s">
        <v>561</v>
      </c>
      <c r="B3207" t="s">
        <v>2357</v>
      </c>
      <c r="C3207">
        <v>20</v>
      </c>
      <c r="D3207">
        <v>9</v>
      </c>
      <c r="E3207">
        <v>2004</v>
      </c>
      <c r="F3207" t="s">
        <v>2385</v>
      </c>
      <c r="G3207" t="str">
        <f t="shared" si="78"/>
        <v>Creighton2004</v>
      </c>
    </row>
    <row r="3208" spans="1:7" x14ac:dyDescent="0.25">
      <c r="A3208" t="s">
        <v>715</v>
      </c>
      <c r="B3208" t="s">
        <v>2357</v>
      </c>
      <c r="C3208">
        <v>21</v>
      </c>
      <c r="D3208">
        <v>10</v>
      </c>
      <c r="E3208">
        <v>2004</v>
      </c>
      <c r="F3208" t="s">
        <v>2385</v>
      </c>
      <c r="G3208" t="str">
        <f t="shared" si="78"/>
        <v>Northern Iowa2004</v>
      </c>
    </row>
    <row r="3209" spans="1:7" x14ac:dyDescent="0.25">
      <c r="A3209" t="s">
        <v>2246</v>
      </c>
      <c r="B3209" t="s">
        <v>2357</v>
      </c>
      <c r="C3209">
        <v>21</v>
      </c>
      <c r="D3209">
        <v>11</v>
      </c>
      <c r="E3209">
        <v>2004</v>
      </c>
      <c r="F3209" t="s">
        <v>2385</v>
      </c>
      <c r="G3209" t="str">
        <f t="shared" si="78"/>
        <v>Wichita State2004</v>
      </c>
    </row>
    <row r="3210" spans="1:7" x14ac:dyDescent="0.25">
      <c r="A3210" t="s">
        <v>2224</v>
      </c>
      <c r="B3210" t="s">
        <v>2357</v>
      </c>
      <c r="C3210">
        <v>19</v>
      </c>
      <c r="D3210">
        <v>14</v>
      </c>
      <c r="E3210">
        <v>2004</v>
      </c>
      <c r="F3210" t="s">
        <v>2385</v>
      </c>
      <c r="G3210" t="str">
        <f t="shared" si="78"/>
        <v>Missouri State2004</v>
      </c>
    </row>
    <row r="3211" spans="1:7" x14ac:dyDescent="0.25">
      <c r="A3211" t="s">
        <v>528</v>
      </c>
      <c r="B3211" t="s">
        <v>2357</v>
      </c>
      <c r="C3211">
        <v>15</v>
      </c>
      <c r="D3211">
        <v>16</v>
      </c>
      <c r="E3211">
        <v>2004</v>
      </c>
      <c r="F3211" t="s">
        <v>2385</v>
      </c>
      <c r="G3211" t="str">
        <f t="shared" si="78"/>
        <v>Bradley2004</v>
      </c>
    </row>
    <row r="3212" spans="1:7" x14ac:dyDescent="0.25">
      <c r="A3212" t="s">
        <v>574</v>
      </c>
      <c r="B3212" t="s">
        <v>2357</v>
      </c>
      <c r="C3212">
        <v>12</v>
      </c>
      <c r="D3212">
        <v>16</v>
      </c>
      <c r="E3212">
        <v>2004</v>
      </c>
      <c r="F3212" t="s">
        <v>2385</v>
      </c>
      <c r="G3212" t="str">
        <f t="shared" si="78"/>
        <v>Drake2004</v>
      </c>
    </row>
    <row r="3213" spans="1:7" x14ac:dyDescent="0.25">
      <c r="A3213" t="s">
        <v>2216</v>
      </c>
      <c r="B3213" t="s">
        <v>2357</v>
      </c>
      <c r="C3213">
        <v>9</v>
      </c>
      <c r="D3213">
        <v>19</v>
      </c>
      <c r="E3213">
        <v>2004</v>
      </c>
      <c r="F3213" t="s">
        <v>2385</v>
      </c>
      <c r="G3213" t="str">
        <f t="shared" si="78"/>
        <v>Indiana State2004</v>
      </c>
    </row>
    <row r="3214" spans="1:7" x14ac:dyDescent="0.25">
      <c r="A3214" t="s">
        <v>586</v>
      </c>
      <c r="B3214" t="s">
        <v>2357</v>
      </c>
      <c r="C3214">
        <v>7</v>
      </c>
      <c r="D3214">
        <v>22</v>
      </c>
      <c r="E3214">
        <v>2004</v>
      </c>
      <c r="F3214" t="s">
        <v>2385</v>
      </c>
      <c r="G3214" t="str">
        <f t="shared" si="78"/>
        <v>Evansville2004</v>
      </c>
    </row>
    <row r="3215" spans="1:7" x14ac:dyDescent="0.25">
      <c r="A3215" t="s">
        <v>2215</v>
      </c>
      <c r="B3215" t="s">
        <v>2357</v>
      </c>
      <c r="C3215">
        <v>10</v>
      </c>
      <c r="D3215">
        <v>19</v>
      </c>
      <c r="E3215">
        <v>2004</v>
      </c>
      <c r="F3215" t="s">
        <v>2385</v>
      </c>
      <c r="G3215" t="str">
        <f t="shared" si="78"/>
        <v>Illinois State2004</v>
      </c>
    </row>
    <row r="3216" spans="1:7" x14ac:dyDescent="0.25">
      <c r="A3216" t="s">
        <v>2333</v>
      </c>
      <c r="B3216" t="s">
        <v>2357</v>
      </c>
      <c r="C3216">
        <v>27</v>
      </c>
      <c r="D3216">
        <v>8</v>
      </c>
      <c r="E3216">
        <v>2005</v>
      </c>
      <c r="F3216" t="s">
        <v>2385</v>
      </c>
      <c r="G3216" t="str">
        <f t="shared" si="78"/>
        <v>Southern Illinois2005</v>
      </c>
    </row>
    <row r="3217" spans="1:7" x14ac:dyDescent="0.25">
      <c r="A3217" t="s">
        <v>2246</v>
      </c>
      <c r="B3217" t="s">
        <v>2357</v>
      </c>
      <c r="C3217">
        <v>22</v>
      </c>
      <c r="D3217">
        <v>10</v>
      </c>
      <c r="E3217">
        <v>2005</v>
      </c>
      <c r="F3217" t="s">
        <v>2385</v>
      </c>
      <c r="G3217" t="str">
        <f t="shared" si="78"/>
        <v>Wichita State2005</v>
      </c>
    </row>
    <row r="3218" spans="1:7" x14ac:dyDescent="0.25">
      <c r="A3218" t="s">
        <v>561</v>
      </c>
      <c r="B3218" t="s">
        <v>2357</v>
      </c>
      <c r="C3218">
        <v>23</v>
      </c>
      <c r="D3218">
        <v>11</v>
      </c>
      <c r="E3218">
        <v>2005</v>
      </c>
      <c r="F3218" t="s">
        <v>2385</v>
      </c>
      <c r="G3218" t="str">
        <f t="shared" si="78"/>
        <v>Creighton2005</v>
      </c>
    </row>
    <row r="3219" spans="1:7" x14ac:dyDescent="0.25">
      <c r="A3219" t="s">
        <v>715</v>
      </c>
      <c r="B3219" t="s">
        <v>2357</v>
      </c>
      <c r="C3219">
        <v>21</v>
      </c>
      <c r="D3219">
        <v>11</v>
      </c>
      <c r="E3219">
        <v>2005</v>
      </c>
      <c r="F3219" t="s">
        <v>2385</v>
      </c>
      <c r="G3219" t="str">
        <f t="shared" si="78"/>
        <v>Northern Iowa2005</v>
      </c>
    </row>
    <row r="3220" spans="1:7" x14ac:dyDescent="0.25">
      <c r="A3220" t="s">
        <v>2224</v>
      </c>
      <c r="B3220" t="s">
        <v>2357</v>
      </c>
      <c r="C3220">
        <v>19</v>
      </c>
      <c r="D3220">
        <v>13</v>
      </c>
      <c r="E3220">
        <v>2005</v>
      </c>
      <c r="F3220" t="s">
        <v>2385</v>
      </c>
      <c r="G3220" t="str">
        <f t="shared" si="78"/>
        <v>Missouri State2005</v>
      </c>
    </row>
    <row r="3221" spans="1:7" x14ac:dyDescent="0.25">
      <c r="A3221" t="s">
        <v>2215</v>
      </c>
      <c r="B3221" t="s">
        <v>2357</v>
      </c>
      <c r="C3221">
        <v>17</v>
      </c>
      <c r="D3221">
        <v>13</v>
      </c>
      <c r="E3221">
        <v>2005</v>
      </c>
      <c r="F3221" t="s">
        <v>2385</v>
      </c>
      <c r="G3221" t="str">
        <f t="shared" si="78"/>
        <v>Illinois State2005</v>
      </c>
    </row>
    <row r="3222" spans="1:7" x14ac:dyDescent="0.25">
      <c r="A3222" t="s">
        <v>574</v>
      </c>
      <c r="B3222" t="s">
        <v>2357</v>
      </c>
      <c r="C3222">
        <v>13</v>
      </c>
      <c r="D3222">
        <v>16</v>
      </c>
      <c r="E3222">
        <v>2005</v>
      </c>
      <c r="F3222" t="s">
        <v>2385</v>
      </c>
      <c r="G3222" t="str">
        <f t="shared" si="78"/>
        <v>Drake2005</v>
      </c>
    </row>
    <row r="3223" spans="1:7" x14ac:dyDescent="0.25">
      <c r="A3223" t="s">
        <v>528</v>
      </c>
      <c r="B3223" t="s">
        <v>2357</v>
      </c>
      <c r="C3223">
        <v>13</v>
      </c>
      <c r="D3223">
        <v>15</v>
      </c>
      <c r="E3223">
        <v>2005</v>
      </c>
      <c r="F3223" t="s">
        <v>2385</v>
      </c>
      <c r="G3223" t="str">
        <f t="shared" si="78"/>
        <v>Bradley2005</v>
      </c>
    </row>
    <row r="3224" spans="1:7" x14ac:dyDescent="0.25">
      <c r="A3224" t="s">
        <v>586</v>
      </c>
      <c r="B3224" t="s">
        <v>2357</v>
      </c>
      <c r="C3224">
        <v>11</v>
      </c>
      <c r="D3224">
        <v>17</v>
      </c>
      <c r="E3224">
        <v>2005</v>
      </c>
      <c r="F3224" t="s">
        <v>2385</v>
      </c>
      <c r="G3224" t="str">
        <f t="shared" si="78"/>
        <v>Evansville2005</v>
      </c>
    </row>
    <row r="3225" spans="1:7" x14ac:dyDescent="0.25">
      <c r="A3225" t="s">
        <v>2216</v>
      </c>
      <c r="B3225" t="s">
        <v>2357</v>
      </c>
      <c r="C3225">
        <v>11</v>
      </c>
      <c r="D3225">
        <v>20</v>
      </c>
      <c r="E3225">
        <v>2005</v>
      </c>
      <c r="F3225" t="s">
        <v>2385</v>
      </c>
      <c r="G3225" t="str">
        <f t="shared" si="78"/>
        <v>Indiana State2005</v>
      </c>
    </row>
    <row r="3226" spans="1:7" x14ac:dyDescent="0.25">
      <c r="A3226" t="s">
        <v>2246</v>
      </c>
      <c r="B3226" t="s">
        <v>2357</v>
      </c>
      <c r="C3226">
        <v>26</v>
      </c>
      <c r="D3226">
        <v>9</v>
      </c>
      <c r="E3226">
        <v>2006</v>
      </c>
      <c r="F3226" t="s">
        <v>2385</v>
      </c>
      <c r="G3226" t="str">
        <f t="shared" si="78"/>
        <v>Wichita State2006</v>
      </c>
    </row>
    <row r="3227" spans="1:7" x14ac:dyDescent="0.25">
      <c r="A3227" t="s">
        <v>2224</v>
      </c>
      <c r="B3227" t="s">
        <v>2357</v>
      </c>
      <c r="C3227">
        <v>22</v>
      </c>
      <c r="D3227">
        <v>9</v>
      </c>
      <c r="E3227">
        <v>2006</v>
      </c>
      <c r="F3227" t="s">
        <v>2385</v>
      </c>
      <c r="G3227" t="str">
        <f t="shared" si="78"/>
        <v>Missouri State2006</v>
      </c>
    </row>
    <row r="3228" spans="1:7" x14ac:dyDescent="0.25">
      <c r="A3228" t="s">
        <v>561</v>
      </c>
      <c r="B3228" t="s">
        <v>2357</v>
      </c>
      <c r="C3228">
        <v>20</v>
      </c>
      <c r="D3228">
        <v>10</v>
      </c>
      <c r="E3228">
        <v>2006</v>
      </c>
      <c r="F3228" t="s">
        <v>2385</v>
      </c>
      <c r="G3228" t="str">
        <f t="shared" si="78"/>
        <v>Creighton2006</v>
      </c>
    </row>
    <row r="3229" spans="1:7" x14ac:dyDescent="0.25">
      <c r="A3229" t="s">
        <v>2333</v>
      </c>
      <c r="B3229" t="s">
        <v>2357</v>
      </c>
      <c r="C3229">
        <v>22</v>
      </c>
      <c r="D3229">
        <v>11</v>
      </c>
      <c r="E3229">
        <v>2006</v>
      </c>
      <c r="F3229" t="s">
        <v>2385</v>
      </c>
      <c r="G3229" t="str">
        <f t="shared" si="78"/>
        <v>Southern Illinois2006</v>
      </c>
    </row>
    <row r="3230" spans="1:7" x14ac:dyDescent="0.25">
      <c r="A3230" t="s">
        <v>715</v>
      </c>
      <c r="B3230" t="s">
        <v>2357</v>
      </c>
      <c r="C3230">
        <v>23</v>
      </c>
      <c r="D3230">
        <v>10</v>
      </c>
      <c r="E3230">
        <v>2006</v>
      </c>
      <c r="F3230" t="s">
        <v>2385</v>
      </c>
      <c r="G3230" t="str">
        <f t="shared" si="78"/>
        <v>Northern Iowa2006</v>
      </c>
    </row>
    <row r="3231" spans="1:7" x14ac:dyDescent="0.25">
      <c r="A3231" t="s">
        <v>528</v>
      </c>
      <c r="B3231" t="s">
        <v>2357</v>
      </c>
      <c r="C3231">
        <v>22</v>
      </c>
      <c r="D3231">
        <v>11</v>
      </c>
      <c r="E3231">
        <v>2006</v>
      </c>
      <c r="F3231" t="s">
        <v>2385</v>
      </c>
      <c r="G3231" t="str">
        <f t="shared" si="78"/>
        <v>Bradley2006</v>
      </c>
    </row>
    <row r="3232" spans="1:7" x14ac:dyDescent="0.25">
      <c r="A3232" t="s">
        <v>574</v>
      </c>
      <c r="B3232" t="s">
        <v>2357</v>
      </c>
      <c r="C3232">
        <v>12</v>
      </c>
      <c r="D3232">
        <v>19</v>
      </c>
      <c r="E3232">
        <v>2006</v>
      </c>
      <c r="F3232" t="s">
        <v>2385</v>
      </c>
      <c r="G3232" t="str">
        <f t="shared" si="78"/>
        <v>Drake2006</v>
      </c>
    </row>
    <row r="3233" spans="1:7" x14ac:dyDescent="0.25">
      <c r="A3233" t="s">
        <v>586</v>
      </c>
      <c r="B3233" t="s">
        <v>2357</v>
      </c>
      <c r="C3233">
        <v>10</v>
      </c>
      <c r="D3233">
        <v>19</v>
      </c>
      <c r="E3233">
        <v>2006</v>
      </c>
      <c r="F3233" t="s">
        <v>2385</v>
      </c>
      <c r="G3233" t="str">
        <f t="shared" si="78"/>
        <v>Evansville2006</v>
      </c>
    </row>
    <row r="3234" spans="1:7" x14ac:dyDescent="0.25">
      <c r="A3234" t="s">
        <v>2216</v>
      </c>
      <c r="B3234" t="s">
        <v>2357</v>
      </c>
      <c r="C3234">
        <v>13</v>
      </c>
      <c r="D3234">
        <v>16</v>
      </c>
      <c r="E3234">
        <v>2006</v>
      </c>
      <c r="F3234" t="s">
        <v>2385</v>
      </c>
      <c r="G3234" t="str">
        <f t="shared" si="78"/>
        <v>Indiana State2006</v>
      </c>
    </row>
    <row r="3235" spans="1:7" x14ac:dyDescent="0.25">
      <c r="A3235" t="s">
        <v>2215</v>
      </c>
      <c r="B3235" t="s">
        <v>2357</v>
      </c>
      <c r="C3235">
        <v>9</v>
      </c>
      <c r="D3235">
        <v>19</v>
      </c>
      <c r="E3235">
        <v>2006</v>
      </c>
      <c r="F3235" t="s">
        <v>2385</v>
      </c>
      <c r="G3235" t="str">
        <f t="shared" si="78"/>
        <v>Illinois State2006</v>
      </c>
    </row>
    <row r="3236" spans="1:7" x14ac:dyDescent="0.25">
      <c r="A3236" t="s">
        <v>2333</v>
      </c>
      <c r="B3236" t="s">
        <v>2357</v>
      </c>
      <c r="C3236">
        <v>29</v>
      </c>
      <c r="D3236">
        <v>7</v>
      </c>
      <c r="E3236">
        <v>2007</v>
      </c>
      <c r="F3236" t="s">
        <v>2385</v>
      </c>
      <c r="G3236" t="str">
        <f t="shared" si="78"/>
        <v>Southern Illinois2007</v>
      </c>
    </row>
    <row r="3237" spans="1:7" x14ac:dyDescent="0.25">
      <c r="A3237" t="s">
        <v>561</v>
      </c>
      <c r="B3237" t="s">
        <v>2357</v>
      </c>
      <c r="C3237">
        <v>22</v>
      </c>
      <c r="D3237">
        <v>11</v>
      </c>
      <c r="E3237">
        <v>2007</v>
      </c>
      <c r="F3237" t="s">
        <v>2385</v>
      </c>
      <c r="G3237" t="str">
        <f t="shared" si="78"/>
        <v>Creighton2007</v>
      </c>
    </row>
    <row r="3238" spans="1:7" x14ac:dyDescent="0.25">
      <c r="A3238" t="s">
        <v>2224</v>
      </c>
      <c r="B3238" t="s">
        <v>2357</v>
      </c>
      <c r="C3238">
        <v>22</v>
      </c>
      <c r="D3238">
        <v>11</v>
      </c>
      <c r="E3238">
        <v>2007</v>
      </c>
      <c r="F3238" t="s">
        <v>2385</v>
      </c>
      <c r="G3238" t="str">
        <f t="shared" si="78"/>
        <v>Missouri State2007</v>
      </c>
    </row>
    <row r="3239" spans="1:7" x14ac:dyDescent="0.25">
      <c r="A3239" t="s">
        <v>528</v>
      </c>
      <c r="B3239" t="s">
        <v>2357</v>
      </c>
      <c r="C3239">
        <v>22</v>
      </c>
      <c r="D3239">
        <v>13</v>
      </c>
      <c r="E3239">
        <v>2007</v>
      </c>
      <c r="F3239" t="s">
        <v>2385</v>
      </c>
      <c r="G3239" t="str">
        <f t="shared" si="78"/>
        <v>Bradley2007</v>
      </c>
    </row>
    <row r="3240" spans="1:7" x14ac:dyDescent="0.25">
      <c r="A3240" t="s">
        <v>715</v>
      </c>
      <c r="B3240" t="s">
        <v>2357</v>
      </c>
      <c r="C3240">
        <v>18</v>
      </c>
      <c r="D3240">
        <v>13</v>
      </c>
      <c r="E3240">
        <v>2007</v>
      </c>
      <c r="F3240" t="s">
        <v>2385</v>
      </c>
      <c r="G3240" t="str">
        <f t="shared" si="78"/>
        <v>Northern Iowa2007</v>
      </c>
    </row>
    <row r="3241" spans="1:7" x14ac:dyDescent="0.25">
      <c r="A3241" t="s">
        <v>2246</v>
      </c>
      <c r="B3241" t="s">
        <v>2357</v>
      </c>
      <c r="C3241">
        <v>17</v>
      </c>
      <c r="D3241">
        <v>14</v>
      </c>
      <c r="E3241">
        <v>2007</v>
      </c>
      <c r="F3241" t="s">
        <v>2385</v>
      </c>
      <c r="G3241" t="str">
        <f t="shared" si="78"/>
        <v>Wichita State2007</v>
      </c>
    </row>
    <row r="3242" spans="1:7" x14ac:dyDescent="0.25">
      <c r="A3242" t="s">
        <v>574</v>
      </c>
      <c r="B3242" t="s">
        <v>2357</v>
      </c>
      <c r="C3242">
        <v>17</v>
      </c>
      <c r="D3242">
        <v>15</v>
      </c>
      <c r="E3242">
        <v>2007</v>
      </c>
      <c r="F3242" t="s">
        <v>2385</v>
      </c>
      <c r="G3242" t="str">
        <f t="shared" si="78"/>
        <v>Drake2007</v>
      </c>
    </row>
    <row r="3243" spans="1:7" x14ac:dyDescent="0.25">
      <c r="A3243" t="s">
        <v>2215</v>
      </c>
      <c r="B3243">
        <v>19</v>
      </c>
      <c r="C3243">
        <v>15</v>
      </c>
      <c r="D3243">
        <v>16</v>
      </c>
      <c r="E3243">
        <v>2007</v>
      </c>
      <c r="F3243" t="s">
        <v>2385</v>
      </c>
      <c r="G3243" t="str">
        <f t="shared" si="78"/>
        <v>Illinois State2007</v>
      </c>
    </row>
    <row r="3244" spans="1:7" x14ac:dyDescent="0.25">
      <c r="A3244" t="s">
        <v>586</v>
      </c>
      <c r="B3244" t="s">
        <v>2357</v>
      </c>
      <c r="C3244">
        <v>14</v>
      </c>
      <c r="D3244">
        <v>17</v>
      </c>
      <c r="E3244">
        <v>2007</v>
      </c>
      <c r="F3244" t="s">
        <v>2385</v>
      </c>
      <c r="G3244" t="str">
        <f t="shared" si="78"/>
        <v>Evansville2007</v>
      </c>
    </row>
    <row r="3245" spans="1:7" x14ac:dyDescent="0.25">
      <c r="A3245" t="s">
        <v>2216</v>
      </c>
      <c r="B3245" t="s">
        <v>2357</v>
      </c>
      <c r="C3245">
        <v>13</v>
      </c>
      <c r="D3245">
        <v>18</v>
      </c>
      <c r="E3245">
        <v>2007</v>
      </c>
      <c r="F3245" t="s">
        <v>2385</v>
      </c>
      <c r="G3245" t="str">
        <f t="shared" si="78"/>
        <v>Indiana State2007</v>
      </c>
    </row>
    <row r="3246" spans="1:7" x14ac:dyDescent="0.25">
      <c r="A3246" t="s">
        <v>574</v>
      </c>
      <c r="B3246" t="s">
        <v>2357</v>
      </c>
      <c r="C3246">
        <v>28</v>
      </c>
      <c r="D3246">
        <v>5</v>
      </c>
      <c r="E3246">
        <v>2008</v>
      </c>
      <c r="F3246" t="s">
        <v>2385</v>
      </c>
      <c r="G3246" t="str">
        <f t="shared" si="78"/>
        <v>Drake2008</v>
      </c>
    </row>
    <row r="3247" spans="1:7" x14ac:dyDescent="0.25">
      <c r="A3247" t="s">
        <v>2215</v>
      </c>
      <c r="B3247" t="s">
        <v>2357</v>
      </c>
      <c r="C3247">
        <v>25</v>
      </c>
      <c r="D3247">
        <v>10</v>
      </c>
      <c r="E3247">
        <v>2008</v>
      </c>
      <c r="F3247" t="s">
        <v>2385</v>
      </c>
      <c r="G3247" t="str">
        <f t="shared" si="78"/>
        <v>Illinois State2008</v>
      </c>
    </row>
    <row r="3248" spans="1:7" x14ac:dyDescent="0.25">
      <c r="A3248" t="s">
        <v>2333</v>
      </c>
      <c r="B3248" t="s">
        <v>2357</v>
      </c>
      <c r="C3248">
        <v>18</v>
      </c>
      <c r="D3248">
        <v>15</v>
      </c>
      <c r="E3248">
        <v>2008</v>
      </c>
      <c r="F3248" t="s">
        <v>2385</v>
      </c>
      <c r="G3248" t="str">
        <f t="shared" si="78"/>
        <v>Southern Illinois2008</v>
      </c>
    </row>
    <row r="3249" spans="1:7" x14ac:dyDescent="0.25">
      <c r="A3249" t="s">
        <v>561</v>
      </c>
      <c r="B3249" t="s">
        <v>2357</v>
      </c>
      <c r="C3249">
        <v>22</v>
      </c>
      <c r="D3249">
        <v>11</v>
      </c>
      <c r="E3249">
        <v>2008</v>
      </c>
      <c r="F3249" t="s">
        <v>2385</v>
      </c>
      <c r="G3249" t="str">
        <f t="shared" si="78"/>
        <v>Creighton2008</v>
      </c>
    </row>
    <row r="3250" spans="1:7" x14ac:dyDescent="0.25">
      <c r="A3250" t="s">
        <v>715</v>
      </c>
      <c r="B3250" t="s">
        <v>2357</v>
      </c>
      <c r="C3250">
        <v>18</v>
      </c>
      <c r="D3250">
        <v>14</v>
      </c>
      <c r="E3250">
        <v>2008</v>
      </c>
      <c r="F3250" t="s">
        <v>2385</v>
      </c>
      <c r="G3250" t="str">
        <f t="shared" si="78"/>
        <v>Northern Iowa2008</v>
      </c>
    </row>
    <row r="3251" spans="1:7" x14ac:dyDescent="0.25">
      <c r="A3251" t="s">
        <v>528</v>
      </c>
      <c r="B3251" t="s">
        <v>2357</v>
      </c>
      <c r="C3251">
        <v>21</v>
      </c>
      <c r="D3251">
        <v>17</v>
      </c>
      <c r="E3251">
        <v>2008</v>
      </c>
      <c r="F3251" t="s">
        <v>2385</v>
      </c>
      <c r="G3251" t="str">
        <f t="shared" si="78"/>
        <v>Bradley2008</v>
      </c>
    </row>
    <row r="3252" spans="1:7" x14ac:dyDescent="0.25">
      <c r="A3252" t="s">
        <v>2224</v>
      </c>
      <c r="B3252" t="s">
        <v>2357</v>
      </c>
      <c r="C3252">
        <v>17</v>
      </c>
      <c r="D3252">
        <v>16</v>
      </c>
      <c r="E3252">
        <v>2008</v>
      </c>
      <c r="F3252" t="s">
        <v>2385</v>
      </c>
      <c r="G3252" t="str">
        <f t="shared" si="78"/>
        <v>Missouri State2008</v>
      </c>
    </row>
    <row r="3253" spans="1:7" x14ac:dyDescent="0.25">
      <c r="A3253" t="s">
        <v>2216</v>
      </c>
      <c r="B3253" t="s">
        <v>2357</v>
      </c>
      <c r="C3253">
        <v>15</v>
      </c>
      <c r="D3253">
        <v>16</v>
      </c>
      <c r="E3253">
        <v>2008</v>
      </c>
      <c r="F3253" t="s">
        <v>2385</v>
      </c>
      <c r="G3253" t="str">
        <f t="shared" si="78"/>
        <v>Indiana State2008</v>
      </c>
    </row>
    <row r="3254" spans="1:7" x14ac:dyDescent="0.25">
      <c r="A3254" t="s">
        <v>2246</v>
      </c>
      <c r="B3254" t="s">
        <v>2357</v>
      </c>
      <c r="C3254">
        <v>11</v>
      </c>
      <c r="D3254">
        <v>20</v>
      </c>
      <c r="E3254">
        <v>2008</v>
      </c>
      <c r="F3254" t="s">
        <v>2385</v>
      </c>
      <c r="G3254" t="str">
        <f t="shared" si="78"/>
        <v>Wichita State2008</v>
      </c>
    </row>
    <row r="3255" spans="1:7" x14ac:dyDescent="0.25">
      <c r="A3255" t="s">
        <v>586</v>
      </c>
      <c r="B3255">
        <v>24</v>
      </c>
      <c r="C3255">
        <v>9</v>
      </c>
      <c r="D3255">
        <v>21</v>
      </c>
      <c r="E3255">
        <v>2008</v>
      </c>
      <c r="F3255" t="s">
        <v>2385</v>
      </c>
      <c r="G3255" t="str">
        <f t="shared" si="78"/>
        <v>Evansville2008</v>
      </c>
    </row>
    <row r="3256" spans="1:7" x14ac:dyDescent="0.25">
      <c r="A3256" t="s">
        <v>561</v>
      </c>
      <c r="B3256" t="s">
        <v>2357</v>
      </c>
      <c r="C3256">
        <v>27</v>
      </c>
      <c r="D3256">
        <v>8</v>
      </c>
      <c r="E3256">
        <v>2009</v>
      </c>
      <c r="F3256" t="s">
        <v>2385</v>
      </c>
      <c r="G3256" t="str">
        <f t="shared" si="78"/>
        <v>Creighton2009</v>
      </c>
    </row>
    <row r="3257" spans="1:7" x14ac:dyDescent="0.25">
      <c r="A3257" t="s">
        <v>715</v>
      </c>
      <c r="B3257" t="s">
        <v>2357</v>
      </c>
      <c r="C3257">
        <v>23</v>
      </c>
      <c r="D3257">
        <v>11</v>
      </c>
      <c r="E3257">
        <v>2009</v>
      </c>
      <c r="F3257" t="s">
        <v>2385</v>
      </c>
      <c r="G3257" t="str">
        <f t="shared" si="78"/>
        <v>Northern Iowa2009</v>
      </c>
    </row>
    <row r="3258" spans="1:7" x14ac:dyDescent="0.25">
      <c r="A3258" t="s">
        <v>2215</v>
      </c>
      <c r="B3258" t="s">
        <v>2357</v>
      </c>
      <c r="C3258">
        <v>24</v>
      </c>
      <c r="D3258">
        <v>10</v>
      </c>
      <c r="E3258">
        <v>2009</v>
      </c>
      <c r="F3258" t="s">
        <v>2385</v>
      </c>
      <c r="G3258" t="str">
        <f t="shared" si="78"/>
        <v>Illinois State2009</v>
      </c>
    </row>
    <row r="3259" spans="1:7" x14ac:dyDescent="0.25">
      <c r="A3259" t="s">
        <v>528</v>
      </c>
      <c r="B3259" t="s">
        <v>2357</v>
      </c>
      <c r="C3259">
        <v>21</v>
      </c>
      <c r="D3259">
        <v>15</v>
      </c>
      <c r="E3259">
        <v>2009</v>
      </c>
      <c r="F3259" t="s">
        <v>2385</v>
      </c>
      <c r="G3259" t="str">
        <f t="shared" si="78"/>
        <v>Bradley2009</v>
      </c>
    </row>
    <row r="3260" spans="1:7" x14ac:dyDescent="0.25">
      <c r="A3260" t="s">
        <v>586</v>
      </c>
      <c r="B3260" t="s">
        <v>2357</v>
      </c>
      <c r="C3260">
        <v>17</v>
      </c>
      <c r="D3260">
        <v>14</v>
      </c>
      <c r="E3260">
        <v>2009</v>
      </c>
      <c r="F3260" t="s">
        <v>2385</v>
      </c>
      <c r="G3260" t="str">
        <f t="shared" si="78"/>
        <v>Evansville2009</v>
      </c>
    </row>
    <row r="3261" spans="1:7" x14ac:dyDescent="0.25">
      <c r="A3261" t="s">
        <v>2246</v>
      </c>
      <c r="B3261" t="s">
        <v>2357</v>
      </c>
      <c r="C3261">
        <v>17</v>
      </c>
      <c r="D3261">
        <v>17</v>
      </c>
      <c r="E3261">
        <v>2009</v>
      </c>
      <c r="F3261" t="s">
        <v>2385</v>
      </c>
      <c r="G3261" t="str">
        <f t="shared" si="78"/>
        <v>Wichita State2009</v>
      </c>
    </row>
    <row r="3262" spans="1:7" x14ac:dyDescent="0.25">
      <c r="A3262" t="s">
        <v>2333</v>
      </c>
      <c r="B3262" t="s">
        <v>2357</v>
      </c>
      <c r="C3262">
        <v>13</v>
      </c>
      <c r="D3262">
        <v>18</v>
      </c>
      <c r="E3262">
        <v>2009</v>
      </c>
      <c r="F3262" t="s">
        <v>2385</v>
      </c>
      <c r="G3262" t="str">
        <f t="shared" si="78"/>
        <v>Southern Illinois2009</v>
      </c>
    </row>
    <row r="3263" spans="1:7" x14ac:dyDescent="0.25">
      <c r="A3263" t="s">
        <v>574</v>
      </c>
      <c r="B3263" t="s">
        <v>2357</v>
      </c>
      <c r="C3263">
        <v>17</v>
      </c>
      <c r="D3263">
        <v>16</v>
      </c>
      <c r="E3263">
        <v>2009</v>
      </c>
      <c r="F3263" t="s">
        <v>2385</v>
      </c>
      <c r="G3263" t="str">
        <f t="shared" si="78"/>
        <v>Drake2009</v>
      </c>
    </row>
    <row r="3264" spans="1:7" x14ac:dyDescent="0.25">
      <c r="A3264" t="s">
        <v>2216</v>
      </c>
      <c r="B3264" t="s">
        <v>2357</v>
      </c>
      <c r="C3264">
        <v>11</v>
      </c>
      <c r="D3264">
        <v>21</v>
      </c>
      <c r="E3264">
        <v>2009</v>
      </c>
      <c r="F3264" t="s">
        <v>2385</v>
      </c>
      <c r="G3264" t="str">
        <f t="shared" si="78"/>
        <v>Indiana State2009</v>
      </c>
    </row>
    <row r="3265" spans="1:7" x14ac:dyDescent="0.25">
      <c r="A3265" t="s">
        <v>2224</v>
      </c>
      <c r="B3265" t="s">
        <v>2357</v>
      </c>
      <c r="C3265">
        <v>11</v>
      </c>
      <c r="D3265">
        <v>20</v>
      </c>
      <c r="E3265">
        <v>2009</v>
      </c>
      <c r="F3265" t="s">
        <v>2385</v>
      </c>
      <c r="G3265" t="str">
        <f t="shared" si="78"/>
        <v>Missouri State2009</v>
      </c>
    </row>
    <row r="3266" spans="1:7" x14ac:dyDescent="0.25">
      <c r="A3266" t="s">
        <v>715</v>
      </c>
      <c r="B3266" t="s">
        <v>2357</v>
      </c>
      <c r="C3266">
        <v>30</v>
      </c>
      <c r="D3266">
        <v>5</v>
      </c>
      <c r="E3266">
        <v>2010</v>
      </c>
      <c r="F3266" t="s">
        <v>2385</v>
      </c>
      <c r="G3266" t="str">
        <f t="shared" si="78"/>
        <v>Northern Iowa2010</v>
      </c>
    </row>
    <row r="3267" spans="1:7" x14ac:dyDescent="0.25">
      <c r="A3267" t="s">
        <v>2246</v>
      </c>
      <c r="B3267" t="s">
        <v>2357</v>
      </c>
      <c r="C3267">
        <v>25</v>
      </c>
      <c r="D3267">
        <v>10</v>
      </c>
      <c r="E3267">
        <v>2010</v>
      </c>
      <c r="F3267" t="s">
        <v>2385</v>
      </c>
      <c r="G3267" t="str">
        <f t="shared" ref="G3267:G3330" si="79">A3267&amp;E3267</f>
        <v>Wichita State2010</v>
      </c>
    </row>
    <row r="3268" spans="1:7" x14ac:dyDescent="0.25">
      <c r="A3268" t="s">
        <v>2215</v>
      </c>
      <c r="B3268" t="s">
        <v>2357</v>
      </c>
      <c r="C3268">
        <v>22</v>
      </c>
      <c r="D3268">
        <v>11</v>
      </c>
      <c r="E3268">
        <v>2010</v>
      </c>
      <c r="F3268" t="s">
        <v>2385</v>
      </c>
      <c r="G3268" t="str">
        <f t="shared" si="79"/>
        <v>Illinois State2010</v>
      </c>
    </row>
    <row r="3269" spans="1:7" x14ac:dyDescent="0.25">
      <c r="A3269" t="s">
        <v>561</v>
      </c>
      <c r="B3269" t="s">
        <v>2357</v>
      </c>
      <c r="C3269">
        <v>18</v>
      </c>
      <c r="D3269">
        <v>16</v>
      </c>
      <c r="E3269">
        <v>2010</v>
      </c>
      <c r="F3269" t="s">
        <v>2385</v>
      </c>
      <c r="G3269" t="str">
        <f t="shared" si="79"/>
        <v>Creighton2010</v>
      </c>
    </row>
    <row r="3270" spans="1:7" x14ac:dyDescent="0.25">
      <c r="A3270" t="s">
        <v>528</v>
      </c>
      <c r="B3270" t="s">
        <v>2357</v>
      </c>
      <c r="C3270">
        <v>16</v>
      </c>
      <c r="D3270">
        <v>15</v>
      </c>
      <c r="E3270">
        <v>2010</v>
      </c>
      <c r="F3270" t="s">
        <v>2385</v>
      </c>
      <c r="G3270" t="str">
        <f t="shared" si="79"/>
        <v>Bradley2010</v>
      </c>
    </row>
    <row r="3271" spans="1:7" x14ac:dyDescent="0.25">
      <c r="A3271" t="s">
        <v>2216</v>
      </c>
      <c r="B3271" t="s">
        <v>2357</v>
      </c>
      <c r="C3271">
        <v>17</v>
      </c>
      <c r="D3271">
        <v>15</v>
      </c>
      <c r="E3271">
        <v>2010</v>
      </c>
      <c r="F3271" t="s">
        <v>2385</v>
      </c>
      <c r="G3271" t="str">
        <f t="shared" si="79"/>
        <v>Indiana State2010</v>
      </c>
    </row>
    <row r="3272" spans="1:7" x14ac:dyDescent="0.25">
      <c r="A3272" t="s">
        <v>2224</v>
      </c>
      <c r="B3272" t="s">
        <v>2357</v>
      </c>
      <c r="C3272">
        <v>24</v>
      </c>
      <c r="D3272">
        <v>12</v>
      </c>
      <c r="E3272">
        <v>2010</v>
      </c>
      <c r="F3272" t="s">
        <v>2385</v>
      </c>
      <c r="G3272" t="str">
        <f t="shared" si="79"/>
        <v>Missouri State2010</v>
      </c>
    </row>
    <row r="3273" spans="1:7" x14ac:dyDescent="0.25">
      <c r="A3273" t="s">
        <v>574</v>
      </c>
      <c r="B3273" t="s">
        <v>2357</v>
      </c>
      <c r="C3273">
        <v>14</v>
      </c>
      <c r="D3273">
        <v>19</v>
      </c>
      <c r="E3273">
        <v>2010</v>
      </c>
      <c r="F3273" t="s">
        <v>2385</v>
      </c>
      <c r="G3273" t="str">
        <f t="shared" si="79"/>
        <v>Drake2010</v>
      </c>
    </row>
    <row r="3274" spans="1:7" x14ac:dyDescent="0.25">
      <c r="A3274" t="s">
        <v>2333</v>
      </c>
      <c r="B3274" t="s">
        <v>2357</v>
      </c>
      <c r="C3274">
        <v>15</v>
      </c>
      <c r="D3274">
        <v>15</v>
      </c>
      <c r="E3274">
        <v>2010</v>
      </c>
      <c r="F3274" t="s">
        <v>2385</v>
      </c>
      <c r="G3274" t="str">
        <f t="shared" si="79"/>
        <v>Southern Illinois2010</v>
      </c>
    </row>
    <row r="3275" spans="1:7" x14ac:dyDescent="0.25">
      <c r="A3275" t="s">
        <v>586</v>
      </c>
      <c r="B3275" t="s">
        <v>2357</v>
      </c>
      <c r="C3275">
        <v>9</v>
      </c>
      <c r="D3275">
        <v>21</v>
      </c>
      <c r="E3275">
        <v>2010</v>
      </c>
      <c r="F3275" t="s">
        <v>2385</v>
      </c>
      <c r="G3275" t="str">
        <f t="shared" si="79"/>
        <v>Evansville2010</v>
      </c>
    </row>
    <row r="3276" spans="1:7" x14ac:dyDescent="0.25">
      <c r="A3276" t="s">
        <v>2224</v>
      </c>
      <c r="B3276" t="s">
        <v>2357</v>
      </c>
      <c r="C3276">
        <v>26</v>
      </c>
      <c r="D3276">
        <v>9</v>
      </c>
      <c r="E3276">
        <v>2011</v>
      </c>
      <c r="F3276" t="s">
        <v>2385</v>
      </c>
      <c r="G3276" t="str">
        <f t="shared" si="79"/>
        <v>Missouri State2011</v>
      </c>
    </row>
    <row r="3277" spans="1:7" x14ac:dyDescent="0.25">
      <c r="A3277" t="s">
        <v>2246</v>
      </c>
      <c r="B3277" t="s">
        <v>2357</v>
      </c>
      <c r="C3277">
        <v>29</v>
      </c>
      <c r="D3277">
        <v>8</v>
      </c>
      <c r="E3277">
        <v>2011</v>
      </c>
      <c r="F3277" t="s">
        <v>2385</v>
      </c>
      <c r="G3277" t="str">
        <f t="shared" si="79"/>
        <v>Wichita State2011</v>
      </c>
    </row>
    <row r="3278" spans="1:7" x14ac:dyDescent="0.25">
      <c r="A3278" t="s">
        <v>2216</v>
      </c>
      <c r="B3278" t="s">
        <v>2357</v>
      </c>
      <c r="C3278">
        <v>20</v>
      </c>
      <c r="D3278">
        <v>14</v>
      </c>
      <c r="E3278">
        <v>2011</v>
      </c>
      <c r="F3278" t="s">
        <v>2385</v>
      </c>
      <c r="G3278" t="str">
        <f t="shared" si="79"/>
        <v>Indiana State2011</v>
      </c>
    </row>
    <row r="3279" spans="1:7" x14ac:dyDescent="0.25">
      <c r="A3279" t="s">
        <v>561</v>
      </c>
      <c r="B3279" t="s">
        <v>2357</v>
      </c>
      <c r="C3279">
        <v>23</v>
      </c>
      <c r="D3279">
        <v>16</v>
      </c>
      <c r="E3279">
        <v>2011</v>
      </c>
      <c r="F3279" t="s">
        <v>2385</v>
      </c>
      <c r="G3279" t="str">
        <f t="shared" si="79"/>
        <v>Creighton2011</v>
      </c>
    </row>
    <row r="3280" spans="1:7" x14ac:dyDescent="0.25">
      <c r="A3280" t="s">
        <v>715</v>
      </c>
      <c r="B3280" t="s">
        <v>2357</v>
      </c>
      <c r="C3280">
        <v>20</v>
      </c>
      <c r="D3280">
        <v>14</v>
      </c>
      <c r="E3280">
        <v>2011</v>
      </c>
      <c r="F3280" t="s">
        <v>2385</v>
      </c>
      <c r="G3280" t="str">
        <f t="shared" si="79"/>
        <v>Northern Iowa2011</v>
      </c>
    </row>
    <row r="3281" spans="1:7" x14ac:dyDescent="0.25">
      <c r="A3281" t="s">
        <v>586</v>
      </c>
      <c r="B3281" t="s">
        <v>2357</v>
      </c>
      <c r="C3281">
        <v>16</v>
      </c>
      <c r="D3281">
        <v>16</v>
      </c>
      <c r="E3281">
        <v>2011</v>
      </c>
      <c r="F3281" t="s">
        <v>2385</v>
      </c>
      <c r="G3281" t="str">
        <f t="shared" si="79"/>
        <v>Evansville2011</v>
      </c>
    </row>
    <row r="3282" spans="1:7" x14ac:dyDescent="0.25">
      <c r="A3282" t="s">
        <v>574</v>
      </c>
      <c r="B3282" t="s">
        <v>2357</v>
      </c>
      <c r="C3282">
        <v>13</v>
      </c>
      <c r="D3282">
        <v>18</v>
      </c>
      <c r="E3282">
        <v>2011</v>
      </c>
      <c r="F3282" t="s">
        <v>2385</v>
      </c>
      <c r="G3282" t="str">
        <f t="shared" si="79"/>
        <v>Drake2011</v>
      </c>
    </row>
    <row r="3283" spans="1:7" x14ac:dyDescent="0.25">
      <c r="A3283" t="s">
        <v>2333</v>
      </c>
      <c r="B3283" t="s">
        <v>2357</v>
      </c>
      <c r="C3283">
        <v>13</v>
      </c>
      <c r="D3283">
        <v>19</v>
      </c>
      <c r="E3283">
        <v>2011</v>
      </c>
      <c r="F3283" t="s">
        <v>2385</v>
      </c>
      <c r="G3283" t="str">
        <f t="shared" si="79"/>
        <v>Southern Illinois2011</v>
      </c>
    </row>
    <row r="3284" spans="1:7" x14ac:dyDescent="0.25">
      <c r="A3284" t="s">
        <v>2215</v>
      </c>
      <c r="B3284" t="s">
        <v>2357</v>
      </c>
      <c r="C3284">
        <v>12</v>
      </c>
      <c r="D3284">
        <v>19</v>
      </c>
      <c r="E3284">
        <v>2011</v>
      </c>
      <c r="F3284" t="s">
        <v>2385</v>
      </c>
      <c r="G3284" t="str">
        <f t="shared" si="79"/>
        <v>Illinois State2011</v>
      </c>
    </row>
    <row r="3285" spans="1:7" x14ac:dyDescent="0.25">
      <c r="A3285" t="s">
        <v>528</v>
      </c>
      <c r="B3285" t="s">
        <v>2357</v>
      </c>
      <c r="C3285">
        <v>12</v>
      </c>
      <c r="D3285">
        <v>20</v>
      </c>
      <c r="E3285">
        <v>2011</v>
      </c>
      <c r="F3285" t="s">
        <v>2385</v>
      </c>
      <c r="G3285" t="str">
        <f t="shared" si="79"/>
        <v>Bradley2011</v>
      </c>
    </row>
    <row r="3286" spans="1:7" x14ac:dyDescent="0.25">
      <c r="A3286" t="s">
        <v>2246</v>
      </c>
      <c r="B3286" t="s">
        <v>2357</v>
      </c>
      <c r="C3286">
        <v>27</v>
      </c>
      <c r="D3286">
        <v>6</v>
      </c>
      <c r="E3286">
        <v>2012</v>
      </c>
      <c r="F3286" t="s">
        <v>2385</v>
      </c>
      <c r="G3286" t="str">
        <f t="shared" si="79"/>
        <v>Wichita State2012</v>
      </c>
    </row>
    <row r="3287" spans="1:7" x14ac:dyDescent="0.25">
      <c r="A3287" t="s">
        <v>561</v>
      </c>
      <c r="B3287" t="s">
        <v>2357</v>
      </c>
      <c r="C3287">
        <v>29</v>
      </c>
      <c r="D3287">
        <v>6</v>
      </c>
      <c r="E3287">
        <v>2012</v>
      </c>
      <c r="F3287" t="s">
        <v>2385</v>
      </c>
      <c r="G3287" t="str">
        <f t="shared" si="79"/>
        <v>Creighton2012</v>
      </c>
    </row>
    <row r="3288" spans="1:7" x14ac:dyDescent="0.25">
      <c r="A3288" t="s">
        <v>2215</v>
      </c>
      <c r="B3288" t="s">
        <v>2357</v>
      </c>
      <c r="C3288">
        <v>21</v>
      </c>
      <c r="D3288">
        <v>14</v>
      </c>
      <c r="E3288">
        <v>2012</v>
      </c>
      <c r="F3288" t="s">
        <v>2385</v>
      </c>
      <c r="G3288" t="str">
        <f t="shared" si="79"/>
        <v>Illinois State2012</v>
      </c>
    </row>
    <row r="3289" spans="1:7" x14ac:dyDescent="0.25">
      <c r="A3289" t="s">
        <v>715</v>
      </c>
      <c r="B3289" t="s">
        <v>2357</v>
      </c>
      <c r="C3289">
        <v>20</v>
      </c>
      <c r="D3289">
        <v>14</v>
      </c>
      <c r="E3289">
        <v>2012</v>
      </c>
      <c r="F3289" t="s">
        <v>2385</v>
      </c>
      <c r="G3289" t="str">
        <f t="shared" si="79"/>
        <v>Northern Iowa2012</v>
      </c>
    </row>
    <row r="3290" spans="1:7" x14ac:dyDescent="0.25">
      <c r="A3290" t="s">
        <v>574</v>
      </c>
      <c r="B3290" t="s">
        <v>2357</v>
      </c>
      <c r="C3290">
        <v>18</v>
      </c>
      <c r="D3290">
        <v>16</v>
      </c>
      <c r="E3290">
        <v>2012</v>
      </c>
      <c r="F3290" t="s">
        <v>2385</v>
      </c>
      <c r="G3290" t="str">
        <f t="shared" si="79"/>
        <v>Drake2012</v>
      </c>
    </row>
    <row r="3291" spans="1:7" x14ac:dyDescent="0.25">
      <c r="A3291" t="s">
        <v>586</v>
      </c>
      <c r="B3291" t="s">
        <v>2357</v>
      </c>
      <c r="C3291">
        <v>16</v>
      </c>
      <c r="D3291">
        <v>16</v>
      </c>
      <c r="E3291">
        <v>2012</v>
      </c>
      <c r="F3291" t="s">
        <v>2385</v>
      </c>
      <c r="G3291" t="str">
        <f t="shared" si="79"/>
        <v>Evansville2012</v>
      </c>
    </row>
    <row r="3292" spans="1:7" x14ac:dyDescent="0.25">
      <c r="A3292" t="s">
        <v>2224</v>
      </c>
      <c r="B3292" t="s">
        <v>2357</v>
      </c>
      <c r="C3292">
        <v>16</v>
      </c>
      <c r="D3292">
        <v>16</v>
      </c>
      <c r="E3292">
        <v>2012</v>
      </c>
      <c r="F3292" t="s">
        <v>2385</v>
      </c>
      <c r="G3292" t="str">
        <f t="shared" si="79"/>
        <v>Missouri State2012</v>
      </c>
    </row>
    <row r="3293" spans="1:7" x14ac:dyDescent="0.25">
      <c r="A3293" t="s">
        <v>2216</v>
      </c>
      <c r="B3293" t="s">
        <v>2357</v>
      </c>
      <c r="C3293">
        <v>18</v>
      </c>
      <c r="D3293">
        <v>15</v>
      </c>
      <c r="E3293">
        <v>2012</v>
      </c>
      <c r="F3293" t="s">
        <v>2385</v>
      </c>
      <c r="G3293" t="str">
        <f t="shared" si="79"/>
        <v>Indiana State2012</v>
      </c>
    </row>
    <row r="3294" spans="1:7" x14ac:dyDescent="0.25">
      <c r="A3294" t="s">
        <v>2333</v>
      </c>
      <c r="B3294" t="s">
        <v>2357</v>
      </c>
      <c r="C3294">
        <v>8</v>
      </c>
      <c r="D3294">
        <v>23</v>
      </c>
      <c r="E3294">
        <v>2012</v>
      </c>
      <c r="F3294" t="s">
        <v>2385</v>
      </c>
      <c r="G3294" t="str">
        <f t="shared" si="79"/>
        <v>Southern Illinois2012</v>
      </c>
    </row>
    <row r="3295" spans="1:7" x14ac:dyDescent="0.25">
      <c r="A3295" t="s">
        <v>528</v>
      </c>
      <c r="B3295" t="s">
        <v>2357</v>
      </c>
      <c r="C3295">
        <v>7</v>
      </c>
      <c r="D3295">
        <v>25</v>
      </c>
      <c r="E3295">
        <v>2012</v>
      </c>
      <c r="F3295" t="s">
        <v>2385</v>
      </c>
      <c r="G3295" t="str">
        <f t="shared" si="79"/>
        <v>Bradley2012</v>
      </c>
    </row>
    <row r="3296" spans="1:7" x14ac:dyDescent="0.25">
      <c r="A3296" t="s">
        <v>561</v>
      </c>
      <c r="B3296">
        <v>16</v>
      </c>
      <c r="C3296">
        <v>28</v>
      </c>
      <c r="D3296">
        <v>8</v>
      </c>
      <c r="E3296">
        <v>2013</v>
      </c>
      <c r="F3296" t="s">
        <v>2385</v>
      </c>
      <c r="G3296" t="str">
        <f t="shared" si="79"/>
        <v>Creighton2013</v>
      </c>
    </row>
    <row r="3297" spans="1:7" x14ac:dyDescent="0.25">
      <c r="A3297" t="s">
        <v>2246</v>
      </c>
      <c r="B3297" t="s">
        <v>2357</v>
      </c>
      <c r="C3297">
        <v>30</v>
      </c>
      <c r="D3297">
        <v>9</v>
      </c>
      <c r="E3297">
        <v>2013</v>
      </c>
      <c r="F3297" t="s">
        <v>2385</v>
      </c>
      <c r="G3297" t="str">
        <f t="shared" si="79"/>
        <v>Wichita State2013</v>
      </c>
    </row>
    <row r="3298" spans="1:7" x14ac:dyDescent="0.25">
      <c r="A3298" t="s">
        <v>715</v>
      </c>
      <c r="B3298" t="s">
        <v>2357</v>
      </c>
      <c r="C3298">
        <v>21</v>
      </c>
      <c r="D3298">
        <v>15</v>
      </c>
      <c r="E3298">
        <v>2013</v>
      </c>
      <c r="F3298" t="s">
        <v>2385</v>
      </c>
      <c r="G3298" t="str">
        <f t="shared" si="79"/>
        <v>Northern Iowa2013</v>
      </c>
    </row>
    <row r="3299" spans="1:7" x14ac:dyDescent="0.25">
      <c r="A3299" t="s">
        <v>586</v>
      </c>
      <c r="B3299" t="s">
        <v>2357</v>
      </c>
      <c r="C3299">
        <v>21</v>
      </c>
      <c r="D3299">
        <v>15</v>
      </c>
      <c r="E3299">
        <v>2013</v>
      </c>
      <c r="F3299" t="s">
        <v>2385</v>
      </c>
      <c r="G3299" t="str">
        <f t="shared" si="79"/>
        <v>Evansville2013</v>
      </c>
    </row>
    <row r="3300" spans="1:7" x14ac:dyDescent="0.25">
      <c r="A3300" t="s">
        <v>2216</v>
      </c>
      <c r="B3300" t="s">
        <v>2357</v>
      </c>
      <c r="C3300">
        <v>18</v>
      </c>
      <c r="D3300">
        <v>15</v>
      </c>
      <c r="E3300">
        <v>2013</v>
      </c>
      <c r="F3300" t="s">
        <v>2385</v>
      </c>
      <c r="G3300" t="str">
        <f t="shared" si="79"/>
        <v>Indiana State2013</v>
      </c>
    </row>
    <row r="3301" spans="1:7" x14ac:dyDescent="0.25">
      <c r="A3301" t="s">
        <v>2215</v>
      </c>
      <c r="B3301" t="s">
        <v>2357</v>
      </c>
      <c r="C3301">
        <v>18</v>
      </c>
      <c r="D3301">
        <v>15</v>
      </c>
      <c r="E3301">
        <v>2013</v>
      </c>
      <c r="F3301" t="s">
        <v>2385</v>
      </c>
      <c r="G3301" t="str">
        <f t="shared" si="79"/>
        <v>Illinois State2013</v>
      </c>
    </row>
    <row r="3302" spans="1:7" x14ac:dyDescent="0.25">
      <c r="A3302" t="s">
        <v>528</v>
      </c>
      <c r="B3302" t="s">
        <v>2357</v>
      </c>
      <c r="C3302">
        <v>18</v>
      </c>
      <c r="D3302">
        <v>17</v>
      </c>
      <c r="E3302">
        <v>2013</v>
      </c>
      <c r="F3302" t="s">
        <v>2385</v>
      </c>
      <c r="G3302" t="str">
        <f t="shared" si="79"/>
        <v>Bradley2013</v>
      </c>
    </row>
    <row r="3303" spans="1:7" x14ac:dyDescent="0.25">
      <c r="A3303" t="s">
        <v>574</v>
      </c>
      <c r="B3303" t="s">
        <v>2357</v>
      </c>
      <c r="C3303">
        <v>15</v>
      </c>
      <c r="D3303">
        <v>17</v>
      </c>
      <c r="E3303">
        <v>2013</v>
      </c>
      <c r="F3303" t="s">
        <v>2385</v>
      </c>
      <c r="G3303" t="str">
        <f t="shared" si="79"/>
        <v>Drake2013</v>
      </c>
    </row>
    <row r="3304" spans="1:7" x14ac:dyDescent="0.25">
      <c r="A3304" t="s">
        <v>2224</v>
      </c>
      <c r="B3304" t="s">
        <v>2357</v>
      </c>
      <c r="C3304">
        <v>11</v>
      </c>
      <c r="D3304">
        <v>22</v>
      </c>
      <c r="E3304">
        <v>2013</v>
      </c>
      <c r="F3304" t="s">
        <v>2385</v>
      </c>
      <c r="G3304" t="str">
        <f t="shared" si="79"/>
        <v>Missouri State2013</v>
      </c>
    </row>
    <row r="3305" spans="1:7" x14ac:dyDescent="0.25">
      <c r="A3305" t="s">
        <v>2333</v>
      </c>
      <c r="B3305" t="s">
        <v>2357</v>
      </c>
      <c r="C3305">
        <v>14</v>
      </c>
      <c r="D3305">
        <v>17</v>
      </c>
      <c r="E3305">
        <v>2013</v>
      </c>
      <c r="F3305" t="s">
        <v>2385</v>
      </c>
      <c r="G3305" t="str">
        <f t="shared" si="79"/>
        <v>Southern Illinois2013</v>
      </c>
    </row>
    <row r="3306" spans="1:7" x14ac:dyDescent="0.25">
      <c r="A3306" t="s">
        <v>2246</v>
      </c>
      <c r="B3306">
        <v>16</v>
      </c>
      <c r="C3306">
        <v>35</v>
      </c>
      <c r="D3306">
        <v>1</v>
      </c>
      <c r="E3306">
        <v>2014</v>
      </c>
      <c r="F3306" t="s">
        <v>2385</v>
      </c>
      <c r="G3306" t="str">
        <f t="shared" si="79"/>
        <v>Wichita State2014</v>
      </c>
    </row>
    <row r="3307" spans="1:7" x14ac:dyDescent="0.25">
      <c r="A3307" t="s">
        <v>2216</v>
      </c>
      <c r="B3307" t="s">
        <v>2357</v>
      </c>
      <c r="C3307">
        <v>23</v>
      </c>
      <c r="D3307">
        <v>11</v>
      </c>
      <c r="E3307">
        <v>2014</v>
      </c>
      <c r="F3307" t="s">
        <v>2385</v>
      </c>
      <c r="G3307" t="str">
        <f t="shared" si="79"/>
        <v>Indiana State2014</v>
      </c>
    </row>
    <row r="3308" spans="1:7" x14ac:dyDescent="0.25">
      <c r="A3308" t="s">
        <v>715</v>
      </c>
      <c r="B3308" t="s">
        <v>2357</v>
      </c>
      <c r="C3308">
        <v>16</v>
      </c>
      <c r="D3308">
        <v>15</v>
      </c>
      <c r="E3308">
        <v>2014</v>
      </c>
      <c r="F3308" t="s">
        <v>2385</v>
      </c>
      <c r="G3308" t="str">
        <f t="shared" si="79"/>
        <v>Northern Iowa2014</v>
      </c>
    </row>
    <row r="3309" spans="1:7" x14ac:dyDescent="0.25">
      <c r="A3309" t="s">
        <v>2224</v>
      </c>
      <c r="B3309" t="s">
        <v>2357</v>
      </c>
      <c r="C3309">
        <v>20</v>
      </c>
      <c r="D3309">
        <v>13</v>
      </c>
      <c r="E3309">
        <v>2014</v>
      </c>
      <c r="F3309" t="s">
        <v>2385</v>
      </c>
      <c r="G3309" t="str">
        <f t="shared" si="79"/>
        <v>Missouri State2014</v>
      </c>
    </row>
    <row r="3310" spans="1:7" x14ac:dyDescent="0.25">
      <c r="A3310" t="s">
        <v>2215</v>
      </c>
      <c r="B3310" t="s">
        <v>2357</v>
      </c>
      <c r="C3310">
        <v>18</v>
      </c>
      <c r="D3310">
        <v>16</v>
      </c>
      <c r="E3310">
        <v>2014</v>
      </c>
      <c r="F3310" t="s">
        <v>2385</v>
      </c>
      <c r="G3310" t="str">
        <f t="shared" si="79"/>
        <v>Illinois State2014</v>
      </c>
    </row>
    <row r="3311" spans="1:7" x14ac:dyDescent="0.25">
      <c r="A3311" t="s">
        <v>2333</v>
      </c>
      <c r="B3311" t="s">
        <v>2357</v>
      </c>
      <c r="C3311">
        <v>14</v>
      </c>
      <c r="D3311">
        <v>19</v>
      </c>
      <c r="E3311">
        <v>2014</v>
      </c>
      <c r="F3311" t="s">
        <v>2385</v>
      </c>
      <c r="G3311" t="str">
        <f t="shared" si="79"/>
        <v>Southern Illinois2014</v>
      </c>
    </row>
    <row r="3312" spans="1:7" x14ac:dyDescent="0.25">
      <c r="A3312" t="s">
        <v>528</v>
      </c>
      <c r="B3312" t="s">
        <v>2357</v>
      </c>
      <c r="C3312">
        <v>12</v>
      </c>
      <c r="D3312">
        <v>20</v>
      </c>
      <c r="E3312">
        <v>2014</v>
      </c>
      <c r="F3312" t="s">
        <v>2385</v>
      </c>
      <c r="G3312" t="str">
        <f t="shared" si="79"/>
        <v>Bradley2014</v>
      </c>
    </row>
    <row r="3313" spans="1:7" x14ac:dyDescent="0.25">
      <c r="A3313" t="s">
        <v>574</v>
      </c>
      <c r="B3313" t="s">
        <v>2357</v>
      </c>
      <c r="C3313">
        <v>15</v>
      </c>
      <c r="D3313">
        <v>16</v>
      </c>
      <c r="E3313">
        <v>2014</v>
      </c>
      <c r="F3313" t="s">
        <v>2385</v>
      </c>
      <c r="G3313" t="str">
        <f t="shared" si="79"/>
        <v>Drake2014</v>
      </c>
    </row>
    <row r="3314" spans="1:7" x14ac:dyDescent="0.25">
      <c r="A3314" t="s">
        <v>586</v>
      </c>
      <c r="B3314" t="s">
        <v>2357</v>
      </c>
      <c r="C3314">
        <v>14</v>
      </c>
      <c r="D3314">
        <v>19</v>
      </c>
      <c r="E3314">
        <v>2014</v>
      </c>
      <c r="F3314" t="s">
        <v>2385</v>
      </c>
      <c r="G3314" t="str">
        <f t="shared" si="79"/>
        <v>Evansville2014</v>
      </c>
    </row>
    <row r="3315" spans="1:7" x14ac:dyDescent="0.25">
      <c r="A3315" t="s">
        <v>2285</v>
      </c>
      <c r="B3315" t="s">
        <v>2357</v>
      </c>
      <c r="C3315">
        <v>10</v>
      </c>
      <c r="D3315">
        <v>22</v>
      </c>
      <c r="E3315">
        <v>2014</v>
      </c>
      <c r="F3315" t="s">
        <v>2385</v>
      </c>
      <c r="G3315" t="str">
        <f t="shared" si="79"/>
        <v>Loyola (IL)2014</v>
      </c>
    </row>
    <row r="3316" spans="1:7" x14ac:dyDescent="0.25">
      <c r="A3316" t="s">
        <v>2246</v>
      </c>
      <c r="B3316">
        <v>11</v>
      </c>
      <c r="C3316">
        <v>30</v>
      </c>
      <c r="D3316">
        <v>5</v>
      </c>
      <c r="E3316">
        <v>2015</v>
      </c>
      <c r="F3316" t="s">
        <v>2385</v>
      </c>
      <c r="G3316" t="str">
        <f t="shared" si="79"/>
        <v>Wichita State2015</v>
      </c>
    </row>
    <row r="3317" spans="1:7" x14ac:dyDescent="0.25">
      <c r="A3317" t="s">
        <v>715</v>
      </c>
      <c r="B3317" t="s">
        <v>2357</v>
      </c>
      <c r="C3317">
        <v>31</v>
      </c>
      <c r="D3317">
        <v>4</v>
      </c>
      <c r="E3317">
        <v>2015</v>
      </c>
      <c r="F3317" t="s">
        <v>2385</v>
      </c>
      <c r="G3317" t="str">
        <f t="shared" si="79"/>
        <v>Northern Iowa2015</v>
      </c>
    </row>
    <row r="3318" spans="1:7" x14ac:dyDescent="0.25">
      <c r="A3318" t="s">
        <v>2215</v>
      </c>
      <c r="B3318" t="s">
        <v>2357</v>
      </c>
      <c r="C3318">
        <v>22</v>
      </c>
      <c r="D3318">
        <v>13</v>
      </c>
      <c r="E3318">
        <v>2015</v>
      </c>
      <c r="F3318" t="s">
        <v>2385</v>
      </c>
      <c r="G3318" t="str">
        <f t="shared" si="79"/>
        <v>Illinois State2015</v>
      </c>
    </row>
    <row r="3319" spans="1:7" x14ac:dyDescent="0.25">
      <c r="A3319" t="s">
        <v>2216</v>
      </c>
      <c r="B3319" t="s">
        <v>2357</v>
      </c>
      <c r="C3319">
        <v>15</v>
      </c>
      <c r="D3319">
        <v>16</v>
      </c>
      <c r="E3319">
        <v>2015</v>
      </c>
      <c r="F3319" t="s">
        <v>2385</v>
      </c>
      <c r="G3319" t="str">
        <f t="shared" si="79"/>
        <v>Indiana State2015</v>
      </c>
    </row>
    <row r="3320" spans="1:7" x14ac:dyDescent="0.25">
      <c r="A3320" t="s">
        <v>586</v>
      </c>
      <c r="B3320" t="s">
        <v>2357</v>
      </c>
      <c r="C3320">
        <v>24</v>
      </c>
      <c r="D3320">
        <v>12</v>
      </c>
      <c r="E3320">
        <v>2015</v>
      </c>
      <c r="F3320" t="s">
        <v>2385</v>
      </c>
      <c r="G3320" t="str">
        <f t="shared" si="79"/>
        <v>Evansville2015</v>
      </c>
    </row>
    <row r="3321" spans="1:7" x14ac:dyDescent="0.25">
      <c r="A3321" t="s">
        <v>2285</v>
      </c>
      <c r="B3321" t="s">
        <v>2357</v>
      </c>
      <c r="C3321">
        <v>24</v>
      </c>
      <c r="D3321">
        <v>13</v>
      </c>
      <c r="E3321">
        <v>2015</v>
      </c>
      <c r="F3321" t="s">
        <v>2385</v>
      </c>
      <c r="G3321" t="str">
        <f t="shared" si="79"/>
        <v>Loyola (IL)2015</v>
      </c>
    </row>
    <row r="3322" spans="1:7" x14ac:dyDescent="0.25">
      <c r="A3322" t="s">
        <v>574</v>
      </c>
      <c r="B3322" t="s">
        <v>2357</v>
      </c>
      <c r="C3322">
        <v>9</v>
      </c>
      <c r="D3322">
        <v>22</v>
      </c>
      <c r="E3322">
        <v>2015</v>
      </c>
      <c r="F3322" t="s">
        <v>2385</v>
      </c>
      <c r="G3322" t="str">
        <f t="shared" si="79"/>
        <v>Drake2015</v>
      </c>
    </row>
    <row r="3323" spans="1:7" x14ac:dyDescent="0.25">
      <c r="A3323" t="s">
        <v>2224</v>
      </c>
      <c r="B3323" t="s">
        <v>2357</v>
      </c>
      <c r="C3323">
        <v>11</v>
      </c>
      <c r="D3323">
        <v>20</v>
      </c>
      <c r="E3323">
        <v>2015</v>
      </c>
      <c r="F3323" t="s">
        <v>2385</v>
      </c>
      <c r="G3323" t="str">
        <f t="shared" si="79"/>
        <v>Missouri State2015</v>
      </c>
    </row>
    <row r="3324" spans="1:7" x14ac:dyDescent="0.25">
      <c r="A3324" t="s">
        <v>2333</v>
      </c>
      <c r="B3324" t="s">
        <v>2357</v>
      </c>
      <c r="C3324">
        <v>12</v>
      </c>
      <c r="D3324">
        <v>21</v>
      </c>
      <c r="E3324">
        <v>2015</v>
      </c>
      <c r="F3324" t="s">
        <v>2385</v>
      </c>
      <c r="G3324" t="str">
        <f t="shared" si="79"/>
        <v>Southern Illinois2015</v>
      </c>
    </row>
    <row r="3325" spans="1:7" x14ac:dyDescent="0.25">
      <c r="A3325" t="s">
        <v>528</v>
      </c>
      <c r="B3325" t="s">
        <v>2357</v>
      </c>
      <c r="C3325">
        <v>9</v>
      </c>
      <c r="D3325">
        <v>24</v>
      </c>
      <c r="E3325">
        <v>2015</v>
      </c>
      <c r="F3325" t="s">
        <v>2385</v>
      </c>
      <c r="G3325" t="str">
        <f t="shared" si="79"/>
        <v>Bradley2015</v>
      </c>
    </row>
    <row r="3326" spans="1:7" x14ac:dyDescent="0.25">
      <c r="A3326" t="s">
        <v>2246</v>
      </c>
      <c r="B3326" t="s">
        <v>2357</v>
      </c>
      <c r="C3326">
        <v>26</v>
      </c>
      <c r="D3326">
        <v>9</v>
      </c>
      <c r="E3326">
        <v>2016</v>
      </c>
      <c r="F3326" t="s">
        <v>2385</v>
      </c>
      <c r="G3326" t="str">
        <f t="shared" si="79"/>
        <v>Wichita State2016</v>
      </c>
    </row>
    <row r="3327" spans="1:7" x14ac:dyDescent="0.25">
      <c r="A3327" t="s">
        <v>586</v>
      </c>
      <c r="B3327">
        <v>10</v>
      </c>
      <c r="C3327">
        <v>25</v>
      </c>
      <c r="D3327">
        <v>9</v>
      </c>
      <c r="E3327">
        <v>2016</v>
      </c>
      <c r="F3327" t="s">
        <v>2385</v>
      </c>
      <c r="G3327" t="str">
        <f t="shared" si="79"/>
        <v>Evansville2016</v>
      </c>
    </row>
    <row r="3328" spans="1:7" x14ac:dyDescent="0.25">
      <c r="A3328" t="s">
        <v>2215</v>
      </c>
      <c r="B3328" t="s">
        <v>2357</v>
      </c>
      <c r="C3328">
        <v>18</v>
      </c>
      <c r="D3328">
        <v>14</v>
      </c>
      <c r="E3328">
        <v>2016</v>
      </c>
      <c r="F3328" t="s">
        <v>2385</v>
      </c>
      <c r="G3328" t="str">
        <f t="shared" si="79"/>
        <v>Illinois State2016</v>
      </c>
    </row>
    <row r="3329" spans="1:7" x14ac:dyDescent="0.25">
      <c r="A3329" t="s">
        <v>2333</v>
      </c>
      <c r="B3329" t="s">
        <v>2357</v>
      </c>
      <c r="C3329">
        <v>22</v>
      </c>
      <c r="D3329">
        <v>10</v>
      </c>
      <c r="E3329">
        <v>2016</v>
      </c>
      <c r="F3329" t="s">
        <v>2385</v>
      </c>
      <c r="G3329" t="str">
        <f t="shared" si="79"/>
        <v>Southern Illinois2016</v>
      </c>
    </row>
    <row r="3330" spans="1:7" x14ac:dyDescent="0.25">
      <c r="A3330" t="s">
        <v>715</v>
      </c>
      <c r="B3330" t="s">
        <v>2357</v>
      </c>
      <c r="C3330">
        <v>23</v>
      </c>
      <c r="D3330">
        <v>13</v>
      </c>
      <c r="E3330">
        <v>2016</v>
      </c>
      <c r="F3330" t="s">
        <v>2385</v>
      </c>
      <c r="G3330" t="str">
        <f t="shared" si="79"/>
        <v>Northern Iowa2016</v>
      </c>
    </row>
    <row r="3331" spans="1:7" x14ac:dyDescent="0.25">
      <c r="A3331" t="s">
        <v>2216</v>
      </c>
      <c r="B3331" t="s">
        <v>2357</v>
      </c>
      <c r="C3331">
        <v>15</v>
      </c>
      <c r="D3331">
        <v>17</v>
      </c>
      <c r="E3331">
        <v>2016</v>
      </c>
      <c r="F3331" t="s">
        <v>2385</v>
      </c>
      <c r="G3331" t="str">
        <f t="shared" ref="G3331:G3394" si="80">A3331&amp;E3331</f>
        <v>Indiana State2016</v>
      </c>
    </row>
    <row r="3332" spans="1:7" x14ac:dyDescent="0.25">
      <c r="A3332" t="s">
        <v>2224</v>
      </c>
      <c r="B3332" t="s">
        <v>2357</v>
      </c>
      <c r="C3332">
        <v>13</v>
      </c>
      <c r="D3332">
        <v>19</v>
      </c>
      <c r="E3332">
        <v>2016</v>
      </c>
      <c r="F3332" t="s">
        <v>2385</v>
      </c>
      <c r="G3332" t="str">
        <f t="shared" si="80"/>
        <v>Missouri State2016</v>
      </c>
    </row>
    <row r="3333" spans="1:7" x14ac:dyDescent="0.25">
      <c r="A3333" t="s">
        <v>2285</v>
      </c>
      <c r="B3333" t="s">
        <v>2357</v>
      </c>
      <c r="C3333">
        <v>15</v>
      </c>
      <c r="D3333">
        <v>17</v>
      </c>
      <c r="E3333">
        <v>2016</v>
      </c>
      <c r="F3333" t="s">
        <v>2385</v>
      </c>
      <c r="G3333" t="str">
        <f t="shared" si="80"/>
        <v>Loyola (IL)2016</v>
      </c>
    </row>
    <row r="3334" spans="1:7" x14ac:dyDescent="0.25">
      <c r="A3334" t="s">
        <v>528</v>
      </c>
      <c r="B3334" t="s">
        <v>2357</v>
      </c>
      <c r="C3334">
        <v>5</v>
      </c>
      <c r="D3334">
        <v>27</v>
      </c>
      <c r="E3334">
        <v>2016</v>
      </c>
      <c r="F3334" t="s">
        <v>2385</v>
      </c>
      <c r="G3334" t="str">
        <f t="shared" si="80"/>
        <v>Bradley2016</v>
      </c>
    </row>
    <row r="3335" spans="1:7" x14ac:dyDescent="0.25">
      <c r="A3335" t="s">
        <v>574</v>
      </c>
      <c r="B3335" t="s">
        <v>2357</v>
      </c>
      <c r="C3335">
        <v>7</v>
      </c>
      <c r="D3335">
        <v>24</v>
      </c>
      <c r="E3335">
        <v>2016</v>
      </c>
      <c r="F3335" t="s">
        <v>2385</v>
      </c>
      <c r="G3335" t="str">
        <f t="shared" si="80"/>
        <v>Drake2016</v>
      </c>
    </row>
    <row r="3336" spans="1:7" x14ac:dyDescent="0.25">
      <c r="A3336" t="s">
        <v>2246</v>
      </c>
      <c r="B3336" t="s">
        <v>2357</v>
      </c>
      <c r="C3336">
        <v>31</v>
      </c>
      <c r="D3336">
        <v>5</v>
      </c>
      <c r="E3336">
        <v>2017</v>
      </c>
      <c r="F3336" t="s">
        <v>2385</v>
      </c>
      <c r="G3336" t="str">
        <f t="shared" si="80"/>
        <v>Wichita State2017</v>
      </c>
    </row>
    <row r="3337" spans="1:7" x14ac:dyDescent="0.25">
      <c r="A3337" t="s">
        <v>2215</v>
      </c>
      <c r="B3337" t="s">
        <v>2357</v>
      </c>
      <c r="C3337">
        <v>28</v>
      </c>
      <c r="D3337">
        <v>7</v>
      </c>
      <c r="E3337">
        <v>2017</v>
      </c>
      <c r="F3337" t="s">
        <v>2385</v>
      </c>
      <c r="G3337" t="str">
        <f t="shared" si="80"/>
        <v>Illinois State2017</v>
      </c>
    </row>
    <row r="3338" spans="1:7" x14ac:dyDescent="0.25">
      <c r="A3338" t="s">
        <v>2333</v>
      </c>
      <c r="B3338" t="s">
        <v>2357</v>
      </c>
      <c r="C3338">
        <v>17</v>
      </c>
      <c r="D3338">
        <v>16</v>
      </c>
      <c r="E3338">
        <v>2017</v>
      </c>
      <c r="F3338" t="s">
        <v>2385</v>
      </c>
      <c r="G3338" t="str">
        <f t="shared" si="80"/>
        <v>Southern Illinois2017</v>
      </c>
    </row>
    <row r="3339" spans="1:7" x14ac:dyDescent="0.25">
      <c r="A3339" t="s">
        <v>715</v>
      </c>
      <c r="B3339" t="s">
        <v>2357</v>
      </c>
      <c r="C3339">
        <v>14</v>
      </c>
      <c r="D3339">
        <v>16</v>
      </c>
      <c r="E3339">
        <v>2017</v>
      </c>
      <c r="F3339" t="s">
        <v>2385</v>
      </c>
      <c r="G3339" t="str">
        <f t="shared" si="80"/>
        <v>Northern Iowa2017</v>
      </c>
    </row>
    <row r="3340" spans="1:7" x14ac:dyDescent="0.25">
      <c r="A3340" t="s">
        <v>2285</v>
      </c>
      <c r="B3340" t="s">
        <v>2357</v>
      </c>
      <c r="C3340">
        <v>18</v>
      </c>
      <c r="D3340">
        <v>14</v>
      </c>
      <c r="E3340">
        <v>2017</v>
      </c>
      <c r="F3340" t="s">
        <v>2385</v>
      </c>
      <c r="G3340" t="str">
        <f t="shared" si="80"/>
        <v>Loyola (IL)2017</v>
      </c>
    </row>
    <row r="3341" spans="1:7" x14ac:dyDescent="0.25">
      <c r="A3341" t="s">
        <v>2224</v>
      </c>
      <c r="B3341" t="s">
        <v>2357</v>
      </c>
      <c r="C3341">
        <v>17</v>
      </c>
      <c r="D3341">
        <v>16</v>
      </c>
      <c r="E3341">
        <v>2017</v>
      </c>
      <c r="F3341" t="s">
        <v>2385</v>
      </c>
      <c r="G3341" t="str">
        <f t="shared" si="80"/>
        <v>Missouri State2017</v>
      </c>
    </row>
    <row r="3342" spans="1:7" x14ac:dyDescent="0.25">
      <c r="A3342" t="s">
        <v>528</v>
      </c>
      <c r="B3342" t="s">
        <v>2357</v>
      </c>
      <c r="C3342">
        <v>13</v>
      </c>
      <c r="D3342">
        <v>20</v>
      </c>
      <c r="E3342">
        <v>2017</v>
      </c>
      <c r="F3342" t="s">
        <v>2385</v>
      </c>
      <c r="G3342" t="str">
        <f t="shared" si="80"/>
        <v>Bradley2017</v>
      </c>
    </row>
    <row r="3343" spans="1:7" x14ac:dyDescent="0.25">
      <c r="A3343" t="s">
        <v>586</v>
      </c>
      <c r="B3343" t="s">
        <v>2357</v>
      </c>
      <c r="C3343">
        <v>16</v>
      </c>
      <c r="D3343">
        <v>17</v>
      </c>
      <c r="E3343">
        <v>2017</v>
      </c>
      <c r="F3343" t="s">
        <v>2385</v>
      </c>
      <c r="G3343" t="str">
        <f t="shared" si="80"/>
        <v>Evansville2017</v>
      </c>
    </row>
    <row r="3344" spans="1:7" x14ac:dyDescent="0.25">
      <c r="A3344" t="s">
        <v>2216</v>
      </c>
      <c r="B3344" t="s">
        <v>2357</v>
      </c>
      <c r="C3344">
        <v>11</v>
      </c>
      <c r="D3344">
        <v>20</v>
      </c>
      <c r="E3344">
        <v>2017</v>
      </c>
      <c r="F3344" t="s">
        <v>2385</v>
      </c>
      <c r="G3344" t="str">
        <f t="shared" si="80"/>
        <v>Indiana State2017</v>
      </c>
    </row>
    <row r="3345" spans="1:7" x14ac:dyDescent="0.25">
      <c r="A3345" t="s">
        <v>574</v>
      </c>
      <c r="B3345" t="s">
        <v>2357</v>
      </c>
      <c r="C3345">
        <v>7</v>
      </c>
      <c r="D3345">
        <v>24</v>
      </c>
      <c r="E3345">
        <v>2017</v>
      </c>
      <c r="F3345" t="s">
        <v>2385</v>
      </c>
      <c r="G3345" t="str">
        <f t="shared" si="80"/>
        <v>Drake2017</v>
      </c>
    </row>
    <row r="3346" spans="1:7" x14ac:dyDescent="0.25">
      <c r="A3346" t="s">
        <v>2285</v>
      </c>
      <c r="B3346" t="s">
        <v>2357</v>
      </c>
      <c r="C3346">
        <v>21</v>
      </c>
      <c r="D3346">
        <v>5</v>
      </c>
      <c r="E3346">
        <v>2018</v>
      </c>
      <c r="F3346" t="s">
        <v>2385</v>
      </c>
      <c r="G3346" t="str">
        <f t="shared" si="80"/>
        <v>Loyola (IL)2018</v>
      </c>
    </row>
    <row r="3347" spans="1:7" x14ac:dyDescent="0.25">
      <c r="A3347" t="s">
        <v>2333</v>
      </c>
      <c r="B3347" t="s">
        <v>2357</v>
      </c>
      <c r="C3347">
        <v>17</v>
      </c>
      <c r="D3347">
        <v>10</v>
      </c>
      <c r="E3347">
        <v>2018</v>
      </c>
      <c r="F3347" t="s">
        <v>2385</v>
      </c>
      <c r="G3347" t="str">
        <f t="shared" si="80"/>
        <v>Southern Illinois2018</v>
      </c>
    </row>
    <row r="3348" spans="1:7" x14ac:dyDescent="0.25">
      <c r="A3348" t="s">
        <v>2215</v>
      </c>
      <c r="B3348" t="s">
        <v>2357</v>
      </c>
      <c r="C3348">
        <v>14</v>
      </c>
      <c r="D3348">
        <v>12</v>
      </c>
      <c r="E3348">
        <v>2018</v>
      </c>
      <c r="F3348" t="s">
        <v>2385</v>
      </c>
      <c r="G3348" t="str">
        <f t="shared" si="80"/>
        <v>Illinois State2018</v>
      </c>
    </row>
    <row r="3349" spans="1:7" x14ac:dyDescent="0.25">
      <c r="A3349" t="s">
        <v>574</v>
      </c>
      <c r="B3349" t="s">
        <v>2357</v>
      </c>
      <c r="C3349">
        <v>14</v>
      </c>
      <c r="D3349">
        <v>13</v>
      </c>
      <c r="E3349">
        <v>2018</v>
      </c>
      <c r="F3349" t="s">
        <v>2385</v>
      </c>
      <c r="G3349" t="str">
        <f t="shared" si="80"/>
        <v>Drake2018</v>
      </c>
    </row>
    <row r="3350" spans="1:7" x14ac:dyDescent="0.25">
      <c r="A3350" t="s">
        <v>528</v>
      </c>
      <c r="B3350" t="s">
        <v>2357</v>
      </c>
      <c r="C3350">
        <v>17</v>
      </c>
      <c r="D3350">
        <v>10</v>
      </c>
      <c r="E3350">
        <v>2018</v>
      </c>
      <c r="F3350" t="s">
        <v>2385</v>
      </c>
      <c r="G3350" t="str">
        <f t="shared" si="80"/>
        <v>Bradley2018</v>
      </c>
    </row>
    <row r="3351" spans="1:7" x14ac:dyDescent="0.25">
      <c r="A3351" t="s">
        <v>2224</v>
      </c>
      <c r="B3351" t="s">
        <v>2357</v>
      </c>
      <c r="C3351">
        <v>17</v>
      </c>
      <c r="D3351">
        <v>10</v>
      </c>
      <c r="E3351">
        <v>2018</v>
      </c>
      <c r="F3351" t="s">
        <v>2385</v>
      </c>
      <c r="G3351" t="str">
        <f t="shared" si="80"/>
        <v>Missouri State2018</v>
      </c>
    </row>
    <row r="3352" spans="1:7" x14ac:dyDescent="0.25">
      <c r="A3352" t="s">
        <v>586</v>
      </c>
      <c r="B3352" t="s">
        <v>2357</v>
      </c>
      <c r="C3352">
        <v>16</v>
      </c>
      <c r="D3352">
        <v>11</v>
      </c>
      <c r="E3352">
        <v>2018</v>
      </c>
      <c r="F3352" t="s">
        <v>2385</v>
      </c>
      <c r="G3352" t="str">
        <f t="shared" si="80"/>
        <v>Evansville2018</v>
      </c>
    </row>
    <row r="3353" spans="1:7" x14ac:dyDescent="0.25">
      <c r="A3353" t="s">
        <v>2216</v>
      </c>
      <c r="B3353" t="s">
        <v>2357</v>
      </c>
      <c r="C3353">
        <v>11</v>
      </c>
      <c r="D3353">
        <v>15</v>
      </c>
      <c r="E3353">
        <v>2018</v>
      </c>
      <c r="F3353" t="s">
        <v>2385</v>
      </c>
      <c r="G3353" t="str">
        <f t="shared" si="80"/>
        <v>Indiana State2018</v>
      </c>
    </row>
    <row r="3354" spans="1:7" x14ac:dyDescent="0.25">
      <c r="A3354" t="s">
        <v>829</v>
      </c>
      <c r="B3354" t="s">
        <v>2357</v>
      </c>
      <c r="C3354">
        <v>13</v>
      </c>
      <c r="D3354">
        <v>14</v>
      </c>
      <c r="E3354">
        <v>2018</v>
      </c>
      <c r="F3354" t="s">
        <v>2385</v>
      </c>
      <c r="G3354" t="str">
        <f t="shared" si="80"/>
        <v>Valparaiso2018</v>
      </c>
    </row>
    <row r="3355" spans="1:7" x14ac:dyDescent="0.25">
      <c r="A3355" t="s">
        <v>715</v>
      </c>
      <c r="B3355" t="s">
        <v>2357</v>
      </c>
      <c r="C3355">
        <v>12</v>
      </c>
      <c r="D3355">
        <v>14</v>
      </c>
      <c r="E3355">
        <v>2018</v>
      </c>
      <c r="F3355" t="s">
        <v>2385</v>
      </c>
      <c r="G3355" t="str">
        <f t="shared" si="80"/>
        <v>Northern Iowa2018</v>
      </c>
    </row>
    <row r="3356" spans="1:7" x14ac:dyDescent="0.25">
      <c r="A3356" t="s">
        <v>823</v>
      </c>
      <c r="B3356" t="s">
        <v>2357</v>
      </c>
      <c r="C3356">
        <v>25</v>
      </c>
      <c r="D3356">
        <v>8</v>
      </c>
      <c r="E3356">
        <v>2003</v>
      </c>
      <c r="F3356" t="s">
        <v>2386</v>
      </c>
      <c r="G3356" t="str">
        <f t="shared" si="80"/>
        <v>Utah2003</v>
      </c>
    </row>
    <row r="3357" spans="1:7" x14ac:dyDescent="0.25">
      <c r="A3357" t="s">
        <v>2304</v>
      </c>
      <c r="B3357" t="s">
        <v>2357</v>
      </c>
      <c r="C3357">
        <v>23</v>
      </c>
      <c r="D3357">
        <v>9</v>
      </c>
      <c r="E3357">
        <v>2003</v>
      </c>
      <c r="F3357" t="s">
        <v>2386</v>
      </c>
      <c r="G3357" t="str">
        <f t="shared" si="80"/>
        <v>Brigham Young2003</v>
      </c>
    </row>
    <row r="3358" spans="1:7" x14ac:dyDescent="0.25">
      <c r="A3358" t="s">
        <v>856</v>
      </c>
      <c r="B3358" t="s">
        <v>2357</v>
      </c>
      <c r="C3358">
        <v>21</v>
      </c>
      <c r="D3358">
        <v>11</v>
      </c>
      <c r="E3358">
        <v>2003</v>
      </c>
      <c r="F3358" t="s">
        <v>2386</v>
      </c>
      <c r="G3358" t="str">
        <f t="shared" si="80"/>
        <v>Wyoming2003</v>
      </c>
    </row>
    <row r="3359" spans="1:7" x14ac:dyDescent="0.25">
      <c r="A3359" t="s">
        <v>2266</v>
      </c>
      <c r="B3359" t="s">
        <v>2357</v>
      </c>
      <c r="C3359">
        <v>21</v>
      </c>
      <c r="D3359">
        <v>11</v>
      </c>
      <c r="E3359">
        <v>2003</v>
      </c>
      <c r="F3359" t="s">
        <v>2386</v>
      </c>
      <c r="G3359" t="str">
        <f t="shared" si="80"/>
        <v>Nevada-Las Vegas2003</v>
      </c>
    </row>
    <row r="3360" spans="1:7" x14ac:dyDescent="0.25">
      <c r="A3360" t="s">
        <v>2237</v>
      </c>
      <c r="B3360" t="s">
        <v>2357</v>
      </c>
      <c r="C3360">
        <v>16</v>
      </c>
      <c r="D3360">
        <v>14</v>
      </c>
      <c r="E3360">
        <v>2003</v>
      </c>
      <c r="F3360" t="s">
        <v>2386</v>
      </c>
      <c r="G3360" t="str">
        <f t="shared" si="80"/>
        <v>San Diego State2003</v>
      </c>
    </row>
    <row r="3361" spans="1:7" x14ac:dyDescent="0.25">
      <c r="A3361" t="s">
        <v>2208</v>
      </c>
      <c r="B3361" t="s">
        <v>2357</v>
      </c>
      <c r="C3361">
        <v>19</v>
      </c>
      <c r="D3361">
        <v>14</v>
      </c>
      <c r="E3361">
        <v>2003</v>
      </c>
      <c r="F3361" t="s">
        <v>2386</v>
      </c>
      <c r="G3361" t="str">
        <f t="shared" si="80"/>
        <v>Colorado State2003</v>
      </c>
    </row>
    <row r="3362" spans="1:7" x14ac:dyDescent="0.25">
      <c r="A3362" t="s">
        <v>702</v>
      </c>
      <c r="B3362" t="s">
        <v>2357</v>
      </c>
      <c r="C3362">
        <v>10</v>
      </c>
      <c r="D3362">
        <v>18</v>
      </c>
      <c r="E3362">
        <v>2003</v>
      </c>
      <c r="F3362" t="s">
        <v>2386</v>
      </c>
      <c r="G3362" t="str">
        <f t="shared" si="80"/>
        <v>New Mexico2003</v>
      </c>
    </row>
    <row r="3363" spans="1:7" x14ac:dyDescent="0.25">
      <c r="A3363" t="s">
        <v>497</v>
      </c>
      <c r="B3363" t="s">
        <v>2357</v>
      </c>
      <c r="C3363">
        <v>12</v>
      </c>
      <c r="D3363">
        <v>16</v>
      </c>
      <c r="E3363">
        <v>2003</v>
      </c>
      <c r="F3363" t="s">
        <v>2386</v>
      </c>
      <c r="G3363" t="str">
        <f t="shared" si="80"/>
        <v>Air Force2003</v>
      </c>
    </row>
    <row r="3364" spans="1:7" x14ac:dyDescent="0.25">
      <c r="A3364" t="s">
        <v>497</v>
      </c>
      <c r="B3364" t="s">
        <v>2357</v>
      </c>
      <c r="C3364">
        <v>22</v>
      </c>
      <c r="D3364">
        <v>7</v>
      </c>
      <c r="E3364">
        <v>2004</v>
      </c>
      <c r="F3364" t="s">
        <v>2386</v>
      </c>
      <c r="G3364" t="str">
        <f t="shared" si="80"/>
        <v>Air Force2004</v>
      </c>
    </row>
    <row r="3365" spans="1:7" x14ac:dyDescent="0.25">
      <c r="A3365" t="s">
        <v>2304</v>
      </c>
      <c r="B3365" t="s">
        <v>2357</v>
      </c>
      <c r="C3365">
        <v>21</v>
      </c>
      <c r="D3365">
        <v>9</v>
      </c>
      <c r="E3365">
        <v>2004</v>
      </c>
      <c r="F3365" t="s">
        <v>2386</v>
      </c>
      <c r="G3365" t="str">
        <f t="shared" si="80"/>
        <v>Brigham Young2004</v>
      </c>
    </row>
    <row r="3366" spans="1:7" x14ac:dyDescent="0.25">
      <c r="A3366" t="s">
        <v>823</v>
      </c>
      <c r="B3366" t="s">
        <v>2357</v>
      </c>
      <c r="C3366">
        <v>24</v>
      </c>
      <c r="D3366">
        <v>9</v>
      </c>
      <c r="E3366">
        <v>2004</v>
      </c>
      <c r="F3366" t="s">
        <v>2386</v>
      </c>
      <c r="G3366" t="str">
        <f t="shared" si="80"/>
        <v>Utah2004</v>
      </c>
    </row>
    <row r="3367" spans="1:7" x14ac:dyDescent="0.25">
      <c r="A3367" t="s">
        <v>2266</v>
      </c>
      <c r="B3367" t="s">
        <v>2357</v>
      </c>
      <c r="C3367">
        <v>18</v>
      </c>
      <c r="D3367">
        <v>13</v>
      </c>
      <c r="E3367">
        <v>2004</v>
      </c>
      <c r="F3367" t="s">
        <v>2386</v>
      </c>
      <c r="G3367" t="str">
        <f t="shared" si="80"/>
        <v>Nevada-Las Vegas2004</v>
      </c>
    </row>
    <row r="3368" spans="1:7" x14ac:dyDescent="0.25">
      <c r="A3368" t="s">
        <v>702</v>
      </c>
      <c r="B3368" t="s">
        <v>2357</v>
      </c>
      <c r="C3368">
        <v>14</v>
      </c>
      <c r="D3368">
        <v>14</v>
      </c>
      <c r="E3368">
        <v>2004</v>
      </c>
      <c r="F3368" t="s">
        <v>2386</v>
      </c>
      <c r="G3368" t="str">
        <f t="shared" si="80"/>
        <v>New Mexico2004</v>
      </c>
    </row>
    <row r="3369" spans="1:7" x14ac:dyDescent="0.25">
      <c r="A3369" t="s">
        <v>2237</v>
      </c>
      <c r="B3369" t="s">
        <v>2357</v>
      </c>
      <c r="C3369">
        <v>14</v>
      </c>
      <c r="D3369">
        <v>16</v>
      </c>
      <c r="E3369">
        <v>2004</v>
      </c>
      <c r="F3369" t="s">
        <v>2386</v>
      </c>
      <c r="G3369" t="str">
        <f t="shared" si="80"/>
        <v>San Diego State2004</v>
      </c>
    </row>
    <row r="3370" spans="1:7" x14ac:dyDescent="0.25">
      <c r="A3370" t="s">
        <v>856</v>
      </c>
      <c r="B3370" t="s">
        <v>2357</v>
      </c>
      <c r="C3370">
        <v>11</v>
      </c>
      <c r="D3370">
        <v>17</v>
      </c>
      <c r="E3370">
        <v>2004</v>
      </c>
      <c r="F3370" t="s">
        <v>2386</v>
      </c>
      <c r="G3370" t="str">
        <f t="shared" si="80"/>
        <v>Wyoming2004</v>
      </c>
    </row>
    <row r="3371" spans="1:7" x14ac:dyDescent="0.25">
      <c r="A3371" t="s">
        <v>2208</v>
      </c>
      <c r="B3371" t="s">
        <v>2357</v>
      </c>
      <c r="C3371">
        <v>13</v>
      </c>
      <c r="D3371">
        <v>16</v>
      </c>
      <c r="E3371">
        <v>2004</v>
      </c>
      <c r="F3371" t="s">
        <v>2386</v>
      </c>
      <c r="G3371" t="str">
        <f t="shared" si="80"/>
        <v>Colorado State2004</v>
      </c>
    </row>
    <row r="3372" spans="1:7" x14ac:dyDescent="0.25">
      <c r="A3372" t="s">
        <v>823</v>
      </c>
      <c r="B3372" t="s">
        <v>2357</v>
      </c>
      <c r="C3372">
        <v>29</v>
      </c>
      <c r="D3372">
        <v>6</v>
      </c>
      <c r="E3372">
        <v>2005</v>
      </c>
      <c r="F3372" t="s">
        <v>2386</v>
      </c>
      <c r="G3372" t="str">
        <f t="shared" si="80"/>
        <v>Utah2005</v>
      </c>
    </row>
    <row r="3373" spans="1:7" x14ac:dyDescent="0.25">
      <c r="A3373" t="s">
        <v>702</v>
      </c>
      <c r="B3373" t="s">
        <v>2357</v>
      </c>
      <c r="C3373">
        <v>26</v>
      </c>
      <c r="D3373">
        <v>7</v>
      </c>
      <c r="E3373">
        <v>2005</v>
      </c>
      <c r="F3373" t="s">
        <v>2386</v>
      </c>
      <c r="G3373" t="str">
        <f t="shared" si="80"/>
        <v>New Mexico2005</v>
      </c>
    </row>
    <row r="3374" spans="1:7" x14ac:dyDescent="0.25">
      <c r="A3374" t="s">
        <v>497</v>
      </c>
      <c r="B3374" t="s">
        <v>2357</v>
      </c>
      <c r="C3374">
        <v>18</v>
      </c>
      <c r="D3374">
        <v>12</v>
      </c>
      <c r="E3374">
        <v>2005</v>
      </c>
      <c r="F3374" t="s">
        <v>2386</v>
      </c>
      <c r="G3374" t="str">
        <f t="shared" si="80"/>
        <v>Air Force2005</v>
      </c>
    </row>
    <row r="3375" spans="1:7" x14ac:dyDescent="0.25">
      <c r="A3375" t="s">
        <v>2266</v>
      </c>
      <c r="B3375" t="s">
        <v>2357</v>
      </c>
      <c r="C3375">
        <v>17</v>
      </c>
      <c r="D3375">
        <v>14</v>
      </c>
      <c r="E3375">
        <v>2005</v>
      </c>
      <c r="F3375" t="s">
        <v>2386</v>
      </c>
      <c r="G3375" t="str">
        <f t="shared" si="80"/>
        <v>Nevada-Las Vegas2005</v>
      </c>
    </row>
    <row r="3376" spans="1:7" x14ac:dyDescent="0.25">
      <c r="A3376" t="s">
        <v>856</v>
      </c>
      <c r="B3376" t="s">
        <v>2357</v>
      </c>
      <c r="C3376">
        <v>15</v>
      </c>
      <c r="D3376">
        <v>13</v>
      </c>
      <c r="E3376">
        <v>2005</v>
      </c>
      <c r="F3376" t="s">
        <v>2386</v>
      </c>
      <c r="G3376" t="str">
        <f t="shared" si="80"/>
        <v>Wyoming2005</v>
      </c>
    </row>
    <row r="3377" spans="1:7" x14ac:dyDescent="0.25">
      <c r="A3377" t="s">
        <v>2237</v>
      </c>
      <c r="B3377" t="s">
        <v>2357</v>
      </c>
      <c r="C3377">
        <v>11</v>
      </c>
      <c r="D3377">
        <v>18</v>
      </c>
      <c r="E3377">
        <v>2005</v>
      </c>
      <c r="F3377" t="s">
        <v>2386</v>
      </c>
      <c r="G3377" t="str">
        <f t="shared" si="80"/>
        <v>San Diego State2005</v>
      </c>
    </row>
    <row r="3378" spans="1:7" x14ac:dyDescent="0.25">
      <c r="A3378" t="s">
        <v>2304</v>
      </c>
      <c r="B3378" t="s">
        <v>2357</v>
      </c>
      <c r="C3378">
        <v>9</v>
      </c>
      <c r="D3378">
        <v>21</v>
      </c>
      <c r="E3378">
        <v>2005</v>
      </c>
      <c r="F3378" t="s">
        <v>2386</v>
      </c>
      <c r="G3378" t="str">
        <f t="shared" si="80"/>
        <v>Brigham Young2005</v>
      </c>
    </row>
    <row r="3379" spans="1:7" x14ac:dyDescent="0.25">
      <c r="A3379" t="s">
        <v>2208</v>
      </c>
      <c r="B3379" t="s">
        <v>2357</v>
      </c>
      <c r="C3379">
        <v>11</v>
      </c>
      <c r="D3379">
        <v>17</v>
      </c>
      <c r="E3379">
        <v>2005</v>
      </c>
      <c r="F3379" t="s">
        <v>2386</v>
      </c>
      <c r="G3379" t="str">
        <f t="shared" si="80"/>
        <v>Colorado State2005</v>
      </c>
    </row>
    <row r="3380" spans="1:7" x14ac:dyDescent="0.25">
      <c r="A3380" t="s">
        <v>2237</v>
      </c>
      <c r="B3380" t="s">
        <v>2357</v>
      </c>
      <c r="C3380">
        <v>24</v>
      </c>
      <c r="D3380">
        <v>9</v>
      </c>
      <c r="E3380">
        <v>2006</v>
      </c>
      <c r="F3380" t="s">
        <v>2386</v>
      </c>
      <c r="G3380" t="str">
        <f t="shared" si="80"/>
        <v>San Diego State2006</v>
      </c>
    </row>
    <row r="3381" spans="1:7" x14ac:dyDescent="0.25">
      <c r="A3381" t="s">
        <v>497</v>
      </c>
      <c r="B3381" t="s">
        <v>2357</v>
      </c>
      <c r="C3381">
        <v>24</v>
      </c>
      <c r="D3381">
        <v>7</v>
      </c>
      <c r="E3381">
        <v>2006</v>
      </c>
      <c r="F3381" t="s">
        <v>2386</v>
      </c>
      <c r="G3381" t="str">
        <f t="shared" si="80"/>
        <v>Air Force2006</v>
      </c>
    </row>
    <row r="3382" spans="1:7" x14ac:dyDescent="0.25">
      <c r="A3382" t="s">
        <v>2304</v>
      </c>
      <c r="B3382" t="s">
        <v>2357</v>
      </c>
      <c r="C3382">
        <v>20</v>
      </c>
      <c r="D3382">
        <v>9</v>
      </c>
      <c r="E3382">
        <v>2006</v>
      </c>
      <c r="F3382" t="s">
        <v>2386</v>
      </c>
      <c r="G3382" t="str">
        <f t="shared" si="80"/>
        <v>Brigham Young2006</v>
      </c>
    </row>
    <row r="3383" spans="1:7" x14ac:dyDescent="0.25">
      <c r="A3383" t="s">
        <v>2266</v>
      </c>
      <c r="B3383" t="s">
        <v>2357</v>
      </c>
      <c r="C3383">
        <v>17</v>
      </c>
      <c r="D3383">
        <v>13</v>
      </c>
      <c r="E3383">
        <v>2006</v>
      </c>
      <c r="F3383" t="s">
        <v>2386</v>
      </c>
      <c r="G3383" t="str">
        <f t="shared" si="80"/>
        <v>Nevada-Las Vegas2006</v>
      </c>
    </row>
    <row r="3384" spans="1:7" x14ac:dyDescent="0.25">
      <c r="A3384" t="s">
        <v>702</v>
      </c>
      <c r="B3384" t="s">
        <v>2357</v>
      </c>
      <c r="C3384">
        <v>17</v>
      </c>
      <c r="D3384">
        <v>13</v>
      </c>
      <c r="E3384">
        <v>2006</v>
      </c>
      <c r="F3384" t="s">
        <v>2386</v>
      </c>
      <c r="G3384" t="str">
        <f t="shared" si="80"/>
        <v>New Mexico2006</v>
      </c>
    </row>
    <row r="3385" spans="1:7" x14ac:dyDescent="0.25">
      <c r="A3385" t="s">
        <v>823</v>
      </c>
      <c r="B3385" t="s">
        <v>2357</v>
      </c>
      <c r="C3385">
        <v>14</v>
      </c>
      <c r="D3385">
        <v>15</v>
      </c>
      <c r="E3385">
        <v>2006</v>
      </c>
      <c r="F3385" t="s">
        <v>2386</v>
      </c>
      <c r="G3385" t="str">
        <f t="shared" si="80"/>
        <v>Utah2006</v>
      </c>
    </row>
    <row r="3386" spans="1:7" x14ac:dyDescent="0.25">
      <c r="A3386" t="s">
        <v>856</v>
      </c>
      <c r="B3386" t="s">
        <v>2357</v>
      </c>
      <c r="C3386">
        <v>14</v>
      </c>
      <c r="D3386">
        <v>18</v>
      </c>
      <c r="E3386">
        <v>2006</v>
      </c>
      <c r="F3386" t="s">
        <v>2386</v>
      </c>
      <c r="G3386" t="str">
        <f t="shared" si="80"/>
        <v>Wyoming2006</v>
      </c>
    </row>
    <row r="3387" spans="1:7" x14ac:dyDescent="0.25">
      <c r="A3387" t="s">
        <v>2208</v>
      </c>
      <c r="B3387" t="s">
        <v>2357</v>
      </c>
      <c r="C3387">
        <v>16</v>
      </c>
      <c r="D3387">
        <v>15</v>
      </c>
      <c r="E3387">
        <v>2006</v>
      </c>
      <c r="F3387" t="s">
        <v>2386</v>
      </c>
      <c r="G3387" t="str">
        <f t="shared" si="80"/>
        <v>Colorado State2006</v>
      </c>
    </row>
    <row r="3388" spans="1:7" x14ac:dyDescent="0.25">
      <c r="A3388" t="s">
        <v>2349</v>
      </c>
      <c r="B3388" t="s">
        <v>2357</v>
      </c>
      <c r="C3388">
        <v>6</v>
      </c>
      <c r="D3388">
        <v>25</v>
      </c>
      <c r="E3388">
        <v>2006</v>
      </c>
      <c r="F3388" t="s">
        <v>2386</v>
      </c>
      <c r="G3388" t="str">
        <f t="shared" si="80"/>
        <v>Texas Christian2006</v>
      </c>
    </row>
    <row r="3389" spans="1:7" x14ac:dyDescent="0.25">
      <c r="A3389" t="s">
        <v>2304</v>
      </c>
      <c r="B3389" t="s">
        <v>2357</v>
      </c>
      <c r="C3389">
        <v>25</v>
      </c>
      <c r="D3389">
        <v>9</v>
      </c>
      <c r="E3389">
        <v>2007</v>
      </c>
      <c r="F3389" t="s">
        <v>2386</v>
      </c>
      <c r="G3389" t="str">
        <f t="shared" si="80"/>
        <v>Brigham Young2007</v>
      </c>
    </row>
    <row r="3390" spans="1:7" x14ac:dyDescent="0.25">
      <c r="A3390" t="s">
        <v>2266</v>
      </c>
      <c r="B3390" t="s">
        <v>2357</v>
      </c>
      <c r="C3390">
        <v>30</v>
      </c>
      <c r="D3390">
        <v>7</v>
      </c>
      <c r="E3390">
        <v>2007</v>
      </c>
      <c r="F3390" t="s">
        <v>2386</v>
      </c>
      <c r="G3390" t="str">
        <f t="shared" si="80"/>
        <v>Nevada-Las Vegas2007</v>
      </c>
    </row>
    <row r="3391" spans="1:7" x14ac:dyDescent="0.25">
      <c r="A3391" t="s">
        <v>2237</v>
      </c>
      <c r="B3391" t="s">
        <v>2357</v>
      </c>
      <c r="C3391">
        <v>22</v>
      </c>
      <c r="D3391">
        <v>11</v>
      </c>
      <c r="E3391">
        <v>2007</v>
      </c>
      <c r="F3391" t="s">
        <v>2386</v>
      </c>
      <c r="G3391" t="str">
        <f t="shared" si="80"/>
        <v>San Diego State2007</v>
      </c>
    </row>
    <row r="3392" spans="1:7" x14ac:dyDescent="0.25">
      <c r="A3392" t="s">
        <v>497</v>
      </c>
      <c r="B3392" t="s">
        <v>2357</v>
      </c>
      <c r="C3392">
        <v>26</v>
      </c>
      <c r="D3392">
        <v>9</v>
      </c>
      <c r="E3392">
        <v>2007</v>
      </c>
      <c r="F3392" t="s">
        <v>2386</v>
      </c>
      <c r="G3392" t="str">
        <f t="shared" si="80"/>
        <v>Air Force2007</v>
      </c>
    </row>
    <row r="3393" spans="1:7" x14ac:dyDescent="0.25">
      <c r="A3393" t="s">
        <v>856</v>
      </c>
      <c r="B3393" t="s">
        <v>2357</v>
      </c>
      <c r="C3393">
        <v>17</v>
      </c>
      <c r="D3393">
        <v>15</v>
      </c>
      <c r="E3393">
        <v>2007</v>
      </c>
      <c r="F3393" t="s">
        <v>2386</v>
      </c>
      <c r="G3393" t="str">
        <f t="shared" si="80"/>
        <v>Wyoming2007</v>
      </c>
    </row>
    <row r="3394" spans="1:7" x14ac:dyDescent="0.25">
      <c r="A3394" t="s">
        <v>2208</v>
      </c>
      <c r="B3394" t="s">
        <v>2357</v>
      </c>
      <c r="C3394">
        <v>17</v>
      </c>
      <c r="D3394">
        <v>13</v>
      </c>
      <c r="E3394">
        <v>2007</v>
      </c>
      <c r="F3394" t="s">
        <v>2386</v>
      </c>
      <c r="G3394" t="str">
        <f t="shared" si="80"/>
        <v>Colorado State2007</v>
      </c>
    </row>
    <row r="3395" spans="1:7" x14ac:dyDescent="0.25">
      <c r="A3395" t="s">
        <v>823</v>
      </c>
      <c r="B3395" t="s">
        <v>2357</v>
      </c>
      <c r="C3395">
        <v>11</v>
      </c>
      <c r="D3395">
        <v>19</v>
      </c>
      <c r="E3395">
        <v>2007</v>
      </c>
      <c r="F3395" t="s">
        <v>2386</v>
      </c>
      <c r="G3395" t="str">
        <f t="shared" ref="G3395:G3458" si="81">A3395&amp;E3395</f>
        <v>Utah2007</v>
      </c>
    </row>
    <row r="3396" spans="1:7" x14ac:dyDescent="0.25">
      <c r="A3396" t="s">
        <v>2349</v>
      </c>
      <c r="B3396" t="s">
        <v>2357</v>
      </c>
      <c r="C3396">
        <v>13</v>
      </c>
      <c r="D3396">
        <v>17</v>
      </c>
      <c r="E3396">
        <v>2007</v>
      </c>
      <c r="F3396" t="s">
        <v>2386</v>
      </c>
      <c r="G3396" t="str">
        <f t="shared" si="81"/>
        <v>Texas Christian2007</v>
      </c>
    </row>
    <row r="3397" spans="1:7" x14ac:dyDescent="0.25">
      <c r="A3397" t="s">
        <v>702</v>
      </c>
      <c r="B3397" t="s">
        <v>2357</v>
      </c>
      <c r="C3397">
        <v>15</v>
      </c>
      <c r="D3397">
        <v>17</v>
      </c>
      <c r="E3397">
        <v>2007</v>
      </c>
      <c r="F3397" t="s">
        <v>2386</v>
      </c>
      <c r="G3397" t="str">
        <f t="shared" si="81"/>
        <v>New Mexico2007</v>
      </c>
    </row>
    <row r="3398" spans="1:7" x14ac:dyDescent="0.25">
      <c r="A3398" t="s">
        <v>2304</v>
      </c>
      <c r="B3398" t="s">
        <v>2357</v>
      </c>
      <c r="C3398">
        <v>27</v>
      </c>
      <c r="D3398">
        <v>8</v>
      </c>
      <c r="E3398">
        <v>2008</v>
      </c>
      <c r="F3398" t="s">
        <v>2386</v>
      </c>
      <c r="G3398" t="str">
        <f t="shared" si="81"/>
        <v>Brigham Young2008</v>
      </c>
    </row>
    <row r="3399" spans="1:7" x14ac:dyDescent="0.25">
      <c r="A3399" t="s">
        <v>2266</v>
      </c>
      <c r="B3399" t="s">
        <v>2357</v>
      </c>
      <c r="C3399">
        <v>27</v>
      </c>
      <c r="D3399">
        <v>8</v>
      </c>
      <c r="E3399">
        <v>2008</v>
      </c>
      <c r="F3399" t="s">
        <v>2386</v>
      </c>
      <c r="G3399" t="str">
        <f t="shared" si="81"/>
        <v>Nevada-Las Vegas2008</v>
      </c>
    </row>
    <row r="3400" spans="1:7" x14ac:dyDescent="0.25">
      <c r="A3400" t="s">
        <v>702</v>
      </c>
      <c r="B3400" t="s">
        <v>2357</v>
      </c>
      <c r="C3400">
        <v>24</v>
      </c>
      <c r="D3400">
        <v>9</v>
      </c>
      <c r="E3400">
        <v>2008</v>
      </c>
      <c r="F3400" t="s">
        <v>2386</v>
      </c>
      <c r="G3400" t="str">
        <f t="shared" si="81"/>
        <v>New Mexico2008</v>
      </c>
    </row>
    <row r="3401" spans="1:7" x14ac:dyDescent="0.25">
      <c r="A3401" t="s">
        <v>2237</v>
      </c>
      <c r="B3401" t="s">
        <v>2357</v>
      </c>
      <c r="C3401">
        <v>20</v>
      </c>
      <c r="D3401">
        <v>13</v>
      </c>
      <c r="E3401">
        <v>2008</v>
      </c>
      <c r="F3401" t="s">
        <v>2386</v>
      </c>
      <c r="G3401" t="str">
        <f t="shared" si="81"/>
        <v>San Diego State2008</v>
      </c>
    </row>
    <row r="3402" spans="1:7" x14ac:dyDescent="0.25">
      <c r="A3402" t="s">
        <v>497</v>
      </c>
      <c r="B3402" t="s">
        <v>2357</v>
      </c>
      <c r="C3402">
        <v>16</v>
      </c>
      <c r="D3402">
        <v>14</v>
      </c>
      <c r="E3402">
        <v>2008</v>
      </c>
      <c r="F3402" t="s">
        <v>2386</v>
      </c>
      <c r="G3402" t="str">
        <f t="shared" si="81"/>
        <v>Air Force2008</v>
      </c>
    </row>
    <row r="3403" spans="1:7" x14ac:dyDescent="0.25">
      <c r="A3403" t="s">
        <v>823</v>
      </c>
      <c r="B3403" t="s">
        <v>2357</v>
      </c>
      <c r="C3403">
        <v>18</v>
      </c>
      <c r="D3403">
        <v>15</v>
      </c>
      <c r="E3403">
        <v>2008</v>
      </c>
      <c r="F3403" t="s">
        <v>2386</v>
      </c>
      <c r="G3403" t="str">
        <f t="shared" si="81"/>
        <v>Utah2008</v>
      </c>
    </row>
    <row r="3404" spans="1:7" x14ac:dyDescent="0.25">
      <c r="A3404" t="s">
        <v>2349</v>
      </c>
      <c r="B3404" t="s">
        <v>2357</v>
      </c>
      <c r="C3404">
        <v>14</v>
      </c>
      <c r="D3404">
        <v>16</v>
      </c>
      <c r="E3404">
        <v>2008</v>
      </c>
      <c r="F3404" t="s">
        <v>2386</v>
      </c>
      <c r="G3404" t="str">
        <f t="shared" si="81"/>
        <v>Texas Christian2008</v>
      </c>
    </row>
    <row r="3405" spans="1:7" x14ac:dyDescent="0.25">
      <c r="A3405" t="s">
        <v>856</v>
      </c>
      <c r="B3405" t="s">
        <v>2357</v>
      </c>
      <c r="C3405">
        <v>12</v>
      </c>
      <c r="D3405">
        <v>18</v>
      </c>
      <c r="E3405">
        <v>2008</v>
      </c>
      <c r="F3405" t="s">
        <v>2386</v>
      </c>
      <c r="G3405" t="str">
        <f t="shared" si="81"/>
        <v>Wyoming2008</v>
      </c>
    </row>
    <row r="3406" spans="1:7" x14ac:dyDescent="0.25">
      <c r="A3406" t="s">
        <v>2208</v>
      </c>
      <c r="B3406" t="s">
        <v>2357</v>
      </c>
      <c r="C3406">
        <v>7</v>
      </c>
      <c r="D3406">
        <v>25</v>
      </c>
      <c r="E3406">
        <v>2008</v>
      </c>
      <c r="F3406" t="s">
        <v>2386</v>
      </c>
      <c r="G3406" t="str">
        <f t="shared" si="81"/>
        <v>Colorado State2008</v>
      </c>
    </row>
    <row r="3407" spans="1:7" x14ac:dyDescent="0.25">
      <c r="A3407" t="s">
        <v>2304</v>
      </c>
      <c r="B3407" t="s">
        <v>2357</v>
      </c>
      <c r="C3407">
        <v>25</v>
      </c>
      <c r="D3407">
        <v>8</v>
      </c>
      <c r="E3407">
        <v>2009</v>
      </c>
      <c r="F3407" t="s">
        <v>2386</v>
      </c>
      <c r="G3407" t="str">
        <f t="shared" si="81"/>
        <v>Brigham Young2009</v>
      </c>
    </row>
    <row r="3408" spans="1:7" x14ac:dyDescent="0.25">
      <c r="A3408" t="s">
        <v>823</v>
      </c>
      <c r="B3408" t="s">
        <v>2357</v>
      </c>
      <c r="C3408">
        <v>24</v>
      </c>
      <c r="D3408">
        <v>10</v>
      </c>
      <c r="E3408">
        <v>2009</v>
      </c>
      <c r="F3408" t="s">
        <v>2386</v>
      </c>
      <c r="G3408" t="str">
        <f t="shared" si="81"/>
        <v>Utah2009</v>
      </c>
    </row>
    <row r="3409" spans="1:7" x14ac:dyDescent="0.25">
      <c r="A3409" t="s">
        <v>702</v>
      </c>
      <c r="B3409" t="s">
        <v>2357</v>
      </c>
      <c r="C3409">
        <v>22</v>
      </c>
      <c r="D3409">
        <v>12</v>
      </c>
      <c r="E3409">
        <v>2009</v>
      </c>
      <c r="F3409" t="s">
        <v>2386</v>
      </c>
      <c r="G3409" t="str">
        <f t="shared" si="81"/>
        <v>New Mexico2009</v>
      </c>
    </row>
    <row r="3410" spans="1:7" x14ac:dyDescent="0.25">
      <c r="A3410" t="s">
        <v>2237</v>
      </c>
      <c r="B3410" t="s">
        <v>2357</v>
      </c>
      <c r="C3410">
        <v>26</v>
      </c>
      <c r="D3410">
        <v>10</v>
      </c>
      <c r="E3410">
        <v>2009</v>
      </c>
      <c r="F3410" t="s">
        <v>2386</v>
      </c>
      <c r="G3410" t="str">
        <f t="shared" si="81"/>
        <v>San Diego State2009</v>
      </c>
    </row>
    <row r="3411" spans="1:7" x14ac:dyDescent="0.25">
      <c r="A3411" t="s">
        <v>2266</v>
      </c>
      <c r="B3411" t="s">
        <v>2357</v>
      </c>
      <c r="C3411">
        <v>21</v>
      </c>
      <c r="D3411">
        <v>11</v>
      </c>
      <c r="E3411">
        <v>2009</v>
      </c>
      <c r="F3411" t="s">
        <v>2386</v>
      </c>
      <c r="G3411" t="str">
        <f t="shared" si="81"/>
        <v>Nevada-Las Vegas2009</v>
      </c>
    </row>
    <row r="3412" spans="1:7" x14ac:dyDescent="0.25">
      <c r="A3412" t="s">
        <v>856</v>
      </c>
      <c r="B3412" t="s">
        <v>2357</v>
      </c>
      <c r="C3412">
        <v>19</v>
      </c>
      <c r="D3412">
        <v>14</v>
      </c>
      <c r="E3412">
        <v>2009</v>
      </c>
      <c r="F3412" t="s">
        <v>2386</v>
      </c>
      <c r="G3412" t="str">
        <f t="shared" si="81"/>
        <v>Wyoming2009</v>
      </c>
    </row>
    <row r="3413" spans="1:7" x14ac:dyDescent="0.25">
      <c r="A3413" t="s">
        <v>2349</v>
      </c>
      <c r="B3413" t="s">
        <v>2357</v>
      </c>
      <c r="C3413">
        <v>14</v>
      </c>
      <c r="D3413">
        <v>17</v>
      </c>
      <c r="E3413">
        <v>2009</v>
      </c>
      <c r="F3413" t="s">
        <v>2386</v>
      </c>
      <c r="G3413" t="str">
        <f t="shared" si="81"/>
        <v>Texas Christian2009</v>
      </c>
    </row>
    <row r="3414" spans="1:7" x14ac:dyDescent="0.25">
      <c r="A3414" t="s">
        <v>2208</v>
      </c>
      <c r="B3414" t="s">
        <v>2357</v>
      </c>
      <c r="C3414">
        <v>9</v>
      </c>
      <c r="D3414">
        <v>22</v>
      </c>
      <c r="E3414">
        <v>2009</v>
      </c>
      <c r="F3414" t="s">
        <v>2386</v>
      </c>
      <c r="G3414" t="str">
        <f t="shared" si="81"/>
        <v>Colorado State2009</v>
      </c>
    </row>
    <row r="3415" spans="1:7" x14ac:dyDescent="0.25">
      <c r="A3415" t="s">
        <v>497</v>
      </c>
      <c r="B3415" t="s">
        <v>2357</v>
      </c>
      <c r="C3415">
        <v>10</v>
      </c>
      <c r="D3415">
        <v>21</v>
      </c>
      <c r="E3415">
        <v>2009</v>
      </c>
      <c r="F3415" t="s">
        <v>2386</v>
      </c>
      <c r="G3415" t="str">
        <f t="shared" si="81"/>
        <v>Air Force2009</v>
      </c>
    </row>
    <row r="3416" spans="1:7" x14ac:dyDescent="0.25">
      <c r="A3416" t="s">
        <v>702</v>
      </c>
      <c r="B3416" t="s">
        <v>2357</v>
      </c>
      <c r="C3416">
        <v>30</v>
      </c>
      <c r="D3416">
        <v>5</v>
      </c>
      <c r="E3416">
        <v>2010</v>
      </c>
      <c r="F3416" t="s">
        <v>2386</v>
      </c>
      <c r="G3416" t="str">
        <f t="shared" si="81"/>
        <v>New Mexico2010</v>
      </c>
    </row>
    <row r="3417" spans="1:7" x14ac:dyDescent="0.25">
      <c r="A3417" t="s">
        <v>2304</v>
      </c>
      <c r="B3417" t="s">
        <v>2357</v>
      </c>
      <c r="C3417">
        <v>30</v>
      </c>
      <c r="D3417">
        <v>6</v>
      </c>
      <c r="E3417">
        <v>2010</v>
      </c>
      <c r="F3417" t="s">
        <v>2386</v>
      </c>
      <c r="G3417" t="str">
        <f t="shared" si="81"/>
        <v>Brigham Young2010</v>
      </c>
    </row>
    <row r="3418" spans="1:7" x14ac:dyDescent="0.25">
      <c r="A3418" t="s">
        <v>2266</v>
      </c>
      <c r="B3418" t="s">
        <v>2357</v>
      </c>
      <c r="C3418">
        <v>25</v>
      </c>
      <c r="D3418">
        <v>9</v>
      </c>
      <c r="E3418">
        <v>2010</v>
      </c>
      <c r="F3418" t="s">
        <v>2386</v>
      </c>
      <c r="G3418" t="str">
        <f t="shared" si="81"/>
        <v>Nevada-Las Vegas2010</v>
      </c>
    </row>
    <row r="3419" spans="1:7" x14ac:dyDescent="0.25">
      <c r="A3419" t="s">
        <v>2237</v>
      </c>
      <c r="B3419" t="s">
        <v>2357</v>
      </c>
      <c r="C3419">
        <v>25</v>
      </c>
      <c r="D3419">
        <v>9</v>
      </c>
      <c r="E3419">
        <v>2010</v>
      </c>
      <c r="F3419" t="s">
        <v>2386</v>
      </c>
      <c r="G3419" t="str">
        <f t="shared" si="81"/>
        <v>San Diego State2010</v>
      </c>
    </row>
    <row r="3420" spans="1:7" x14ac:dyDescent="0.25">
      <c r="A3420" t="s">
        <v>2208</v>
      </c>
      <c r="B3420" t="s">
        <v>2357</v>
      </c>
      <c r="C3420">
        <v>16</v>
      </c>
      <c r="D3420">
        <v>16</v>
      </c>
      <c r="E3420">
        <v>2010</v>
      </c>
      <c r="F3420" t="s">
        <v>2386</v>
      </c>
      <c r="G3420" t="str">
        <f t="shared" si="81"/>
        <v>Colorado State2010</v>
      </c>
    </row>
    <row r="3421" spans="1:7" x14ac:dyDescent="0.25">
      <c r="A3421" t="s">
        <v>823</v>
      </c>
      <c r="B3421" t="s">
        <v>2357</v>
      </c>
      <c r="C3421">
        <v>14</v>
      </c>
      <c r="D3421">
        <v>17</v>
      </c>
      <c r="E3421">
        <v>2010</v>
      </c>
      <c r="F3421" t="s">
        <v>2386</v>
      </c>
      <c r="G3421" t="str">
        <f t="shared" si="81"/>
        <v>Utah2010</v>
      </c>
    </row>
    <row r="3422" spans="1:7" x14ac:dyDescent="0.25">
      <c r="A3422" t="s">
        <v>2349</v>
      </c>
      <c r="B3422" t="s">
        <v>2357</v>
      </c>
      <c r="C3422">
        <v>13</v>
      </c>
      <c r="D3422">
        <v>19</v>
      </c>
      <c r="E3422">
        <v>2010</v>
      </c>
      <c r="F3422" t="s">
        <v>2386</v>
      </c>
      <c r="G3422" t="str">
        <f t="shared" si="81"/>
        <v>Texas Christian2010</v>
      </c>
    </row>
    <row r="3423" spans="1:7" x14ac:dyDescent="0.25">
      <c r="A3423" t="s">
        <v>856</v>
      </c>
      <c r="B3423" t="s">
        <v>2357</v>
      </c>
      <c r="C3423">
        <v>10</v>
      </c>
      <c r="D3423">
        <v>21</v>
      </c>
      <c r="E3423">
        <v>2010</v>
      </c>
      <c r="F3423" t="s">
        <v>2386</v>
      </c>
      <c r="G3423" t="str">
        <f t="shared" si="81"/>
        <v>Wyoming2010</v>
      </c>
    </row>
    <row r="3424" spans="1:7" x14ac:dyDescent="0.25">
      <c r="A3424" t="s">
        <v>497</v>
      </c>
      <c r="B3424" t="s">
        <v>2357</v>
      </c>
      <c r="C3424">
        <v>10</v>
      </c>
      <c r="D3424">
        <v>21</v>
      </c>
      <c r="E3424">
        <v>2010</v>
      </c>
      <c r="F3424" t="s">
        <v>2386</v>
      </c>
      <c r="G3424" t="str">
        <f t="shared" si="81"/>
        <v>Air Force2010</v>
      </c>
    </row>
    <row r="3425" spans="1:7" x14ac:dyDescent="0.25">
      <c r="A3425" t="s">
        <v>2237</v>
      </c>
      <c r="B3425">
        <v>25</v>
      </c>
      <c r="C3425">
        <v>34</v>
      </c>
      <c r="D3425">
        <v>3</v>
      </c>
      <c r="E3425">
        <v>2011</v>
      </c>
      <c r="F3425" t="s">
        <v>2386</v>
      </c>
      <c r="G3425" t="str">
        <f t="shared" si="81"/>
        <v>San Diego State2011</v>
      </c>
    </row>
    <row r="3426" spans="1:7" x14ac:dyDescent="0.25">
      <c r="A3426" t="s">
        <v>2304</v>
      </c>
      <c r="B3426">
        <v>24</v>
      </c>
      <c r="C3426">
        <v>32</v>
      </c>
      <c r="D3426">
        <v>5</v>
      </c>
      <c r="E3426">
        <v>2011</v>
      </c>
      <c r="F3426" t="s">
        <v>2386</v>
      </c>
      <c r="G3426" t="str">
        <f t="shared" si="81"/>
        <v>Brigham Young2011</v>
      </c>
    </row>
    <row r="3427" spans="1:7" x14ac:dyDescent="0.25">
      <c r="A3427" t="s">
        <v>2266</v>
      </c>
      <c r="B3427" t="s">
        <v>2357</v>
      </c>
      <c r="C3427">
        <v>24</v>
      </c>
      <c r="D3427">
        <v>9</v>
      </c>
      <c r="E3427">
        <v>2011</v>
      </c>
      <c r="F3427" t="s">
        <v>2386</v>
      </c>
      <c r="G3427" t="str">
        <f t="shared" si="81"/>
        <v>Nevada-Las Vegas2011</v>
      </c>
    </row>
    <row r="3428" spans="1:7" x14ac:dyDescent="0.25">
      <c r="A3428" t="s">
        <v>2208</v>
      </c>
      <c r="B3428" t="s">
        <v>2357</v>
      </c>
      <c r="C3428">
        <v>19</v>
      </c>
      <c r="D3428">
        <v>13</v>
      </c>
      <c r="E3428">
        <v>2011</v>
      </c>
      <c r="F3428" t="s">
        <v>2386</v>
      </c>
      <c r="G3428" t="str">
        <f t="shared" si="81"/>
        <v>Colorado State2011</v>
      </c>
    </row>
    <row r="3429" spans="1:7" x14ac:dyDescent="0.25">
      <c r="A3429" t="s">
        <v>702</v>
      </c>
      <c r="B3429" t="s">
        <v>2357</v>
      </c>
      <c r="C3429">
        <v>22</v>
      </c>
      <c r="D3429">
        <v>13</v>
      </c>
      <c r="E3429">
        <v>2011</v>
      </c>
      <c r="F3429" t="s">
        <v>2386</v>
      </c>
      <c r="G3429" t="str">
        <f t="shared" si="81"/>
        <v>New Mexico2011</v>
      </c>
    </row>
    <row r="3430" spans="1:7" x14ac:dyDescent="0.25">
      <c r="A3430" t="s">
        <v>497</v>
      </c>
      <c r="B3430" t="s">
        <v>2357</v>
      </c>
      <c r="C3430">
        <v>16</v>
      </c>
      <c r="D3430">
        <v>16</v>
      </c>
      <c r="E3430">
        <v>2011</v>
      </c>
      <c r="F3430" t="s">
        <v>2386</v>
      </c>
      <c r="G3430" t="str">
        <f t="shared" si="81"/>
        <v>Air Force2011</v>
      </c>
    </row>
    <row r="3431" spans="1:7" x14ac:dyDescent="0.25">
      <c r="A3431" t="s">
        <v>823</v>
      </c>
      <c r="B3431" t="s">
        <v>2357</v>
      </c>
      <c r="C3431">
        <v>13</v>
      </c>
      <c r="D3431">
        <v>18</v>
      </c>
      <c r="E3431">
        <v>2011</v>
      </c>
      <c r="F3431" t="s">
        <v>2386</v>
      </c>
      <c r="G3431" t="str">
        <f t="shared" si="81"/>
        <v>Utah2011</v>
      </c>
    </row>
    <row r="3432" spans="1:7" x14ac:dyDescent="0.25">
      <c r="A3432" t="s">
        <v>856</v>
      </c>
      <c r="B3432" t="s">
        <v>2357</v>
      </c>
      <c r="C3432">
        <v>10</v>
      </c>
      <c r="D3432">
        <v>21</v>
      </c>
      <c r="E3432">
        <v>2011</v>
      </c>
      <c r="F3432" t="s">
        <v>2386</v>
      </c>
      <c r="G3432" t="str">
        <f t="shared" si="81"/>
        <v>Wyoming2011</v>
      </c>
    </row>
    <row r="3433" spans="1:7" x14ac:dyDescent="0.25">
      <c r="A3433" t="s">
        <v>2349</v>
      </c>
      <c r="B3433" t="s">
        <v>2357</v>
      </c>
      <c r="C3433">
        <v>11</v>
      </c>
      <c r="D3433">
        <v>22</v>
      </c>
      <c r="E3433">
        <v>2011</v>
      </c>
      <c r="F3433" t="s">
        <v>2386</v>
      </c>
      <c r="G3433" t="str">
        <f t="shared" si="81"/>
        <v>Texas Christian2011</v>
      </c>
    </row>
    <row r="3434" spans="1:7" x14ac:dyDescent="0.25">
      <c r="A3434" t="s">
        <v>702</v>
      </c>
      <c r="B3434" t="s">
        <v>2357</v>
      </c>
      <c r="C3434">
        <v>28</v>
      </c>
      <c r="D3434">
        <v>7</v>
      </c>
      <c r="E3434">
        <v>2012</v>
      </c>
      <c r="F3434" t="s">
        <v>2386</v>
      </c>
      <c r="G3434" t="str">
        <f t="shared" si="81"/>
        <v>New Mexico2012</v>
      </c>
    </row>
    <row r="3435" spans="1:7" x14ac:dyDescent="0.25">
      <c r="A3435" t="s">
        <v>2237</v>
      </c>
      <c r="B3435" t="s">
        <v>2357</v>
      </c>
      <c r="C3435">
        <v>26</v>
      </c>
      <c r="D3435">
        <v>8</v>
      </c>
      <c r="E3435">
        <v>2012</v>
      </c>
      <c r="F3435" t="s">
        <v>2386</v>
      </c>
      <c r="G3435" t="str">
        <f t="shared" si="81"/>
        <v>San Diego State2012</v>
      </c>
    </row>
    <row r="3436" spans="1:7" x14ac:dyDescent="0.25">
      <c r="A3436" t="s">
        <v>2266</v>
      </c>
      <c r="B3436" t="s">
        <v>2357</v>
      </c>
      <c r="C3436">
        <v>26</v>
      </c>
      <c r="D3436">
        <v>9</v>
      </c>
      <c r="E3436">
        <v>2012</v>
      </c>
      <c r="F3436" t="s">
        <v>2386</v>
      </c>
      <c r="G3436" t="str">
        <f t="shared" si="81"/>
        <v>Nevada-Las Vegas2012</v>
      </c>
    </row>
    <row r="3437" spans="1:7" x14ac:dyDescent="0.25">
      <c r="A3437" t="s">
        <v>2208</v>
      </c>
      <c r="B3437" t="s">
        <v>2357</v>
      </c>
      <c r="C3437">
        <v>20</v>
      </c>
      <c r="D3437">
        <v>12</v>
      </c>
      <c r="E3437">
        <v>2012</v>
      </c>
      <c r="F3437" t="s">
        <v>2386</v>
      </c>
      <c r="G3437" t="str">
        <f t="shared" si="81"/>
        <v>Colorado State2012</v>
      </c>
    </row>
    <row r="3438" spans="1:7" x14ac:dyDescent="0.25">
      <c r="A3438" t="s">
        <v>2349</v>
      </c>
      <c r="B3438" t="s">
        <v>2357</v>
      </c>
      <c r="C3438">
        <v>18</v>
      </c>
      <c r="D3438">
        <v>15</v>
      </c>
      <c r="E3438">
        <v>2012</v>
      </c>
      <c r="F3438" t="s">
        <v>2386</v>
      </c>
      <c r="G3438" t="str">
        <f t="shared" si="81"/>
        <v>Texas Christian2012</v>
      </c>
    </row>
    <row r="3439" spans="1:7" x14ac:dyDescent="0.25">
      <c r="A3439" t="s">
        <v>856</v>
      </c>
      <c r="B3439" t="s">
        <v>2357</v>
      </c>
      <c r="C3439">
        <v>21</v>
      </c>
      <c r="D3439">
        <v>12</v>
      </c>
      <c r="E3439">
        <v>2012</v>
      </c>
      <c r="F3439" t="s">
        <v>2386</v>
      </c>
      <c r="G3439" t="str">
        <f t="shared" si="81"/>
        <v>Wyoming2012</v>
      </c>
    </row>
    <row r="3440" spans="1:7" x14ac:dyDescent="0.25">
      <c r="A3440" t="s">
        <v>497</v>
      </c>
      <c r="B3440" t="s">
        <v>2357</v>
      </c>
      <c r="C3440">
        <v>13</v>
      </c>
      <c r="D3440">
        <v>16</v>
      </c>
      <c r="E3440">
        <v>2012</v>
      </c>
      <c r="F3440" t="s">
        <v>2386</v>
      </c>
      <c r="G3440" t="str">
        <f t="shared" si="81"/>
        <v>Air Force2012</v>
      </c>
    </row>
    <row r="3441" spans="1:7" x14ac:dyDescent="0.25">
      <c r="A3441" t="s">
        <v>2205</v>
      </c>
      <c r="B3441" t="s">
        <v>2357</v>
      </c>
      <c r="C3441">
        <v>13</v>
      </c>
      <c r="D3441">
        <v>17</v>
      </c>
      <c r="E3441">
        <v>2012</v>
      </c>
      <c r="F3441" t="s">
        <v>2386</v>
      </c>
      <c r="G3441" t="str">
        <f t="shared" si="81"/>
        <v>Boise State2012</v>
      </c>
    </row>
    <row r="3442" spans="1:7" x14ac:dyDescent="0.25">
      <c r="A3442" t="s">
        <v>702</v>
      </c>
      <c r="B3442" t="s">
        <v>2357</v>
      </c>
      <c r="C3442">
        <v>29</v>
      </c>
      <c r="D3442">
        <v>6</v>
      </c>
      <c r="E3442">
        <v>2013</v>
      </c>
      <c r="F3442" t="s">
        <v>2386</v>
      </c>
      <c r="G3442" t="str">
        <f t="shared" si="81"/>
        <v>New Mexico2013</v>
      </c>
    </row>
    <row r="3443" spans="1:7" x14ac:dyDescent="0.25">
      <c r="A3443" t="s">
        <v>2208</v>
      </c>
      <c r="B3443" t="s">
        <v>2357</v>
      </c>
      <c r="C3443">
        <v>26</v>
      </c>
      <c r="D3443">
        <v>9</v>
      </c>
      <c r="E3443">
        <v>2013</v>
      </c>
      <c r="F3443" t="s">
        <v>2386</v>
      </c>
      <c r="G3443" t="str">
        <f t="shared" si="81"/>
        <v>Colorado State2013</v>
      </c>
    </row>
    <row r="3444" spans="1:7" x14ac:dyDescent="0.25">
      <c r="A3444" t="s">
        <v>2266</v>
      </c>
      <c r="B3444" t="s">
        <v>2357</v>
      </c>
      <c r="C3444">
        <v>25</v>
      </c>
      <c r="D3444">
        <v>10</v>
      </c>
      <c r="E3444">
        <v>2013</v>
      </c>
      <c r="F3444" t="s">
        <v>2386</v>
      </c>
      <c r="G3444" t="str">
        <f t="shared" si="81"/>
        <v>Nevada-Las Vegas2013</v>
      </c>
    </row>
    <row r="3445" spans="1:7" x14ac:dyDescent="0.25">
      <c r="A3445" t="s">
        <v>2237</v>
      </c>
      <c r="B3445" t="s">
        <v>2357</v>
      </c>
      <c r="C3445">
        <v>23</v>
      </c>
      <c r="D3445">
        <v>11</v>
      </c>
      <c r="E3445">
        <v>2013</v>
      </c>
      <c r="F3445" t="s">
        <v>2386</v>
      </c>
      <c r="G3445" t="str">
        <f t="shared" si="81"/>
        <v>San Diego State2013</v>
      </c>
    </row>
    <row r="3446" spans="1:7" x14ac:dyDescent="0.25">
      <c r="A3446" t="s">
        <v>2205</v>
      </c>
      <c r="B3446">
        <v>18</v>
      </c>
      <c r="C3446">
        <v>21</v>
      </c>
      <c r="D3446">
        <v>11</v>
      </c>
      <c r="E3446">
        <v>2013</v>
      </c>
      <c r="F3446" t="s">
        <v>2386</v>
      </c>
      <c r="G3446" t="str">
        <f t="shared" si="81"/>
        <v>Boise State2013</v>
      </c>
    </row>
    <row r="3447" spans="1:7" x14ac:dyDescent="0.25">
      <c r="A3447" t="s">
        <v>497</v>
      </c>
      <c r="B3447" t="s">
        <v>2357</v>
      </c>
      <c r="C3447">
        <v>18</v>
      </c>
      <c r="D3447">
        <v>14</v>
      </c>
      <c r="E3447">
        <v>2013</v>
      </c>
      <c r="F3447" t="s">
        <v>2386</v>
      </c>
      <c r="G3447" t="str">
        <f t="shared" si="81"/>
        <v>Air Force2013</v>
      </c>
    </row>
    <row r="3448" spans="1:7" x14ac:dyDescent="0.25">
      <c r="A3448" t="s">
        <v>2212</v>
      </c>
      <c r="B3448" t="s">
        <v>2357</v>
      </c>
      <c r="C3448">
        <v>11</v>
      </c>
      <c r="D3448">
        <v>19</v>
      </c>
      <c r="E3448">
        <v>2013</v>
      </c>
      <c r="F3448" t="s">
        <v>2386</v>
      </c>
      <c r="G3448" t="str">
        <f t="shared" si="81"/>
        <v>Fresno State2013</v>
      </c>
    </row>
    <row r="3449" spans="1:7" x14ac:dyDescent="0.25">
      <c r="A3449" t="s">
        <v>856</v>
      </c>
      <c r="B3449" t="s">
        <v>2357</v>
      </c>
      <c r="C3449">
        <v>20</v>
      </c>
      <c r="D3449">
        <v>14</v>
      </c>
      <c r="E3449">
        <v>2013</v>
      </c>
      <c r="F3449" t="s">
        <v>2386</v>
      </c>
      <c r="G3449" t="str">
        <f t="shared" si="81"/>
        <v>Wyoming2013</v>
      </c>
    </row>
    <row r="3450" spans="1:7" x14ac:dyDescent="0.25">
      <c r="A3450" t="s">
        <v>700</v>
      </c>
      <c r="B3450">
        <v>20</v>
      </c>
      <c r="C3450">
        <v>12</v>
      </c>
      <c r="D3450">
        <v>19</v>
      </c>
      <c r="E3450">
        <v>2013</v>
      </c>
      <c r="F3450" t="s">
        <v>2386</v>
      </c>
      <c r="G3450" t="str">
        <f t="shared" si="81"/>
        <v>Nevada2013</v>
      </c>
    </row>
    <row r="3451" spans="1:7" x14ac:dyDescent="0.25">
      <c r="A3451" t="s">
        <v>2237</v>
      </c>
      <c r="B3451" t="s">
        <v>2357</v>
      </c>
      <c r="C3451">
        <v>31</v>
      </c>
      <c r="D3451">
        <v>5</v>
      </c>
      <c r="E3451">
        <v>2014</v>
      </c>
      <c r="F3451" t="s">
        <v>2386</v>
      </c>
      <c r="G3451" t="str">
        <f t="shared" si="81"/>
        <v>San Diego State2014</v>
      </c>
    </row>
    <row r="3452" spans="1:7" x14ac:dyDescent="0.25">
      <c r="A3452" t="s">
        <v>702</v>
      </c>
      <c r="B3452">
        <v>23</v>
      </c>
      <c r="C3452">
        <v>27</v>
      </c>
      <c r="D3452">
        <v>7</v>
      </c>
      <c r="E3452">
        <v>2014</v>
      </c>
      <c r="F3452" t="s">
        <v>2386</v>
      </c>
      <c r="G3452" t="str">
        <f t="shared" si="81"/>
        <v>New Mexico2014</v>
      </c>
    </row>
    <row r="3453" spans="1:7" x14ac:dyDescent="0.25">
      <c r="A3453" t="s">
        <v>2266</v>
      </c>
      <c r="B3453" t="s">
        <v>2357</v>
      </c>
      <c r="C3453">
        <v>20</v>
      </c>
      <c r="D3453">
        <v>13</v>
      </c>
      <c r="E3453">
        <v>2014</v>
      </c>
      <c r="F3453" t="s">
        <v>2386</v>
      </c>
      <c r="G3453" t="str">
        <f t="shared" si="81"/>
        <v>Nevada-Las Vegas2014</v>
      </c>
    </row>
    <row r="3454" spans="1:7" x14ac:dyDescent="0.25">
      <c r="A3454" t="s">
        <v>700</v>
      </c>
      <c r="B3454" t="s">
        <v>2357</v>
      </c>
      <c r="C3454">
        <v>15</v>
      </c>
      <c r="D3454">
        <v>17</v>
      </c>
      <c r="E3454">
        <v>2014</v>
      </c>
      <c r="F3454" t="s">
        <v>2386</v>
      </c>
      <c r="G3454" t="str">
        <f t="shared" si="81"/>
        <v>Nevada2014</v>
      </c>
    </row>
    <row r="3455" spans="1:7" x14ac:dyDescent="0.25">
      <c r="A3455" t="s">
        <v>2205</v>
      </c>
      <c r="B3455" t="s">
        <v>2357</v>
      </c>
      <c r="C3455">
        <v>21</v>
      </c>
      <c r="D3455">
        <v>13</v>
      </c>
      <c r="E3455">
        <v>2014</v>
      </c>
      <c r="F3455" t="s">
        <v>2386</v>
      </c>
      <c r="G3455" t="str">
        <f t="shared" si="81"/>
        <v>Boise State2014</v>
      </c>
    </row>
    <row r="3456" spans="1:7" x14ac:dyDescent="0.25">
      <c r="A3456" t="s">
        <v>856</v>
      </c>
      <c r="B3456" t="s">
        <v>2357</v>
      </c>
      <c r="C3456">
        <v>18</v>
      </c>
      <c r="D3456">
        <v>15</v>
      </c>
      <c r="E3456">
        <v>2014</v>
      </c>
      <c r="F3456" t="s">
        <v>2386</v>
      </c>
      <c r="G3456" t="str">
        <f t="shared" si="81"/>
        <v>Wyoming2014</v>
      </c>
    </row>
    <row r="3457" spans="1:7" x14ac:dyDescent="0.25">
      <c r="A3457" t="s">
        <v>2212</v>
      </c>
      <c r="B3457" t="s">
        <v>2357</v>
      </c>
      <c r="C3457">
        <v>21</v>
      </c>
      <c r="D3457">
        <v>18</v>
      </c>
      <c r="E3457">
        <v>2014</v>
      </c>
      <c r="F3457" t="s">
        <v>2386</v>
      </c>
      <c r="G3457" t="str">
        <f t="shared" si="81"/>
        <v>Fresno State2014</v>
      </c>
    </row>
    <row r="3458" spans="1:7" x14ac:dyDescent="0.25">
      <c r="A3458" t="s">
        <v>2242</v>
      </c>
      <c r="B3458" t="s">
        <v>2357</v>
      </c>
      <c r="C3458">
        <v>18</v>
      </c>
      <c r="D3458">
        <v>14</v>
      </c>
      <c r="E3458">
        <v>2014</v>
      </c>
      <c r="F3458" t="s">
        <v>2386</v>
      </c>
      <c r="G3458" t="str">
        <f t="shared" si="81"/>
        <v>Utah State2014</v>
      </c>
    </row>
    <row r="3459" spans="1:7" x14ac:dyDescent="0.25">
      <c r="A3459" t="s">
        <v>2208</v>
      </c>
      <c r="B3459" t="s">
        <v>2357</v>
      </c>
      <c r="C3459">
        <v>16</v>
      </c>
      <c r="D3459">
        <v>16</v>
      </c>
      <c r="E3459">
        <v>2014</v>
      </c>
      <c r="F3459" t="s">
        <v>2386</v>
      </c>
      <c r="G3459" t="str">
        <f t="shared" ref="G3459:G3522" si="82">A3459&amp;E3459</f>
        <v>Colorado State2014</v>
      </c>
    </row>
    <row r="3460" spans="1:7" x14ac:dyDescent="0.25">
      <c r="A3460" t="s">
        <v>497</v>
      </c>
      <c r="B3460" t="s">
        <v>2357</v>
      </c>
      <c r="C3460">
        <v>12</v>
      </c>
      <c r="D3460">
        <v>18</v>
      </c>
      <c r="E3460">
        <v>2014</v>
      </c>
      <c r="F3460" t="s">
        <v>2386</v>
      </c>
      <c r="G3460" t="str">
        <f t="shared" si="82"/>
        <v>Air Force2014</v>
      </c>
    </row>
    <row r="3461" spans="1:7" x14ac:dyDescent="0.25">
      <c r="A3461" t="s">
        <v>2238</v>
      </c>
      <c r="B3461" t="s">
        <v>2357</v>
      </c>
      <c r="C3461">
        <v>7</v>
      </c>
      <c r="D3461">
        <v>24</v>
      </c>
      <c r="E3461">
        <v>2014</v>
      </c>
      <c r="F3461" t="s">
        <v>2386</v>
      </c>
      <c r="G3461" t="str">
        <f t="shared" si="82"/>
        <v>San Jose State2014</v>
      </c>
    </row>
    <row r="3462" spans="1:7" x14ac:dyDescent="0.25">
      <c r="A3462" t="s">
        <v>2237</v>
      </c>
      <c r="B3462" t="s">
        <v>2357</v>
      </c>
      <c r="C3462">
        <v>27</v>
      </c>
      <c r="D3462">
        <v>9</v>
      </c>
      <c r="E3462">
        <v>2015</v>
      </c>
      <c r="F3462" t="s">
        <v>2386</v>
      </c>
      <c r="G3462" t="str">
        <f t="shared" si="82"/>
        <v>San Diego State2015</v>
      </c>
    </row>
    <row r="3463" spans="1:7" x14ac:dyDescent="0.25">
      <c r="A3463" t="s">
        <v>2205</v>
      </c>
      <c r="B3463" t="s">
        <v>2357</v>
      </c>
      <c r="C3463">
        <v>25</v>
      </c>
      <c r="D3463">
        <v>9</v>
      </c>
      <c r="E3463">
        <v>2015</v>
      </c>
      <c r="F3463" t="s">
        <v>2386</v>
      </c>
      <c r="G3463" t="str">
        <f t="shared" si="82"/>
        <v>Boise State2015</v>
      </c>
    </row>
    <row r="3464" spans="1:7" x14ac:dyDescent="0.25">
      <c r="A3464" t="s">
        <v>2208</v>
      </c>
      <c r="B3464" t="s">
        <v>2357</v>
      </c>
      <c r="C3464">
        <v>27</v>
      </c>
      <c r="D3464">
        <v>7</v>
      </c>
      <c r="E3464">
        <v>2015</v>
      </c>
      <c r="F3464" t="s">
        <v>2386</v>
      </c>
      <c r="G3464" t="str">
        <f t="shared" si="82"/>
        <v>Colorado State2015</v>
      </c>
    </row>
    <row r="3465" spans="1:7" x14ac:dyDescent="0.25">
      <c r="A3465" t="s">
        <v>856</v>
      </c>
      <c r="B3465" t="s">
        <v>2357</v>
      </c>
      <c r="C3465">
        <v>25</v>
      </c>
      <c r="D3465">
        <v>10</v>
      </c>
      <c r="E3465">
        <v>2015</v>
      </c>
      <c r="F3465" t="s">
        <v>2386</v>
      </c>
      <c r="G3465" t="str">
        <f t="shared" si="82"/>
        <v>Wyoming2015</v>
      </c>
    </row>
    <row r="3466" spans="1:7" x14ac:dyDescent="0.25">
      <c r="A3466" t="s">
        <v>2242</v>
      </c>
      <c r="B3466" t="s">
        <v>2357</v>
      </c>
      <c r="C3466">
        <v>18</v>
      </c>
      <c r="D3466">
        <v>13</v>
      </c>
      <c r="E3466">
        <v>2015</v>
      </c>
      <c r="F3466" t="s">
        <v>2386</v>
      </c>
      <c r="G3466" t="str">
        <f t="shared" si="82"/>
        <v>Utah State2015</v>
      </c>
    </row>
    <row r="3467" spans="1:7" x14ac:dyDescent="0.25">
      <c r="A3467" t="s">
        <v>2212</v>
      </c>
      <c r="B3467" t="s">
        <v>2357</v>
      </c>
      <c r="C3467">
        <v>15</v>
      </c>
      <c r="D3467">
        <v>17</v>
      </c>
      <c r="E3467">
        <v>2015</v>
      </c>
      <c r="F3467" t="s">
        <v>2386</v>
      </c>
      <c r="G3467" t="str">
        <f t="shared" si="82"/>
        <v>Fresno State2015</v>
      </c>
    </row>
    <row r="3468" spans="1:7" x14ac:dyDescent="0.25">
      <c r="A3468" t="s">
        <v>2266</v>
      </c>
      <c r="B3468">
        <v>16</v>
      </c>
      <c r="C3468">
        <v>18</v>
      </c>
      <c r="D3468">
        <v>15</v>
      </c>
      <c r="E3468">
        <v>2015</v>
      </c>
      <c r="F3468" t="s">
        <v>2386</v>
      </c>
      <c r="G3468" t="str">
        <f t="shared" si="82"/>
        <v>Nevada-Las Vegas2015</v>
      </c>
    </row>
    <row r="3469" spans="1:7" x14ac:dyDescent="0.25">
      <c r="A3469" t="s">
        <v>702</v>
      </c>
      <c r="B3469" t="s">
        <v>2357</v>
      </c>
      <c r="C3469">
        <v>15</v>
      </c>
      <c r="D3469">
        <v>16</v>
      </c>
      <c r="E3469">
        <v>2015</v>
      </c>
      <c r="F3469" t="s">
        <v>2386</v>
      </c>
      <c r="G3469" t="str">
        <f t="shared" si="82"/>
        <v>New Mexico2015</v>
      </c>
    </row>
    <row r="3470" spans="1:7" x14ac:dyDescent="0.25">
      <c r="A3470" t="s">
        <v>497</v>
      </c>
      <c r="B3470" t="s">
        <v>2357</v>
      </c>
      <c r="C3470">
        <v>14</v>
      </c>
      <c r="D3470">
        <v>17</v>
      </c>
      <c r="E3470">
        <v>2015</v>
      </c>
      <c r="F3470" t="s">
        <v>2386</v>
      </c>
      <c r="G3470" t="str">
        <f t="shared" si="82"/>
        <v>Air Force2015</v>
      </c>
    </row>
    <row r="3471" spans="1:7" x14ac:dyDescent="0.25">
      <c r="A3471" t="s">
        <v>700</v>
      </c>
      <c r="B3471" t="s">
        <v>2357</v>
      </c>
      <c r="C3471">
        <v>9</v>
      </c>
      <c r="D3471">
        <v>22</v>
      </c>
      <c r="E3471">
        <v>2015</v>
      </c>
      <c r="F3471" t="s">
        <v>2386</v>
      </c>
      <c r="G3471" t="str">
        <f t="shared" si="82"/>
        <v>Nevada2015</v>
      </c>
    </row>
    <row r="3472" spans="1:7" x14ac:dyDescent="0.25">
      <c r="A3472" t="s">
        <v>2238</v>
      </c>
      <c r="B3472" t="s">
        <v>2357</v>
      </c>
      <c r="C3472">
        <v>2</v>
      </c>
      <c r="D3472">
        <v>28</v>
      </c>
      <c r="E3472">
        <v>2015</v>
      </c>
      <c r="F3472" t="s">
        <v>2386</v>
      </c>
      <c r="G3472" t="str">
        <f t="shared" si="82"/>
        <v>San Jose State2015</v>
      </c>
    </row>
    <row r="3473" spans="1:7" x14ac:dyDescent="0.25">
      <c r="A3473" t="s">
        <v>2237</v>
      </c>
      <c r="B3473" t="s">
        <v>2357</v>
      </c>
      <c r="C3473">
        <v>28</v>
      </c>
      <c r="D3473">
        <v>10</v>
      </c>
      <c r="E3473">
        <v>2016</v>
      </c>
      <c r="F3473" t="s">
        <v>2386</v>
      </c>
      <c r="G3473" t="str">
        <f t="shared" si="82"/>
        <v>San Diego State2016</v>
      </c>
    </row>
    <row r="3474" spans="1:7" x14ac:dyDescent="0.25">
      <c r="A3474" t="s">
        <v>2212</v>
      </c>
      <c r="B3474" t="s">
        <v>2357</v>
      </c>
      <c r="C3474">
        <v>25</v>
      </c>
      <c r="D3474">
        <v>10</v>
      </c>
      <c r="E3474">
        <v>2016</v>
      </c>
      <c r="F3474" t="s">
        <v>2386</v>
      </c>
      <c r="G3474" t="str">
        <f t="shared" si="82"/>
        <v>Fresno State2016</v>
      </c>
    </row>
    <row r="3475" spans="1:7" x14ac:dyDescent="0.25">
      <c r="A3475" t="s">
        <v>2205</v>
      </c>
      <c r="B3475" t="s">
        <v>2357</v>
      </c>
      <c r="C3475">
        <v>20</v>
      </c>
      <c r="D3475">
        <v>12</v>
      </c>
      <c r="E3475">
        <v>2016</v>
      </c>
      <c r="F3475" t="s">
        <v>2386</v>
      </c>
      <c r="G3475" t="str">
        <f t="shared" si="82"/>
        <v>Boise State2016</v>
      </c>
    </row>
    <row r="3476" spans="1:7" x14ac:dyDescent="0.25">
      <c r="A3476" t="s">
        <v>700</v>
      </c>
      <c r="B3476" t="s">
        <v>2357</v>
      </c>
      <c r="C3476">
        <v>24</v>
      </c>
      <c r="D3476">
        <v>14</v>
      </c>
      <c r="E3476">
        <v>2016</v>
      </c>
      <c r="F3476" t="s">
        <v>2386</v>
      </c>
      <c r="G3476" t="str">
        <f t="shared" si="82"/>
        <v>Nevada2016</v>
      </c>
    </row>
    <row r="3477" spans="1:7" x14ac:dyDescent="0.25">
      <c r="A3477" t="s">
        <v>702</v>
      </c>
      <c r="B3477" t="s">
        <v>2357</v>
      </c>
      <c r="C3477">
        <v>17</v>
      </c>
      <c r="D3477">
        <v>15</v>
      </c>
      <c r="E3477">
        <v>2016</v>
      </c>
      <c r="F3477" t="s">
        <v>2386</v>
      </c>
      <c r="G3477" t="str">
        <f t="shared" si="82"/>
        <v>New Mexico2016</v>
      </c>
    </row>
    <row r="3478" spans="1:7" x14ac:dyDescent="0.25">
      <c r="A3478" t="s">
        <v>2266</v>
      </c>
      <c r="B3478" t="s">
        <v>2357</v>
      </c>
      <c r="C3478">
        <v>18</v>
      </c>
      <c r="D3478">
        <v>15</v>
      </c>
      <c r="E3478">
        <v>2016</v>
      </c>
      <c r="F3478" t="s">
        <v>2386</v>
      </c>
      <c r="G3478" t="str">
        <f t="shared" si="82"/>
        <v>Nevada-Las Vegas2016</v>
      </c>
    </row>
    <row r="3479" spans="1:7" x14ac:dyDescent="0.25">
      <c r="A3479" t="s">
        <v>2208</v>
      </c>
      <c r="B3479" t="s">
        <v>2357</v>
      </c>
      <c r="C3479">
        <v>18</v>
      </c>
      <c r="D3479">
        <v>16</v>
      </c>
      <c r="E3479">
        <v>2016</v>
      </c>
      <c r="F3479" t="s">
        <v>2386</v>
      </c>
      <c r="G3479" t="str">
        <f t="shared" si="82"/>
        <v>Colorado State2016</v>
      </c>
    </row>
    <row r="3480" spans="1:7" x14ac:dyDescent="0.25">
      <c r="A3480" t="s">
        <v>2242</v>
      </c>
      <c r="B3480" t="s">
        <v>2357</v>
      </c>
      <c r="C3480">
        <v>16</v>
      </c>
      <c r="D3480">
        <v>15</v>
      </c>
      <c r="E3480">
        <v>2016</v>
      </c>
      <c r="F3480" t="s">
        <v>2386</v>
      </c>
      <c r="G3480" t="str">
        <f t="shared" si="82"/>
        <v>Utah State2016</v>
      </c>
    </row>
    <row r="3481" spans="1:7" x14ac:dyDescent="0.25">
      <c r="A3481" t="s">
        <v>856</v>
      </c>
      <c r="B3481" t="s">
        <v>2357</v>
      </c>
      <c r="C3481">
        <v>14</v>
      </c>
      <c r="D3481">
        <v>18</v>
      </c>
      <c r="E3481">
        <v>2016</v>
      </c>
      <c r="F3481" t="s">
        <v>2386</v>
      </c>
      <c r="G3481" t="str">
        <f t="shared" si="82"/>
        <v>Wyoming2016</v>
      </c>
    </row>
    <row r="3482" spans="1:7" x14ac:dyDescent="0.25">
      <c r="A3482" t="s">
        <v>497</v>
      </c>
      <c r="B3482" t="s">
        <v>2357</v>
      </c>
      <c r="C3482">
        <v>14</v>
      </c>
      <c r="D3482">
        <v>18</v>
      </c>
      <c r="E3482">
        <v>2016</v>
      </c>
      <c r="F3482" t="s">
        <v>2386</v>
      </c>
      <c r="G3482" t="str">
        <f t="shared" si="82"/>
        <v>Air Force2016</v>
      </c>
    </row>
    <row r="3483" spans="1:7" x14ac:dyDescent="0.25">
      <c r="A3483" t="s">
        <v>2238</v>
      </c>
      <c r="B3483" t="s">
        <v>2357</v>
      </c>
      <c r="C3483">
        <v>9</v>
      </c>
      <c r="D3483">
        <v>22</v>
      </c>
      <c r="E3483">
        <v>2016</v>
      </c>
      <c r="F3483" t="s">
        <v>2386</v>
      </c>
      <c r="G3483" t="str">
        <f t="shared" si="82"/>
        <v>San Jose State2016</v>
      </c>
    </row>
    <row r="3484" spans="1:7" x14ac:dyDescent="0.25">
      <c r="A3484" t="s">
        <v>700</v>
      </c>
      <c r="B3484" t="s">
        <v>2357</v>
      </c>
      <c r="C3484">
        <v>28</v>
      </c>
      <c r="D3484">
        <v>7</v>
      </c>
      <c r="E3484">
        <v>2017</v>
      </c>
      <c r="F3484" t="s">
        <v>2386</v>
      </c>
      <c r="G3484" t="str">
        <f t="shared" si="82"/>
        <v>Nevada2017</v>
      </c>
    </row>
    <row r="3485" spans="1:7" x14ac:dyDescent="0.25">
      <c r="A3485" t="s">
        <v>2208</v>
      </c>
      <c r="B3485" t="s">
        <v>2357</v>
      </c>
      <c r="C3485">
        <v>24</v>
      </c>
      <c r="D3485">
        <v>12</v>
      </c>
      <c r="E3485">
        <v>2017</v>
      </c>
      <c r="F3485" t="s">
        <v>2386</v>
      </c>
      <c r="G3485" t="str">
        <f t="shared" si="82"/>
        <v>Colorado State2017</v>
      </c>
    </row>
    <row r="3486" spans="1:7" x14ac:dyDescent="0.25">
      <c r="A3486" t="s">
        <v>2205</v>
      </c>
      <c r="B3486" t="s">
        <v>2357</v>
      </c>
      <c r="C3486">
        <v>20</v>
      </c>
      <c r="D3486">
        <v>12</v>
      </c>
      <c r="E3486">
        <v>2017</v>
      </c>
      <c r="F3486" t="s">
        <v>2386</v>
      </c>
      <c r="G3486" t="str">
        <f t="shared" si="82"/>
        <v>Boise State2017</v>
      </c>
    </row>
    <row r="3487" spans="1:7" x14ac:dyDescent="0.25">
      <c r="A3487" t="s">
        <v>2212</v>
      </c>
      <c r="B3487" t="s">
        <v>2357</v>
      </c>
      <c r="C3487">
        <v>20</v>
      </c>
      <c r="D3487">
        <v>13</v>
      </c>
      <c r="E3487">
        <v>2017</v>
      </c>
      <c r="F3487" t="s">
        <v>2386</v>
      </c>
      <c r="G3487" t="str">
        <f t="shared" si="82"/>
        <v>Fresno State2017</v>
      </c>
    </row>
    <row r="3488" spans="1:7" x14ac:dyDescent="0.25">
      <c r="A3488" t="s">
        <v>702</v>
      </c>
      <c r="B3488" t="s">
        <v>2357</v>
      </c>
      <c r="C3488">
        <v>17</v>
      </c>
      <c r="D3488">
        <v>14</v>
      </c>
      <c r="E3488">
        <v>2017</v>
      </c>
      <c r="F3488" t="s">
        <v>2386</v>
      </c>
      <c r="G3488" t="str">
        <f t="shared" si="82"/>
        <v>New Mexico2017</v>
      </c>
    </row>
    <row r="3489" spans="1:7" x14ac:dyDescent="0.25">
      <c r="A3489" t="s">
        <v>2237</v>
      </c>
      <c r="B3489" t="s">
        <v>2357</v>
      </c>
      <c r="C3489">
        <v>19</v>
      </c>
      <c r="D3489">
        <v>14</v>
      </c>
      <c r="E3489">
        <v>2017</v>
      </c>
      <c r="F3489" t="s">
        <v>2386</v>
      </c>
      <c r="G3489" t="str">
        <f t="shared" si="82"/>
        <v>San Diego State2017</v>
      </c>
    </row>
    <row r="3490" spans="1:7" x14ac:dyDescent="0.25">
      <c r="A3490" t="s">
        <v>856</v>
      </c>
      <c r="B3490" t="s">
        <v>2357</v>
      </c>
      <c r="C3490">
        <v>23</v>
      </c>
      <c r="D3490">
        <v>15</v>
      </c>
      <c r="E3490">
        <v>2017</v>
      </c>
      <c r="F3490" t="s">
        <v>2386</v>
      </c>
      <c r="G3490" t="str">
        <f t="shared" si="82"/>
        <v>Wyoming2017</v>
      </c>
    </row>
    <row r="3491" spans="1:7" x14ac:dyDescent="0.25">
      <c r="A3491" t="s">
        <v>2242</v>
      </c>
      <c r="B3491" t="s">
        <v>2357</v>
      </c>
      <c r="C3491">
        <v>15</v>
      </c>
      <c r="D3491">
        <v>17</v>
      </c>
      <c r="E3491">
        <v>2017</v>
      </c>
      <c r="F3491" t="s">
        <v>2386</v>
      </c>
      <c r="G3491" t="str">
        <f t="shared" si="82"/>
        <v>Utah State2017</v>
      </c>
    </row>
    <row r="3492" spans="1:7" x14ac:dyDescent="0.25">
      <c r="A3492" t="s">
        <v>2238</v>
      </c>
      <c r="B3492" t="s">
        <v>2357</v>
      </c>
      <c r="C3492">
        <v>14</v>
      </c>
      <c r="D3492">
        <v>16</v>
      </c>
      <c r="E3492">
        <v>2017</v>
      </c>
      <c r="F3492" t="s">
        <v>2386</v>
      </c>
      <c r="G3492" t="str">
        <f t="shared" si="82"/>
        <v>San Jose State2017</v>
      </c>
    </row>
    <row r="3493" spans="1:7" x14ac:dyDescent="0.25">
      <c r="A3493" t="s">
        <v>497</v>
      </c>
      <c r="B3493" t="s">
        <v>2357</v>
      </c>
      <c r="C3493">
        <v>12</v>
      </c>
      <c r="D3493">
        <v>21</v>
      </c>
      <c r="E3493">
        <v>2017</v>
      </c>
      <c r="F3493" t="s">
        <v>2386</v>
      </c>
      <c r="G3493" t="str">
        <f t="shared" si="82"/>
        <v>Air Force2017</v>
      </c>
    </row>
    <row r="3494" spans="1:7" x14ac:dyDescent="0.25">
      <c r="A3494" t="s">
        <v>2266</v>
      </c>
      <c r="B3494" t="s">
        <v>2357</v>
      </c>
      <c r="C3494">
        <v>11</v>
      </c>
      <c r="D3494">
        <v>21</v>
      </c>
      <c r="E3494">
        <v>2017</v>
      </c>
      <c r="F3494" t="s">
        <v>2386</v>
      </c>
      <c r="G3494" t="str">
        <f t="shared" si="82"/>
        <v>Nevada-Las Vegas2017</v>
      </c>
    </row>
    <row r="3495" spans="1:7" x14ac:dyDescent="0.25">
      <c r="A3495" t="s">
        <v>700</v>
      </c>
      <c r="B3495" t="s">
        <v>2357</v>
      </c>
      <c r="C3495">
        <v>21</v>
      </c>
      <c r="D3495">
        <v>5</v>
      </c>
      <c r="E3495">
        <v>2018</v>
      </c>
      <c r="F3495" t="s">
        <v>2386</v>
      </c>
      <c r="G3495" t="str">
        <f t="shared" si="82"/>
        <v>Nevada2018</v>
      </c>
    </row>
    <row r="3496" spans="1:7" x14ac:dyDescent="0.25">
      <c r="A3496" t="s">
        <v>2205</v>
      </c>
      <c r="B3496" t="s">
        <v>2357</v>
      </c>
      <c r="C3496">
        <v>20</v>
      </c>
      <c r="D3496">
        <v>5</v>
      </c>
      <c r="E3496">
        <v>2018</v>
      </c>
      <c r="F3496" t="s">
        <v>2386</v>
      </c>
      <c r="G3496" t="str">
        <f t="shared" si="82"/>
        <v>Boise State2018</v>
      </c>
    </row>
    <row r="3497" spans="1:7" x14ac:dyDescent="0.25">
      <c r="A3497" t="s">
        <v>2266</v>
      </c>
      <c r="B3497" t="s">
        <v>2357</v>
      </c>
      <c r="C3497">
        <v>18</v>
      </c>
      <c r="D3497">
        <v>7</v>
      </c>
      <c r="E3497">
        <v>2018</v>
      </c>
      <c r="F3497" t="s">
        <v>2386</v>
      </c>
      <c r="G3497" t="str">
        <f t="shared" si="82"/>
        <v>Nevada-Las Vegas2018</v>
      </c>
    </row>
    <row r="3498" spans="1:7" x14ac:dyDescent="0.25">
      <c r="A3498" t="s">
        <v>2212</v>
      </c>
      <c r="B3498" t="s">
        <v>2357</v>
      </c>
      <c r="C3498">
        <v>17</v>
      </c>
      <c r="D3498">
        <v>8</v>
      </c>
      <c r="E3498">
        <v>2018</v>
      </c>
      <c r="F3498" t="s">
        <v>2386</v>
      </c>
      <c r="G3498" t="str">
        <f t="shared" si="82"/>
        <v>Fresno State2018</v>
      </c>
    </row>
    <row r="3499" spans="1:7" x14ac:dyDescent="0.25">
      <c r="A3499" t="s">
        <v>856</v>
      </c>
      <c r="B3499" t="s">
        <v>2357</v>
      </c>
      <c r="C3499">
        <v>16</v>
      </c>
      <c r="D3499">
        <v>9</v>
      </c>
      <c r="E3499">
        <v>2018</v>
      </c>
      <c r="F3499" t="s">
        <v>2386</v>
      </c>
      <c r="G3499" t="str">
        <f t="shared" si="82"/>
        <v>Wyoming2018</v>
      </c>
    </row>
    <row r="3500" spans="1:7" x14ac:dyDescent="0.25">
      <c r="A3500" t="s">
        <v>2242</v>
      </c>
      <c r="B3500" t="s">
        <v>2357</v>
      </c>
      <c r="C3500">
        <v>14</v>
      </c>
      <c r="D3500">
        <v>12</v>
      </c>
      <c r="E3500">
        <v>2018</v>
      </c>
      <c r="F3500" t="s">
        <v>2386</v>
      </c>
      <c r="G3500" t="str">
        <f t="shared" si="82"/>
        <v>Utah State2018</v>
      </c>
    </row>
    <row r="3501" spans="1:7" x14ac:dyDescent="0.25">
      <c r="A3501" t="s">
        <v>702</v>
      </c>
      <c r="B3501" t="s">
        <v>2357</v>
      </c>
      <c r="C3501">
        <v>12</v>
      </c>
      <c r="D3501">
        <v>14</v>
      </c>
      <c r="E3501">
        <v>2018</v>
      </c>
      <c r="F3501" t="s">
        <v>2386</v>
      </c>
      <c r="G3501" t="str">
        <f t="shared" si="82"/>
        <v>New Mexico2018</v>
      </c>
    </row>
    <row r="3502" spans="1:7" x14ac:dyDescent="0.25">
      <c r="A3502" t="s">
        <v>2237</v>
      </c>
      <c r="B3502" t="s">
        <v>2357</v>
      </c>
      <c r="C3502">
        <v>13</v>
      </c>
      <c r="D3502">
        <v>10</v>
      </c>
      <c r="E3502">
        <v>2018</v>
      </c>
      <c r="F3502" t="s">
        <v>2386</v>
      </c>
      <c r="G3502" t="str">
        <f t="shared" si="82"/>
        <v>San Diego State2018</v>
      </c>
    </row>
    <row r="3503" spans="1:7" x14ac:dyDescent="0.25">
      <c r="A3503" t="s">
        <v>497</v>
      </c>
      <c r="B3503" t="s">
        <v>2357</v>
      </c>
      <c r="C3503">
        <v>10</v>
      </c>
      <c r="D3503">
        <v>13</v>
      </c>
      <c r="E3503">
        <v>2018</v>
      </c>
      <c r="F3503" t="s">
        <v>2386</v>
      </c>
      <c r="G3503" t="str">
        <f t="shared" si="82"/>
        <v>Air Force2018</v>
      </c>
    </row>
    <row r="3504" spans="1:7" x14ac:dyDescent="0.25">
      <c r="A3504" t="s">
        <v>2208</v>
      </c>
      <c r="B3504" t="s">
        <v>2357</v>
      </c>
      <c r="C3504">
        <v>11</v>
      </c>
      <c r="D3504">
        <v>16</v>
      </c>
      <c r="E3504">
        <v>2018</v>
      </c>
      <c r="F3504" t="s">
        <v>2386</v>
      </c>
      <c r="G3504" t="str">
        <f t="shared" si="82"/>
        <v>Colorado State2018</v>
      </c>
    </row>
    <row r="3505" spans="1:7" x14ac:dyDescent="0.25">
      <c r="A3505" t="s">
        <v>2238</v>
      </c>
      <c r="B3505" t="s">
        <v>2357</v>
      </c>
      <c r="C3505">
        <v>3</v>
      </c>
      <c r="D3505">
        <v>20</v>
      </c>
      <c r="E3505">
        <v>2018</v>
      </c>
      <c r="F3505" t="s">
        <v>2386</v>
      </c>
      <c r="G3505" t="str">
        <f t="shared" si="82"/>
        <v>San Jose State2018</v>
      </c>
    </row>
    <row r="3506" spans="1:7" x14ac:dyDescent="0.25">
      <c r="A3506" t="s">
        <v>842</v>
      </c>
      <c r="B3506" t="s">
        <v>2357</v>
      </c>
      <c r="C3506">
        <v>21</v>
      </c>
      <c r="D3506">
        <v>11</v>
      </c>
      <c r="E3506">
        <v>2003</v>
      </c>
      <c r="F3506" t="s">
        <v>2387</v>
      </c>
      <c r="G3506" t="str">
        <f t="shared" si="82"/>
        <v>Wagner2003</v>
      </c>
    </row>
    <row r="3507" spans="1:7" x14ac:dyDescent="0.25">
      <c r="A3507" t="s">
        <v>869</v>
      </c>
      <c r="B3507" t="s">
        <v>2357</v>
      </c>
      <c r="C3507">
        <v>15</v>
      </c>
      <c r="D3507">
        <v>13</v>
      </c>
      <c r="E3507">
        <v>2003</v>
      </c>
      <c r="F3507" t="s">
        <v>2387</v>
      </c>
      <c r="G3507" t="str">
        <f t="shared" si="82"/>
        <v>Monmouth2003</v>
      </c>
    </row>
    <row r="3508" spans="1:7" x14ac:dyDescent="0.25">
      <c r="A3508" t="s">
        <v>2312</v>
      </c>
      <c r="B3508" t="s">
        <v>2357</v>
      </c>
      <c r="C3508">
        <v>15</v>
      </c>
      <c r="D3508">
        <v>13</v>
      </c>
      <c r="E3508">
        <v>2003</v>
      </c>
      <c r="F3508" t="s">
        <v>2387</v>
      </c>
      <c r="G3508" t="str">
        <f t="shared" si="82"/>
        <v>Central Connecticut State2003</v>
      </c>
    </row>
    <row r="3509" spans="1:7" x14ac:dyDescent="0.25">
      <c r="A3509" t="s">
        <v>741</v>
      </c>
      <c r="B3509" t="s">
        <v>2357</v>
      </c>
      <c r="C3509">
        <v>17</v>
      </c>
      <c r="D3509">
        <v>12</v>
      </c>
      <c r="E3509">
        <v>2003</v>
      </c>
      <c r="F3509" t="s">
        <v>2387</v>
      </c>
      <c r="G3509" t="str">
        <f t="shared" si="82"/>
        <v>Quinnipiac2003</v>
      </c>
    </row>
    <row r="3510" spans="1:7" x14ac:dyDescent="0.25">
      <c r="A3510" t="s">
        <v>2323</v>
      </c>
      <c r="B3510" t="s">
        <v>2357</v>
      </c>
      <c r="C3510">
        <v>14</v>
      </c>
      <c r="D3510">
        <v>14</v>
      </c>
      <c r="E3510">
        <v>2003</v>
      </c>
      <c r="F3510" t="s">
        <v>2387</v>
      </c>
      <c r="G3510" t="str">
        <f t="shared" si="82"/>
        <v>Saint Francis (PA)2003</v>
      </c>
    </row>
    <row r="3511" spans="1:7" x14ac:dyDescent="0.25">
      <c r="A3511" t="s">
        <v>2337</v>
      </c>
      <c r="B3511" t="s">
        <v>2357</v>
      </c>
      <c r="C3511">
        <v>14</v>
      </c>
      <c r="D3511">
        <v>16</v>
      </c>
      <c r="E3511">
        <v>2003</v>
      </c>
      <c r="F3511" t="s">
        <v>2387</v>
      </c>
      <c r="G3511" t="str">
        <f t="shared" si="82"/>
        <v>St. Francis (NY)2003</v>
      </c>
    </row>
    <row r="3512" spans="1:7" x14ac:dyDescent="0.25">
      <c r="A3512" t="s">
        <v>2314</v>
      </c>
      <c r="B3512" t="s">
        <v>2357</v>
      </c>
      <c r="C3512">
        <v>15</v>
      </c>
      <c r="D3512">
        <v>14</v>
      </c>
      <c r="E3512">
        <v>2003</v>
      </c>
      <c r="F3512" t="s">
        <v>2387</v>
      </c>
      <c r="G3512" t="str">
        <f t="shared" si="82"/>
        <v>Fairleigh Dickinson2003</v>
      </c>
    </row>
    <row r="3513" spans="1:7" x14ac:dyDescent="0.25">
      <c r="A3513" t="s">
        <v>2315</v>
      </c>
      <c r="B3513" t="s">
        <v>2357</v>
      </c>
      <c r="C3513">
        <v>9</v>
      </c>
      <c r="D3513">
        <v>19</v>
      </c>
      <c r="E3513">
        <v>2003</v>
      </c>
      <c r="F3513" t="s">
        <v>2387</v>
      </c>
      <c r="G3513" t="str">
        <f t="shared" si="82"/>
        <v>Long Island University2003</v>
      </c>
    </row>
    <row r="3514" spans="1:7" x14ac:dyDescent="0.25">
      <c r="A3514" t="s">
        <v>747</v>
      </c>
      <c r="B3514" t="s">
        <v>2357</v>
      </c>
      <c r="C3514">
        <v>10</v>
      </c>
      <c r="D3514">
        <v>17</v>
      </c>
      <c r="E3514">
        <v>2003</v>
      </c>
      <c r="F3514" t="s">
        <v>2387</v>
      </c>
      <c r="G3514" t="str">
        <f t="shared" si="82"/>
        <v>Robert Morris2003</v>
      </c>
    </row>
    <row r="3515" spans="1:7" x14ac:dyDescent="0.25">
      <c r="A3515" t="s">
        <v>2321</v>
      </c>
      <c r="B3515" t="s">
        <v>2357</v>
      </c>
      <c r="C3515">
        <v>11</v>
      </c>
      <c r="D3515">
        <v>16</v>
      </c>
      <c r="E3515">
        <v>2003</v>
      </c>
      <c r="F3515" t="s">
        <v>2387</v>
      </c>
      <c r="G3515" t="str">
        <f t="shared" si="82"/>
        <v>Mount St. Mary's2003</v>
      </c>
    </row>
    <row r="3516" spans="1:7" x14ac:dyDescent="0.25">
      <c r="A3516" t="s">
        <v>752</v>
      </c>
      <c r="B3516" t="s">
        <v>2357</v>
      </c>
      <c r="C3516">
        <v>8</v>
      </c>
      <c r="D3516">
        <v>21</v>
      </c>
      <c r="E3516">
        <v>2003</v>
      </c>
      <c r="F3516" t="s">
        <v>2387</v>
      </c>
      <c r="G3516" t="str">
        <f t="shared" si="82"/>
        <v>Sacred Heart2003</v>
      </c>
    </row>
    <row r="3517" spans="1:7" x14ac:dyDescent="0.25">
      <c r="A3517" t="s">
        <v>2316</v>
      </c>
      <c r="B3517" t="s">
        <v>2357</v>
      </c>
      <c r="C3517">
        <v>7</v>
      </c>
      <c r="D3517">
        <v>20</v>
      </c>
      <c r="E3517">
        <v>2003</v>
      </c>
      <c r="F3517" t="s">
        <v>2387</v>
      </c>
      <c r="G3517" t="str">
        <f t="shared" si="82"/>
        <v>Maryland-Baltimore County2003</v>
      </c>
    </row>
    <row r="3518" spans="1:7" x14ac:dyDescent="0.25">
      <c r="A3518" t="s">
        <v>869</v>
      </c>
      <c r="B3518" t="s">
        <v>2357</v>
      </c>
      <c r="C3518">
        <v>21</v>
      </c>
      <c r="D3518">
        <v>12</v>
      </c>
      <c r="E3518">
        <v>2004</v>
      </c>
      <c r="F3518" t="s">
        <v>2387</v>
      </c>
      <c r="G3518" t="str">
        <f t="shared" si="82"/>
        <v>Monmouth2004</v>
      </c>
    </row>
    <row r="3519" spans="1:7" x14ac:dyDescent="0.25">
      <c r="A3519" t="s">
        <v>2337</v>
      </c>
      <c r="B3519" t="s">
        <v>2357</v>
      </c>
      <c r="C3519">
        <v>15</v>
      </c>
      <c r="D3519">
        <v>13</v>
      </c>
      <c r="E3519">
        <v>2004</v>
      </c>
      <c r="F3519" t="s">
        <v>2387</v>
      </c>
      <c r="G3519" t="str">
        <f t="shared" si="82"/>
        <v>St. Francis (NY)2004</v>
      </c>
    </row>
    <row r="3520" spans="1:7" x14ac:dyDescent="0.25">
      <c r="A3520" t="s">
        <v>2314</v>
      </c>
      <c r="B3520" t="s">
        <v>2357</v>
      </c>
      <c r="C3520">
        <v>17</v>
      </c>
      <c r="D3520">
        <v>12</v>
      </c>
      <c r="E3520">
        <v>2004</v>
      </c>
      <c r="F3520" t="s">
        <v>2387</v>
      </c>
      <c r="G3520" t="str">
        <f t="shared" si="82"/>
        <v>Fairleigh Dickinson2004</v>
      </c>
    </row>
    <row r="3521" spans="1:7" x14ac:dyDescent="0.25">
      <c r="A3521" t="s">
        <v>747</v>
      </c>
      <c r="B3521" t="s">
        <v>2357</v>
      </c>
      <c r="C3521">
        <v>14</v>
      </c>
      <c r="D3521">
        <v>15</v>
      </c>
      <c r="E3521">
        <v>2004</v>
      </c>
      <c r="F3521" t="s">
        <v>2387</v>
      </c>
      <c r="G3521" t="str">
        <f t="shared" si="82"/>
        <v>Robert Morris2004</v>
      </c>
    </row>
    <row r="3522" spans="1:7" x14ac:dyDescent="0.25">
      <c r="A3522" t="s">
        <v>2323</v>
      </c>
      <c r="B3522" t="s">
        <v>2357</v>
      </c>
      <c r="C3522">
        <v>13</v>
      </c>
      <c r="D3522">
        <v>15</v>
      </c>
      <c r="E3522">
        <v>2004</v>
      </c>
      <c r="F3522" t="s">
        <v>2387</v>
      </c>
      <c r="G3522" t="str">
        <f t="shared" si="82"/>
        <v>Saint Francis (PA)2004</v>
      </c>
    </row>
    <row r="3523" spans="1:7" x14ac:dyDescent="0.25">
      <c r="A3523" t="s">
        <v>842</v>
      </c>
      <c r="B3523" t="s">
        <v>2357</v>
      </c>
      <c r="C3523">
        <v>13</v>
      </c>
      <c r="D3523">
        <v>16</v>
      </c>
      <c r="E3523">
        <v>2004</v>
      </c>
      <c r="F3523" t="s">
        <v>2387</v>
      </c>
      <c r="G3523" t="str">
        <f t="shared" ref="G3523:G3586" si="83">A3523&amp;E3523</f>
        <v>Wagner2004</v>
      </c>
    </row>
    <row r="3524" spans="1:7" x14ac:dyDescent="0.25">
      <c r="A3524" t="s">
        <v>2312</v>
      </c>
      <c r="B3524" t="s">
        <v>2357</v>
      </c>
      <c r="C3524">
        <v>14</v>
      </c>
      <c r="D3524">
        <v>14</v>
      </c>
      <c r="E3524">
        <v>2004</v>
      </c>
      <c r="F3524" t="s">
        <v>2387</v>
      </c>
      <c r="G3524" t="str">
        <f t="shared" si="83"/>
        <v>Central Connecticut State2004</v>
      </c>
    </row>
    <row r="3525" spans="1:7" x14ac:dyDescent="0.25">
      <c r="A3525" t="s">
        <v>2321</v>
      </c>
      <c r="B3525" t="s">
        <v>2357</v>
      </c>
      <c r="C3525">
        <v>10</v>
      </c>
      <c r="D3525">
        <v>19</v>
      </c>
      <c r="E3525">
        <v>2004</v>
      </c>
      <c r="F3525" t="s">
        <v>2387</v>
      </c>
      <c r="G3525" t="str">
        <f t="shared" si="83"/>
        <v>Mount St. Mary's2004</v>
      </c>
    </row>
    <row r="3526" spans="1:7" x14ac:dyDescent="0.25">
      <c r="A3526" t="s">
        <v>752</v>
      </c>
      <c r="B3526" t="s">
        <v>2357</v>
      </c>
      <c r="C3526">
        <v>12</v>
      </c>
      <c r="D3526">
        <v>15</v>
      </c>
      <c r="E3526">
        <v>2004</v>
      </c>
      <c r="F3526" t="s">
        <v>2387</v>
      </c>
      <c r="G3526" t="str">
        <f t="shared" si="83"/>
        <v>Sacred Heart2004</v>
      </c>
    </row>
    <row r="3527" spans="1:7" x14ac:dyDescent="0.25">
      <c r="A3527" t="s">
        <v>741</v>
      </c>
      <c r="B3527" t="s">
        <v>2357</v>
      </c>
      <c r="C3527">
        <v>9</v>
      </c>
      <c r="D3527">
        <v>20</v>
      </c>
      <c r="E3527">
        <v>2004</v>
      </c>
      <c r="F3527" t="s">
        <v>2387</v>
      </c>
      <c r="G3527" t="str">
        <f t="shared" si="83"/>
        <v>Quinnipiac2004</v>
      </c>
    </row>
    <row r="3528" spans="1:7" x14ac:dyDescent="0.25">
      <c r="A3528" t="s">
        <v>2315</v>
      </c>
      <c r="B3528" t="s">
        <v>2357</v>
      </c>
      <c r="C3528">
        <v>8</v>
      </c>
      <c r="D3528">
        <v>19</v>
      </c>
      <c r="E3528">
        <v>2004</v>
      </c>
      <c r="F3528" t="s">
        <v>2387</v>
      </c>
      <c r="G3528" t="str">
        <f t="shared" si="83"/>
        <v>Long Island University2004</v>
      </c>
    </row>
    <row r="3529" spans="1:7" x14ac:dyDescent="0.25">
      <c r="A3529" t="s">
        <v>869</v>
      </c>
      <c r="B3529" t="s">
        <v>2357</v>
      </c>
      <c r="C3529">
        <v>16</v>
      </c>
      <c r="D3529">
        <v>13</v>
      </c>
      <c r="E3529">
        <v>2005</v>
      </c>
      <c r="F3529" t="s">
        <v>2387</v>
      </c>
      <c r="G3529" t="str">
        <f t="shared" si="83"/>
        <v>Monmouth2005</v>
      </c>
    </row>
    <row r="3530" spans="1:7" x14ac:dyDescent="0.25">
      <c r="A3530" t="s">
        <v>2314</v>
      </c>
      <c r="B3530" t="s">
        <v>2357</v>
      </c>
      <c r="C3530">
        <v>20</v>
      </c>
      <c r="D3530">
        <v>13</v>
      </c>
      <c r="E3530">
        <v>2005</v>
      </c>
      <c r="F3530" t="s">
        <v>2387</v>
      </c>
      <c r="G3530" t="str">
        <f t="shared" si="83"/>
        <v>Fairleigh Dickinson2005</v>
      </c>
    </row>
    <row r="3531" spans="1:7" x14ac:dyDescent="0.25">
      <c r="A3531" t="s">
        <v>747</v>
      </c>
      <c r="B3531" t="s">
        <v>2357</v>
      </c>
      <c r="C3531">
        <v>14</v>
      </c>
      <c r="D3531">
        <v>15</v>
      </c>
      <c r="E3531">
        <v>2005</v>
      </c>
      <c r="F3531" t="s">
        <v>2387</v>
      </c>
      <c r="G3531" t="str">
        <f t="shared" si="83"/>
        <v>Robert Morris2005</v>
      </c>
    </row>
    <row r="3532" spans="1:7" x14ac:dyDescent="0.25">
      <c r="A3532" t="s">
        <v>2315</v>
      </c>
      <c r="B3532" t="s">
        <v>2357</v>
      </c>
      <c r="C3532">
        <v>14</v>
      </c>
      <c r="D3532">
        <v>15</v>
      </c>
      <c r="E3532">
        <v>2005</v>
      </c>
      <c r="F3532" t="s">
        <v>2387</v>
      </c>
      <c r="G3532" t="str">
        <f t="shared" si="83"/>
        <v>Long Island University2005</v>
      </c>
    </row>
    <row r="3533" spans="1:7" x14ac:dyDescent="0.25">
      <c r="A3533" t="s">
        <v>2323</v>
      </c>
      <c r="B3533" t="s">
        <v>2357</v>
      </c>
      <c r="C3533">
        <v>15</v>
      </c>
      <c r="D3533">
        <v>13</v>
      </c>
      <c r="E3533">
        <v>2005</v>
      </c>
      <c r="F3533" t="s">
        <v>2387</v>
      </c>
      <c r="G3533" t="str">
        <f t="shared" si="83"/>
        <v>Saint Francis (PA)2005</v>
      </c>
    </row>
    <row r="3534" spans="1:7" x14ac:dyDescent="0.25">
      <c r="A3534" t="s">
        <v>842</v>
      </c>
      <c r="B3534" t="s">
        <v>2357</v>
      </c>
      <c r="C3534">
        <v>13</v>
      </c>
      <c r="D3534">
        <v>17</v>
      </c>
      <c r="E3534">
        <v>2005</v>
      </c>
      <c r="F3534" t="s">
        <v>2387</v>
      </c>
      <c r="G3534" t="str">
        <f t="shared" si="83"/>
        <v>Wagner2005</v>
      </c>
    </row>
    <row r="3535" spans="1:7" x14ac:dyDescent="0.25">
      <c r="A3535" t="s">
        <v>2337</v>
      </c>
      <c r="B3535" t="s">
        <v>2357</v>
      </c>
      <c r="C3535">
        <v>13</v>
      </c>
      <c r="D3535">
        <v>15</v>
      </c>
      <c r="E3535">
        <v>2005</v>
      </c>
      <c r="F3535" t="s">
        <v>2387</v>
      </c>
      <c r="G3535" t="str">
        <f t="shared" si="83"/>
        <v>St. Francis (NY)2005</v>
      </c>
    </row>
    <row r="3536" spans="1:7" x14ac:dyDescent="0.25">
      <c r="A3536" t="s">
        <v>2312</v>
      </c>
      <c r="B3536" t="s">
        <v>2357</v>
      </c>
      <c r="C3536">
        <v>12</v>
      </c>
      <c r="D3536">
        <v>16</v>
      </c>
      <c r="E3536">
        <v>2005</v>
      </c>
      <c r="F3536" t="s">
        <v>2387</v>
      </c>
      <c r="G3536" t="str">
        <f t="shared" si="83"/>
        <v>Central Connecticut State2005</v>
      </c>
    </row>
    <row r="3537" spans="1:7" x14ac:dyDescent="0.25">
      <c r="A3537" t="s">
        <v>741</v>
      </c>
      <c r="B3537" t="s">
        <v>2357</v>
      </c>
      <c r="C3537">
        <v>10</v>
      </c>
      <c r="D3537">
        <v>17</v>
      </c>
      <c r="E3537">
        <v>2005</v>
      </c>
      <c r="F3537" t="s">
        <v>2387</v>
      </c>
      <c r="G3537" t="str">
        <f t="shared" si="83"/>
        <v>Quinnipiac2005</v>
      </c>
    </row>
    <row r="3538" spans="1:7" x14ac:dyDescent="0.25">
      <c r="A3538" t="s">
        <v>2321</v>
      </c>
      <c r="B3538" t="s">
        <v>2357</v>
      </c>
      <c r="C3538">
        <v>7</v>
      </c>
      <c r="D3538">
        <v>20</v>
      </c>
      <c r="E3538">
        <v>2005</v>
      </c>
      <c r="F3538" t="s">
        <v>2387</v>
      </c>
      <c r="G3538" t="str">
        <f t="shared" si="83"/>
        <v>Mount St. Mary's2005</v>
      </c>
    </row>
    <row r="3539" spans="1:7" x14ac:dyDescent="0.25">
      <c r="A3539" t="s">
        <v>752</v>
      </c>
      <c r="B3539" t="s">
        <v>2357</v>
      </c>
      <c r="C3539">
        <v>4</v>
      </c>
      <c r="D3539">
        <v>23</v>
      </c>
      <c r="E3539">
        <v>2005</v>
      </c>
      <c r="F3539" t="s">
        <v>2387</v>
      </c>
      <c r="G3539" t="str">
        <f t="shared" si="83"/>
        <v>Sacred Heart2005</v>
      </c>
    </row>
    <row r="3540" spans="1:7" x14ac:dyDescent="0.25">
      <c r="A3540" t="s">
        <v>2314</v>
      </c>
      <c r="B3540" t="s">
        <v>2357</v>
      </c>
      <c r="C3540">
        <v>20</v>
      </c>
      <c r="D3540">
        <v>12</v>
      </c>
      <c r="E3540">
        <v>2006</v>
      </c>
      <c r="F3540" t="s">
        <v>2387</v>
      </c>
      <c r="G3540" t="str">
        <f t="shared" si="83"/>
        <v>Fairleigh Dickinson2006</v>
      </c>
    </row>
    <row r="3541" spans="1:7" x14ac:dyDescent="0.25">
      <c r="A3541" t="s">
        <v>2312</v>
      </c>
      <c r="B3541" t="s">
        <v>2357</v>
      </c>
      <c r="C3541">
        <v>18</v>
      </c>
      <c r="D3541">
        <v>11</v>
      </c>
      <c r="E3541">
        <v>2006</v>
      </c>
      <c r="F3541" t="s">
        <v>2387</v>
      </c>
      <c r="G3541" t="str">
        <f t="shared" si="83"/>
        <v>Central Connecticut State2006</v>
      </c>
    </row>
    <row r="3542" spans="1:7" x14ac:dyDescent="0.25">
      <c r="A3542" t="s">
        <v>869</v>
      </c>
      <c r="B3542" t="s">
        <v>2357</v>
      </c>
      <c r="C3542">
        <v>19</v>
      </c>
      <c r="D3542">
        <v>15</v>
      </c>
      <c r="E3542">
        <v>2006</v>
      </c>
      <c r="F3542" t="s">
        <v>2387</v>
      </c>
      <c r="G3542" t="str">
        <f t="shared" si="83"/>
        <v>Monmouth2006</v>
      </c>
    </row>
    <row r="3543" spans="1:7" x14ac:dyDescent="0.25">
      <c r="A3543" t="s">
        <v>2321</v>
      </c>
      <c r="B3543" t="s">
        <v>2357</v>
      </c>
      <c r="C3543">
        <v>13</v>
      </c>
      <c r="D3543">
        <v>17</v>
      </c>
      <c r="E3543">
        <v>2006</v>
      </c>
      <c r="F3543" t="s">
        <v>2387</v>
      </c>
      <c r="G3543" t="str">
        <f t="shared" si="83"/>
        <v>Mount St. Mary's2006</v>
      </c>
    </row>
    <row r="3544" spans="1:7" x14ac:dyDescent="0.25">
      <c r="A3544" t="s">
        <v>747</v>
      </c>
      <c r="B3544" t="s">
        <v>2357</v>
      </c>
      <c r="C3544">
        <v>15</v>
      </c>
      <c r="D3544">
        <v>14</v>
      </c>
      <c r="E3544">
        <v>2006</v>
      </c>
      <c r="F3544" t="s">
        <v>2387</v>
      </c>
      <c r="G3544" t="str">
        <f t="shared" si="83"/>
        <v>Robert Morris2006</v>
      </c>
    </row>
    <row r="3545" spans="1:7" x14ac:dyDescent="0.25">
      <c r="A3545" t="s">
        <v>2315</v>
      </c>
      <c r="B3545" t="s">
        <v>2357</v>
      </c>
      <c r="C3545">
        <v>12</v>
      </c>
      <c r="D3545">
        <v>16</v>
      </c>
      <c r="E3545">
        <v>2006</v>
      </c>
      <c r="F3545" t="s">
        <v>2387</v>
      </c>
      <c r="G3545" t="str">
        <f t="shared" si="83"/>
        <v>Long Island University2006</v>
      </c>
    </row>
    <row r="3546" spans="1:7" x14ac:dyDescent="0.25">
      <c r="A3546" t="s">
        <v>752</v>
      </c>
      <c r="B3546" t="s">
        <v>2357</v>
      </c>
      <c r="C3546">
        <v>11</v>
      </c>
      <c r="D3546">
        <v>17</v>
      </c>
      <c r="E3546">
        <v>2006</v>
      </c>
      <c r="F3546" t="s">
        <v>2387</v>
      </c>
      <c r="G3546" t="str">
        <f t="shared" si="83"/>
        <v>Sacred Heart2006</v>
      </c>
    </row>
    <row r="3547" spans="1:7" x14ac:dyDescent="0.25">
      <c r="A3547" t="s">
        <v>741</v>
      </c>
      <c r="B3547" t="s">
        <v>2357</v>
      </c>
      <c r="C3547">
        <v>12</v>
      </c>
      <c r="D3547">
        <v>16</v>
      </c>
      <c r="E3547">
        <v>2006</v>
      </c>
      <c r="F3547" t="s">
        <v>2387</v>
      </c>
      <c r="G3547" t="str">
        <f t="shared" si="83"/>
        <v>Quinnipiac2006</v>
      </c>
    </row>
    <row r="3548" spans="1:7" x14ac:dyDescent="0.25">
      <c r="A3548" t="s">
        <v>2337</v>
      </c>
      <c r="B3548" t="s">
        <v>2357</v>
      </c>
      <c r="C3548">
        <v>10</v>
      </c>
      <c r="D3548">
        <v>17</v>
      </c>
      <c r="E3548">
        <v>2006</v>
      </c>
      <c r="F3548" t="s">
        <v>2387</v>
      </c>
      <c r="G3548" t="str">
        <f t="shared" si="83"/>
        <v>St. Francis (NY)2006</v>
      </c>
    </row>
    <row r="3549" spans="1:7" x14ac:dyDescent="0.25">
      <c r="A3549" t="s">
        <v>842</v>
      </c>
      <c r="B3549" t="s">
        <v>2357</v>
      </c>
      <c r="C3549">
        <v>13</v>
      </c>
      <c r="D3549">
        <v>14</v>
      </c>
      <c r="E3549">
        <v>2006</v>
      </c>
      <c r="F3549" t="s">
        <v>2387</v>
      </c>
      <c r="G3549" t="str">
        <f t="shared" si="83"/>
        <v>Wagner2006</v>
      </c>
    </row>
    <row r="3550" spans="1:7" x14ac:dyDescent="0.25">
      <c r="A3550" t="s">
        <v>2323</v>
      </c>
      <c r="B3550" t="s">
        <v>2357</v>
      </c>
      <c r="C3550">
        <v>4</v>
      </c>
      <c r="D3550">
        <v>24</v>
      </c>
      <c r="E3550">
        <v>2006</v>
      </c>
      <c r="F3550" t="s">
        <v>2387</v>
      </c>
      <c r="G3550" t="str">
        <f t="shared" si="83"/>
        <v>Saint Francis (PA)2006</v>
      </c>
    </row>
    <row r="3551" spans="1:7" x14ac:dyDescent="0.25">
      <c r="A3551" t="s">
        <v>2312</v>
      </c>
      <c r="B3551" t="s">
        <v>2357</v>
      </c>
      <c r="C3551">
        <v>22</v>
      </c>
      <c r="D3551">
        <v>12</v>
      </c>
      <c r="E3551">
        <v>2007</v>
      </c>
      <c r="F3551" t="s">
        <v>2387</v>
      </c>
      <c r="G3551" t="str">
        <f t="shared" si="83"/>
        <v>Central Connecticut State2007</v>
      </c>
    </row>
    <row r="3552" spans="1:7" x14ac:dyDescent="0.25">
      <c r="A3552" t="s">
        <v>752</v>
      </c>
      <c r="B3552" t="s">
        <v>2357</v>
      </c>
      <c r="C3552">
        <v>18</v>
      </c>
      <c r="D3552">
        <v>14</v>
      </c>
      <c r="E3552">
        <v>2007</v>
      </c>
      <c r="F3552" t="s">
        <v>2387</v>
      </c>
      <c r="G3552" t="str">
        <f t="shared" si="83"/>
        <v>Sacred Heart2007</v>
      </c>
    </row>
    <row r="3553" spans="1:7" x14ac:dyDescent="0.25">
      <c r="A3553" t="s">
        <v>741</v>
      </c>
      <c r="B3553" t="s">
        <v>2357</v>
      </c>
      <c r="C3553">
        <v>14</v>
      </c>
      <c r="D3553">
        <v>15</v>
      </c>
      <c r="E3553">
        <v>2007</v>
      </c>
      <c r="F3553" t="s">
        <v>2387</v>
      </c>
      <c r="G3553" t="str">
        <f t="shared" si="83"/>
        <v>Quinnipiac2007</v>
      </c>
    </row>
    <row r="3554" spans="1:7" x14ac:dyDescent="0.25">
      <c r="A3554" t="s">
        <v>747</v>
      </c>
      <c r="B3554" t="s">
        <v>2357</v>
      </c>
      <c r="C3554">
        <v>17</v>
      </c>
      <c r="D3554">
        <v>11</v>
      </c>
      <c r="E3554">
        <v>2007</v>
      </c>
      <c r="F3554" t="s">
        <v>2387</v>
      </c>
      <c r="G3554" t="str">
        <f t="shared" si="83"/>
        <v>Robert Morris2007</v>
      </c>
    </row>
    <row r="3555" spans="1:7" x14ac:dyDescent="0.25">
      <c r="A3555" t="s">
        <v>2321</v>
      </c>
      <c r="B3555" t="s">
        <v>2357</v>
      </c>
      <c r="C3555">
        <v>11</v>
      </c>
      <c r="D3555">
        <v>20</v>
      </c>
      <c r="E3555">
        <v>2007</v>
      </c>
      <c r="F3555" t="s">
        <v>2387</v>
      </c>
      <c r="G3555" t="str">
        <f t="shared" si="83"/>
        <v>Mount St. Mary's2007</v>
      </c>
    </row>
    <row r="3556" spans="1:7" x14ac:dyDescent="0.25">
      <c r="A3556" t="s">
        <v>2314</v>
      </c>
      <c r="B3556" t="s">
        <v>2357</v>
      </c>
      <c r="C3556">
        <v>14</v>
      </c>
      <c r="D3556">
        <v>16</v>
      </c>
      <c r="E3556">
        <v>2007</v>
      </c>
      <c r="F3556" t="s">
        <v>2387</v>
      </c>
      <c r="G3556" t="str">
        <f t="shared" si="83"/>
        <v>Fairleigh Dickinson2007</v>
      </c>
    </row>
    <row r="3557" spans="1:7" x14ac:dyDescent="0.25">
      <c r="A3557" t="s">
        <v>842</v>
      </c>
      <c r="B3557" t="s">
        <v>2357</v>
      </c>
      <c r="C3557">
        <v>11</v>
      </c>
      <c r="D3557">
        <v>19</v>
      </c>
      <c r="E3557">
        <v>2007</v>
      </c>
      <c r="F3557" t="s">
        <v>2387</v>
      </c>
      <c r="G3557" t="str">
        <f t="shared" si="83"/>
        <v>Wagner2007</v>
      </c>
    </row>
    <row r="3558" spans="1:7" x14ac:dyDescent="0.25">
      <c r="A3558" t="s">
        <v>2337</v>
      </c>
      <c r="B3558" t="s">
        <v>2357</v>
      </c>
      <c r="C3558">
        <v>9</v>
      </c>
      <c r="D3558">
        <v>22</v>
      </c>
      <c r="E3558">
        <v>2007</v>
      </c>
      <c r="F3558" t="s">
        <v>2387</v>
      </c>
      <c r="G3558" t="str">
        <f t="shared" si="83"/>
        <v>St. Francis (NY)2007</v>
      </c>
    </row>
    <row r="3559" spans="1:7" x14ac:dyDescent="0.25">
      <c r="A3559" t="s">
        <v>869</v>
      </c>
      <c r="B3559" t="s">
        <v>2357</v>
      </c>
      <c r="C3559">
        <v>12</v>
      </c>
      <c r="D3559">
        <v>18</v>
      </c>
      <c r="E3559">
        <v>2007</v>
      </c>
      <c r="F3559" t="s">
        <v>2387</v>
      </c>
      <c r="G3559" t="str">
        <f t="shared" si="83"/>
        <v>Monmouth2007</v>
      </c>
    </row>
    <row r="3560" spans="1:7" x14ac:dyDescent="0.25">
      <c r="A3560" t="s">
        <v>2315</v>
      </c>
      <c r="B3560" t="s">
        <v>2357</v>
      </c>
      <c r="C3560">
        <v>10</v>
      </c>
      <c r="D3560">
        <v>19</v>
      </c>
      <c r="E3560">
        <v>2007</v>
      </c>
      <c r="F3560" t="s">
        <v>2387</v>
      </c>
      <c r="G3560" t="str">
        <f t="shared" si="83"/>
        <v>Long Island University2007</v>
      </c>
    </row>
    <row r="3561" spans="1:7" x14ac:dyDescent="0.25">
      <c r="A3561" t="s">
        <v>2323</v>
      </c>
      <c r="B3561" t="s">
        <v>2357</v>
      </c>
      <c r="C3561">
        <v>8</v>
      </c>
      <c r="D3561">
        <v>21</v>
      </c>
      <c r="E3561">
        <v>2007</v>
      </c>
      <c r="F3561" t="s">
        <v>2387</v>
      </c>
      <c r="G3561" t="str">
        <f t="shared" si="83"/>
        <v>Saint Francis (PA)2007</v>
      </c>
    </row>
    <row r="3562" spans="1:7" x14ac:dyDescent="0.25">
      <c r="A3562" t="s">
        <v>747</v>
      </c>
      <c r="B3562" t="s">
        <v>2357</v>
      </c>
      <c r="C3562">
        <v>26</v>
      </c>
      <c r="D3562">
        <v>8</v>
      </c>
      <c r="E3562">
        <v>2008</v>
      </c>
      <c r="F3562" t="s">
        <v>2387</v>
      </c>
      <c r="G3562" t="str">
        <f t="shared" si="83"/>
        <v>Robert Morris2008</v>
      </c>
    </row>
    <row r="3563" spans="1:7" x14ac:dyDescent="0.25">
      <c r="A3563" t="s">
        <v>842</v>
      </c>
      <c r="B3563" t="s">
        <v>2357</v>
      </c>
      <c r="C3563">
        <v>23</v>
      </c>
      <c r="D3563">
        <v>8</v>
      </c>
      <c r="E3563">
        <v>2008</v>
      </c>
      <c r="F3563" t="s">
        <v>2387</v>
      </c>
      <c r="G3563" t="str">
        <f t="shared" si="83"/>
        <v>Wagner2008</v>
      </c>
    </row>
    <row r="3564" spans="1:7" x14ac:dyDescent="0.25">
      <c r="A3564" t="s">
        <v>752</v>
      </c>
      <c r="B3564" t="s">
        <v>2357</v>
      </c>
      <c r="C3564">
        <v>18</v>
      </c>
      <c r="D3564">
        <v>14</v>
      </c>
      <c r="E3564">
        <v>2008</v>
      </c>
      <c r="F3564" t="s">
        <v>2387</v>
      </c>
      <c r="G3564" t="str">
        <f t="shared" si="83"/>
        <v>Sacred Heart2008</v>
      </c>
    </row>
    <row r="3565" spans="1:7" x14ac:dyDescent="0.25">
      <c r="A3565" t="s">
        <v>2321</v>
      </c>
      <c r="B3565" t="s">
        <v>2357</v>
      </c>
      <c r="C3565">
        <v>19</v>
      </c>
      <c r="D3565">
        <v>15</v>
      </c>
      <c r="E3565">
        <v>2008</v>
      </c>
      <c r="F3565" t="s">
        <v>2387</v>
      </c>
      <c r="G3565" t="str">
        <f t="shared" si="83"/>
        <v>Mount St. Mary's2008</v>
      </c>
    </row>
    <row r="3566" spans="1:7" x14ac:dyDescent="0.25">
      <c r="A3566" t="s">
        <v>741</v>
      </c>
      <c r="B3566" t="s">
        <v>2357</v>
      </c>
      <c r="C3566">
        <v>15</v>
      </c>
      <c r="D3566">
        <v>15</v>
      </c>
      <c r="E3566">
        <v>2008</v>
      </c>
      <c r="F3566" t="s">
        <v>2387</v>
      </c>
      <c r="G3566" t="str">
        <f t="shared" si="83"/>
        <v>Quinnipiac2008</v>
      </c>
    </row>
    <row r="3567" spans="1:7" x14ac:dyDescent="0.25">
      <c r="A3567" t="s">
        <v>2312</v>
      </c>
      <c r="B3567" t="s">
        <v>2357</v>
      </c>
      <c r="C3567">
        <v>14</v>
      </c>
      <c r="D3567">
        <v>16</v>
      </c>
      <c r="E3567">
        <v>2008</v>
      </c>
      <c r="F3567" t="s">
        <v>2387</v>
      </c>
      <c r="G3567" t="str">
        <f t="shared" si="83"/>
        <v>Central Connecticut State2008</v>
      </c>
    </row>
    <row r="3568" spans="1:7" x14ac:dyDescent="0.25">
      <c r="A3568" t="s">
        <v>2315</v>
      </c>
      <c r="B3568" t="s">
        <v>2357</v>
      </c>
      <c r="C3568">
        <v>15</v>
      </c>
      <c r="D3568">
        <v>15</v>
      </c>
      <c r="E3568">
        <v>2008</v>
      </c>
      <c r="F3568" t="s">
        <v>2387</v>
      </c>
      <c r="G3568" t="str">
        <f t="shared" si="83"/>
        <v>Long Island University2008</v>
      </c>
    </row>
    <row r="3569" spans="1:7" x14ac:dyDescent="0.25">
      <c r="A3569" t="s">
        <v>869</v>
      </c>
      <c r="B3569" t="s">
        <v>2357</v>
      </c>
      <c r="C3569">
        <v>7</v>
      </c>
      <c r="D3569">
        <v>24</v>
      </c>
      <c r="E3569">
        <v>2008</v>
      </c>
      <c r="F3569" t="s">
        <v>2387</v>
      </c>
      <c r="G3569" t="str">
        <f t="shared" si="83"/>
        <v>Monmouth2008</v>
      </c>
    </row>
    <row r="3570" spans="1:7" x14ac:dyDescent="0.25">
      <c r="A3570" t="s">
        <v>2314</v>
      </c>
      <c r="B3570" t="s">
        <v>2357</v>
      </c>
      <c r="C3570">
        <v>8</v>
      </c>
      <c r="D3570">
        <v>20</v>
      </c>
      <c r="E3570">
        <v>2008</v>
      </c>
      <c r="F3570" t="s">
        <v>2387</v>
      </c>
      <c r="G3570" t="str">
        <f t="shared" si="83"/>
        <v>Fairleigh Dickinson2008</v>
      </c>
    </row>
    <row r="3571" spans="1:7" x14ac:dyDescent="0.25">
      <c r="A3571" t="s">
        <v>2337</v>
      </c>
      <c r="B3571" t="s">
        <v>2357</v>
      </c>
      <c r="C3571">
        <v>7</v>
      </c>
      <c r="D3571">
        <v>22</v>
      </c>
      <c r="E3571">
        <v>2008</v>
      </c>
      <c r="F3571" t="s">
        <v>2387</v>
      </c>
      <c r="G3571" t="str">
        <f t="shared" si="83"/>
        <v>St. Francis (NY)2008</v>
      </c>
    </row>
    <row r="3572" spans="1:7" x14ac:dyDescent="0.25">
      <c r="A3572" t="s">
        <v>2323</v>
      </c>
      <c r="B3572" t="s">
        <v>2357</v>
      </c>
      <c r="C3572">
        <v>6</v>
      </c>
      <c r="D3572">
        <v>23</v>
      </c>
      <c r="E3572">
        <v>2008</v>
      </c>
      <c r="F3572" t="s">
        <v>2387</v>
      </c>
      <c r="G3572" t="str">
        <f t="shared" si="83"/>
        <v>Saint Francis (PA)2008</v>
      </c>
    </row>
    <row r="3573" spans="1:7" x14ac:dyDescent="0.25">
      <c r="A3573" t="s">
        <v>747</v>
      </c>
      <c r="B3573" t="s">
        <v>2357</v>
      </c>
      <c r="C3573">
        <v>24</v>
      </c>
      <c r="D3573">
        <v>11</v>
      </c>
      <c r="E3573">
        <v>2009</v>
      </c>
      <c r="F3573" t="s">
        <v>2387</v>
      </c>
      <c r="G3573" t="str">
        <f t="shared" si="83"/>
        <v>Robert Morris2009</v>
      </c>
    </row>
    <row r="3574" spans="1:7" x14ac:dyDescent="0.25">
      <c r="A3574" t="s">
        <v>2321</v>
      </c>
      <c r="B3574" t="s">
        <v>2357</v>
      </c>
      <c r="C3574">
        <v>19</v>
      </c>
      <c r="D3574">
        <v>14</v>
      </c>
      <c r="E3574">
        <v>2009</v>
      </c>
      <c r="F3574" t="s">
        <v>2387</v>
      </c>
      <c r="G3574" t="str">
        <f t="shared" si="83"/>
        <v>Mount St. Mary's2009</v>
      </c>
    </row>
    <row r="3575" spans="1:7" x14ac:dyDescent="0.25">
      <c r="A3575" t="s">
        <v>752</v>
      </c>
      <c r="B3575" t="s">
        <v>2357</v>
      </c>
      <c r="C3575">
        <v>17</v>
      </c>
      <c r="D3575">
        <v>14</v>
      </c>
      <c r="E3575">
        <v>2009</v>
      </c>
      <c r="F3575" t="s">
        <v>2387</v>
      </c>
      <c r="G3575" t="str">
        <f t="shared" si="83"/>
        <v>Sacred Heart2009</v>
      </c>
    </row>
    <row r="3576" spans="1:7" x14ac:dyDescent="0.25">
      <c r="A3576" t="s">
        <v>2315</v>
      </c>
      <c r="B3576" t="s">
        <v>2357</v>
      </c>
      <c r="C3576">
        <v>16</v>
      </c>
      <c r="D3576">
        <v>14</v>
      </c>
      <c r="E3576">
        <v>2009</v>
      </c>
      <c r="F3576" t="s">
        <v>2387</v>
      </c>
      <c r="G3576" t="str">
        <f t="shared" si="83"/>
        <v>Long Island University2009</v>
      </c>
    </row>
    <row r="3577" spans="1:7" x14ac:dyDescent="0.25">
      <c r="A3577" t="s">
        <v>741</v>
      </c>
      <c r="B3577" t="s">
        <v>2357</v>
      </c>
      <c r="C3577">
        <v>15</v>
      </c>
      <c r="D3577">
        <v>16</v>
      </c>
      <c r="E3577">
        <v>2009</v>
      </c>
      <c r="F3577" t="s">
        <v>2387</v>
      </c>
      <c r="G3577" t="str">
        <f t="shared" si="83"/>
        <v>Quinnipiac2009</v>
      </c>
    </row>
    <row r="3578" spans="1:7" x14ac:dyDescent="0.25">
      <c r="A3578" t="s">
        <v>2312</v>
      </c>
      <c r="B3578" t="s">
        <v>2357</v>
      </c>
      <c r="C3578">
        <v>13</v>
      </c>
      <c r="D3578">
        <v>17</v>
      </c>
      <c r="E3578">
        <v>2009</v>
      </c>
      <c r="F3578" t="s">
        <v>2387</v>
      </c>
      <c r="G3578" t="str">
        <f t="shared" si="83"/>
        <v>Central Connecticut State2009</v>
      </c>
    </row>
    <row r="3579" spans="1:7" x14ac:dyDescent="0.25">
      <c r="A3579" t="s">
        <v>842</v>
      </c>
      <c r="B3579" t="s">
        <v>2357</v>
      </c>
      <c r="C3579">
        <v>16</v>
      </c>
      <c r="D3579">
        <v>14</v>
      </c>
      <c r="E3579">
        <v>2009</v>
      </c>
      <c r="F3579" t="s">
        <v>2387</v>
      </c>
      <c r="G3579" t="str">
        <f t="shared" si="83"/>
        <v>Wagner2009</v>
      </c>
    </row>
    <row r="3580" spans="1:7" x14ac:dyDescent="0.25">
      <c r="A3580" t="s">
        <v>2337</v>
      </c>
      <c r="B3580" t="s">
        <v>2357</v>
      </c>
      <c r="C3580">
        <v>10</v>
      </c>
      <c r="D3580">
        <v>20</v>
      </c>
      <c r="E3580">
        <v>2009</v>
      </c>
      <c r="F3580" t="s">
        <v>2387</v>
      </c>
      <c r="G3580" t="str">
        <f t="shared" si="83"/>
        <v>St. Francis (NY)2009</v>
      </c>
    </row>
    <row r="3581" spans="1:7" x14ac:dyDescent="0.25">
      <c r="A3581" t="s">
        <v>869</v>
      </c>
      <c r="B3581" t="s">
        <v>2357</v>
      </c>
      <c r="C3581">
        <v>8</v>
      </c>
      <c r="D3581">
        <v>23</v>
      </c>
      <c r="E3581">
        <v>2009</v>
      </c>
      <c r="F3581" t="s">
        <v>2387</v>
      </c>
      <c r="G3581" t="str">
        <f t="shared" si="83"/>
        <v>Monmouth2009</v>
      </c>
    </row>
    <row r="3582" spans="1:7" x14ac:dyDescent="0.25">
      <c r="A3582" t="s">
        <v>2314</v>
      </c>
      <c r="B3582" t="s">
        <v>2357</v>
      </c>
      <c r="C3582">
        <v>7</v>
      </c>
      <c r="D3582">
        <v>23</v>
      </c>
      <c r="E3582">
        <v>2009</v>
      </c>
      <c r="F3582" t="s">
        <v>2387</v>
      </c>
      <c r="G3582" t="str">
        <f t="shared" si="83"/>
        <v>Fairleigh Dickinson2009</v>
      </c>
    </row>
    <row r="3583" spans="1:7" x14ac:dyDescent="0.25">
      <c r="A3583" t="s">
        <v>2323</v>
      </c>
      <c r="B3583" t="s">
        <v>2357</v>
      </c>
      <c r="C3583">
        <v>6</v>
      </c>
      <c r="D3583">
        <v>23</v>
      </c>
      <c r="E3583">
        <v>2009</v>
      </c>
      <c r="F3583" t="s">
        <v>2387</v>
      </c>
      <c r="G3583" t="str">
        <f t="shared" si="83"/>
        <v>Saint Francis (PA)2009</v>
      </c>
    </row>
    <row r="3584" spans="1:7" x14ac:dyDescent="0.25">
      <c r="A3584" t="s">
        <v>741</v>
      </c>
      <c r="B3584" t="s">
        <v>2357</v>
      </c>
      <c r="C3584">
        <v>23</v>
      </c>
      <c r="D3584">
        <v>10</v>
      </c>
      <c r="E3584">
        <v>2010</v>
      </c>
      <c r="F3584" t="s">
        <v>2387</v>
      </c>
      <c r="G3584" t="str">
        <f t="shared" si="83"/>
        <v>Quinnipiac2010</v>
      </c>
    </row>
    <row r="3585" spans="1:7" x14ac:dyDescent="0.25">
      <c r="A3585" t="s">
        <v>747</v>
      </c>
      <c r="B3585" t="s">
        <v>2357</v>
      </c>
      <c r="C3585">
        <v>23</v>
      </c>
      <c r="D3585">
        <v>12</v>
      </c>
      <c r="E3585">
        <v>2010</v>
      </c>
      <c r="F3585" t="s">
        <v>2387</v>
      </c>
      <c r="G3585" t="str">
        <f t="shared" si="83"/>
        <v>Robert Morris2010</v>
      </c>
    </row>
    <row r="3586" spans="1:7" x14ac:dyDescent="0.25">
      <c r="A3586" t="s">
        <v>2321</v>
      </c>
      <c r="B3586" t="s">
        <v>2357</v>
      </c>
      <c r="C3586">
        <v>16</v>
      </c>
      <c r="D3586">
        <v>15</v>
      </c>
      <c r="E3586">
        <v>2010</v>
      </c>
      <c r="F3586" t="s">
        <v>2387</v>
      </c>
      <c r="G3586" t="str">
        <f t="shared" si="83"/>
        <v>Mount St. Mary's2010</v>
      </c>
    </row>
    <row r="3587" spans="1:7" x14ac:dyDescent="0.25">
      <c r="A3587" t="s">
        <v>2315</v>
      </c>
      <c r="B3587" t="s">
        <v>2357</v>
      </c>
      <c r="C3587">
        <v>14</v>
      </c>
      <c r="D3587">
        <v>17</v>
      </c>
      <c r="E3587">
        <v>2010</v>
      </c>
      <c r="F3587" t="s">
        <v>2387</v>
      </c>
      <c r="G3587" t="str">
        <f t="shared" ref="G3587:G3650" si="84">A3587&amp;E3587</f>
        <v>Long Island University2010</v>
      </c>
    </row>
    <row r="3588" spans="1:7" x14ac:dyDescent="0.25">
      <c r="A3588" t="s">
        <v>2314</v>
      </c>
      <c r="B3588" t="s">
        <v>2357</v>
      </c>
      <c r="C3588">
        <v>11</v>
      </c>
      <c r="D3588">
        <v>21</v>
      </c>
      <c r="E3588">
        <v>2010</v>
      </c>
      <c r="F3588" t="s">
        <v>2387</v>
      </c>
      <c r="G3588" t="str">
        <f t="shared" si="84"/>
        <v>Fairleigh Dickinson2010</v>
      </c>
    </row>
    <row r="3589" spans="1:7" x14ac:dyDescent="0.25">
      <c r="A3589" t="s">
        <v>2323</v>
      </c>
      <c r="B3589" t="s">
        <v>2357</v>
      </c>
      <c r="C3589">
        <v>11</v>
      </c>
      <c r="D3589">
        <v>19</v>
      </c>
      <c r="E3589">
        <v>2010</v>
      </c>
      <c r="F3589" t="s">
        <v>2387</v>
      </c>
      <c r="G3589" t="str">
        <f t="shared" si="84"/>
        <v>Saint Francis (PA)2010</v>
      </c>
    </row>
    <row r="3590" spans="1:7" x14ac:dyDescent="0.25">
      <c r="A3590" t="s">
        <v>2312</v>
      </c>
      <c r="B3590" t="s">
        <v>2357</v>
      </c>
      <c r="C3590">
        <v>12</v>
      </c>
      <c r="D3590">
        <v>18</v>
      </c>
      <c r="E3590">
        <v>2010</v>
      </c>
      <c r="F3590" t="s">
        <v>2387</v>
      </c>
      <c r="G3590" t="str">
        <f t="shared" si="84"/>
        <v>Central Connecticut State2010</v>
      </c>
    </row>
    <row r="3591" spans="1:7" x14ac:dyDescent="0.25">
      <c r="A3591" t="s">
        <v>869</v>
      </c>
      <c r="B3591" t="s">
        <v>2357</v>
      </c>
      <c r="C3591">
        <v>12</v>
      </c>
      <c r="D3591">
        <v>19</v>
      </c>
      <c r="E3591">
        <v>2010</v>
      </c>
      <c r="F3591" t="s">
        <v>2387</v>
      </c>
      <c r="G3591" t="str">
        <f t="shared" si="84"/>
        <v>Monmouth2010</v>
      </c>
    </row>
    <row r="3592" spans="1:7" x14ac:dyDescent="0.25">
      <c r="A3592" t="s">
        <v>2337</v>
      </c>
      <c r="B3592" t="s">
        <v>2357</v>
      </c>
      <c r="C3592">
        <v>11</v>
      </c>
      <c r="D3592">
        <v>18</v>
      </c>
      <c r="E3592">
        <v>2010</v>
      </c>
      <c r="F3592" t="s">
        <v>2387</v>
      </c>
      <c r="G3592" t="str">
        <f t="shared" si="84"/>
        <v>St. Francis (NY)2010</v>
      </c>
    </row>
    <row r="3593" spans="1:7" x14ac:dyDescent="0.25">
      <c r="A3593" t="s">
        <v>752</v>
      </c>
      <c r="B3593" t="s">
        <v>2357</v>
      </c>
      <c r="C3593">
        <v>14</v>
      </c>
      <c r="D3593">
        <v>15</v>
      </c>
      <c r="E3593">
        <v>2010</v>
      </c>
      <c r="F3593" t="s">
        <v>2387</v>
      </c>
      <c r="G3593" t="str">
        <f t="shared" si="84"/>
        <v>Sacred Heart2010</v>
      </c>
    </row>
    <row r="3594" spans="1:7" x14ac:dyDescent="0.25">
      <c r="A3594" t="s">
        <v>842</v>
      </c>
      <c r="B3594" t="s">
        <v>2357</v>
      </c>
      <c r="C3594">
        <v>5</v>
      </c>
      <c r="D3594">
        <v>26</v>
      </c>
      <c r="E3594">
        <v>2010</v>
      </c>
      <c r="F3594" t="s">
        <v>2387</v>
      </c>
      <c r="G3594" t="str">
        <f t="shared" si="84"/>
        <v>Wagner2010</v>
      </c>
    </row>
    <row r="3595" spans="1:7" x14ac:dyDescent="0.25">
      <c r="A3595" t="s">
        <v>2388</v>
      </c>
      <c r="B3595" t="s">
        <v>2357</v>
      </c>
      <c r="C3595">
        <v>1</v>
      </c>
      <c r="D3595">
        <v>29</v>
      </c>
      <c r="E3595">
        <v>2010</v>
      </c>
      <c r="F3595" t="s">
        <v>2387</v>
      </c>
      <c r="G3595" t="str">
        <f t="shared" si="84"/>
        <v>Bryant-nm2010</v>
      </c>
    </row>
    <row r="3596" spans="1:7" x14ac:dyDescent="0.25">
      <c r="A3596" t="s">
        <v>2315</v>
      </c>
      <c r="B3596" t="s">
        <v>2357</v>
      </c>
      <c r="C3596">
        <v>27</v>
      </c>
      <c r="D3596">
        <v>6</v>
      </c>
      <c r="E3596">
        <v>2011</v>
      </c>
      <c r="F3596" t="s">
        <v>2387</v>
      </c>
      <c r="G3596" t="str">
        <f t="shared" si="84"/>
        <v>Long Island University2011</v>
      </c>
    </row>
    <row r="3597" spans="1:7" x14ac:dyDescent="0.25">
      <c r="A3597" t="s">
        <v>741</v>
      </c>
      <c r="B3597" t="s">
        <v>2357</v>
      </c>
      <c r="C3597">
        <v>22</v>
      </c>
      <c r="D3597">
        <v>10</v>
      </c>
      <c r="E3597">
        <v>2011</v>
      </c>
      <c r="F3597" t="s">
        <v>2387</v>
      </c>
      <c r="G3597" t="str">
        <f t="shared" si="84"/>
        <v>Quinnipiac2011</v>
      </c>
    </row>
    <row r="3598" spans="1:7" x14ac:dyDescent="0.25">
      <c r="A3598" t="s">
        <v>747</v>
      </c>
      <c r="B3598" t="s">
        <v>2357</v>
      </c>
      <c r="C3598">
        <v>18</v>
      </c>
      <c r="D3598">
        <v>14</v>
      </c>
      <c r="E3598">
        <v>2011</v>
      </c>
      <c r="F3598" t="s">
        <v>2387</v>
      </c>
      <c r="G3598" t="str">
        <f t="shared" si="84"/>
        <v>Robert Morris2011</v>
      </c>
    </row>
    <row r="3599" spans="1:7" x14ac:dyDescent="0.25">
      <c r="A3599" t="s">
        <v>2312</v>
      </c>
      <c r="B3599" t="s">
        <v>2357</v>
      </c>
      <c r="C3599">
        <v>19</v>
      </c>
      <c r="D3599">
        <v>12</v>
      </c>
      <c r="E3599">
        <v>2011</v>
      </c>
      <c r="F3599" t="s">
        <v>2387</v>
      </c>
      <c r="G3599" t="str">
        <f t="shared" si="84"/>
        <v>Central Connecticut State2011</v>
      </c>
    </row>
    <row r="3600" spans="1:7" x14ac:dyDescent="0.25">
      <c r="A3600" t="s">
        <v>2337</v>
      </c>
      <c r="B3600" t="s">
        <v>2357</v>
      </c>
      <c r="C3600">
        <v>15</v>
      </c>
      <c r="D3600">
        <v>15</v>
      </c>
      <c r="E3600">
        <v>2011</v>
      </c>
      <c r="F3600" t="s">
        <v>2387</v>
      </c>
      <c r="G3600" t="str">
        <f t="shared" si="84"/>
        <v>St. Francis (NY)2011</v>
      </c>
    </row>
    <row r="3601" spans="1:7" x14ac:dyDescent="0.25">
      <c r="A3601" t="s">
        <v>842</v>
      </c>
      <c r="B3601" t="s">
        <v>2357</v>
      </c>
      <c r="C3601">
        <v>13</v>
      </c>
      <c r="D3601">
        <v>17</v>
      </c>
      <c r="E3601">
        <v>2011</v>
      </c>
      <c r="F3601" t="s">
        <v>2387</v>
      </c>
      <c r="G3601" t="str">
        <f t="shared" si="84"/>
        <v>Wagner2011</v>
      </c>
    </row>
    <row r="3602" spans="1:7" x14ac:dyDescent="0.25">
      <c r="A3602" t="s">
        <v>2321</v>
      </c>
      <c r="B3602" t="s">
        <v>2357</v>
      </c>
      <c r="C3602">
        <v>11</v>
      </c>
      <c r="D3602">
        <v>21</v>
      </c>
      <c r="E3602">
        <v>2011</v>
      </c>
      <c r="F3602" t="s">
        <v>2387</v>
      </c>
      <c r="G3602" t="str">
        <f t="shared" si="84"/>
        <v>Mount St. Mary's2011</v>
      </c>
    </row>
    <row r="3603" spans="1:7" x14ac:dyDescent="0.25">
      <c r="A3603" t="s">
        <v>531</v>
      </c>
      <c r="B3603" t="s">
        <v>2357</v>
      </c>
      <c r="C3603">
        <v>9</v>
      </c>
      <c r="D3603">
        <v>21</v>
      </c>
      <c r="E3603">
        <v>2011</v>
      </c>
      <c r="F3603" t="s">
        <v>2387</v>
      </c>
      <c r="G3603" t="str">
        <f t="shared" si="84"/>
        <v>Bryant2011</v>
      </c>
    </row>
    <row r="3604" spans="1:7" x14ac:dyDescent="0.25">
      <c r="A3604" t="s">
        <v>2323</v>
      </c>
      <c r="B3604" t="s">
        <v>2357</v>
      </c>
      <c r="C3604">
        <v>9</v>
      </c>
      <c r="D3604">
        <v>21</v>
      </c>
      <c r="E3604">
        <v>2011</v>
      </c>
      <c r="F3604" t="s">
        <v>2387</v>
      </c>
      <c r="G3604" t="str">
        <f t="shared" si="84"/>
        <v>Saint Francis (PA)2011</v>
      </c>
    </row>
    <row r="3605" spans="1:7" x14ac:dyDescent="0.25">
      <c r="A3605" t="s">
        <v>752</v>
      </c>
      <c r="B3605" t="s">
        <v>2357</v>
      </c>
      <c r="C3605">
        <v>11</v>
      </c>
      <c r="D3605">
        <v>18</v>
      </c>
      <c r="E3605">
        <v>2011</v>
      </c>
      <c r="F3605" t="s">
        <v>2387</v>
      </c>
      <c r="G3605" t="str">
        <f t="shared" si="84"/>
        <v>Sacred Heart2011</v>
      </c>
    </row>
    <row r="3606" spans="1:7" x14ac:dyDescent="0.25">
      <c r="A3606" t="s">
        <v>869</v>
      </c>
      <c r="B3606" t="s">
        <v>2357</v>
      </c>
      <c r="C3606">
        <v>9</v>
      </c>
      <c r="D3606">
        <v>21</v>
      </c>
      <c r="E3606">
        <v>2011</v>
      </c>
      <c r="F3606" t="s">
        <v>2387</v>
      </c>
      <c r="G3606" t="str">
        <f t="shared" si="84"/>
        <v>Monmouth2011</v>
      </c>
    </row>
    <row r="3607" spans="1:7" x14ac:dyDescent="0.25">
      <c r="A3607" t="s">
        <v>2314</v>
      </c>
      <c r="B3607" t="s">
        <v>2357</v>
      </c>
      <c r="C3607">
        <v>5</v>
      </c>
      <c r="D3607">
        <v>24</v>
      </c>
      <c r="E3607">
        <v>2011</v>
      </c>
      <c r="F3607" t="s">
        <v>2387</v>
      </c>
      <c r="G3607" t="str">
        <f t="shared" si="84"/>
        <v>Fairleigh Dickinson2011</v>
      </c>
    </row>
    <row r="3608" spans="1:7" x14ac:dyDescent="0.25">
      <c r="A3608" t="s">
        <v>2315</v>
      </c>
      <c r="B3608" t="s">
        <v>2357</v>
      </c>
      <c r="C3608">
        <v>25</v>
      </c>
      <c r="D3608">
        <v>9</v>
      </c>
      <c r="E3608">
        <v>2012</v>
      </c>
      <c r="F3608" t="s">
        <v>2387</v>
      </c>
      <c r="G3608" t="str">
        <f t="shared" si="84"/>
        <v>Long Island University2012</v>
      </c>
    </row>
    <row r="3609" spans="1:7" x14ac:dyDescent="0.25">
      <c r="A3609" t="s">
        <v>842</v>
      </c>
      <c r="B3609" t="s">
        <v>2357</v>
      </c>
      <c r="C3609">
        <v>25</v>
      </c>
      <c r="D3609">
        <v>6</v>
      </c>
      <c r="E3609">
        <v>2012</v>
      </c>
      <c r="F3609" t="s">
        <v>2387</v>
      </c>
      <c r="G3609" t="str">
        <f t="shared" si="84"/>
        <v>Wagner2012</v>
      </c>
    </row>
    <row r="3610" spans="1:7" x14ac:dyDescent="0.25">
      <c r="A3610" t="s">
        <v>747</v>
      </c>
      <c r="B3610" t="s">
        <v>2357</v>
      </c>
      <c r="C3610">
        <v>26</v>
      </c>
      <c r="D3610">
        <v>11</v>
      </c>
      <c r="E3610">
        <v>2012</v>
      </c>
      <c r="F3610" t="s">
        <v>2387</v>
      </c>
      <c r="G3610" t="str">
        <f t="shared" si="84"/>
        <v>Robert Morris2012</v>
      </c>
    </row>
    <row r="3611" spans="1:7" x14ac:dyDescent="0.25">
      <c r="A3611" t="s">
        <v>2337</v>
      </c>
      <c r="B3611" t="s">
        <v>2357</v>
      </c>
      <c r="C3611">
        <v>15</v>
      </c>
      <c r="D3611">
        <v>15</v>
      </c>
      <c r="E3611">
        <v>2012</v>
      </c>
      <c r="F3611" t="s">
        <v>2387</v>
      </c>
      <c r="G3611" t="str">
        <f t="shared" si="84"/>
        <v>St. Francis (NY)2012</v>
      </c>
    </row>
    <row r="3612" spans="1:7" x14ac:dyDescent="0.25">
      <c r="A3612" t="s">
        <v>741</v>
      </c>
      <c r="B3612" t="s">
        <v>2357</v>
      </c>
      <c r="C3612">
        <v>18</v>
      </c>
      <c r="D3612">
        <v>14</v>
      </c>
      <c r="E3612">
        <v>2012</v>
      </c>
      <c r="F3612" t="s">
        <v>2387</v>
      </c>
      <c r="G3612" t="str">
        <f t="shared" si="84"/>
        <v>Quinnipiac2012</v>
      </c>
    </row>
    <row r="3613" spans="1:7" x14ac:dyDescent="0.25">
      <c r="A3613" t="s">
        <v>2312</v>
      </c>
      <c r="B3613" t="s">
        <v>2357</v>
      </c>
      <c r="C3613">
        <v>13</v>
      </c>
      <c r="D3613">
        <v>16</v>
      </c>
      <c r="E3613">
        <v>2012</v>
      </c>
      <c r="F3613" t="s">
        <v>2387</v>
      </c>
      <c r="G3613" t="str">
        <f t="shared" si="84"/>
        <v>Central Connecticut State2012</v>
      </c>
    </row>
    <row r="3614" spans="1:7" x14ac:dyDescent="0.25">
      <c r="A3614" t="s">
        <v>869</v>
      </c>
      <c r="B3614" t="s">
        <v>2357</v>
      </c>
      <c r="C3614">
        <v>12</v>
      </c>
      <c r="D3614">
        <v>20</v>
      </c>
      <c r="E3614">
        <v>2012</v>
      </c>
      <c r="F3614" t="s">
        <v>2387</v>
      </c>
      <c r="G3614" t="str">
        <f t="shared" si="84"/>
        <v>Monmouth2012</v>
      </c>
    </row>
    <row r="3615" spans="1:7" x14ac:dyDescent="0.25">
      <c r="A3615" t="s">
        <v>752</v>
      </c>
      <c r="B3615" t="s">
        <v>2357</v>
      </c>
      <c r="C3615">
        <v>14</v>
      </c>
      <c r="D3615">
        <v>18</v>
      </c>
      <c r="E3615">
        <v>2012</v>
      </c>
      <c r="F3615" t="s">
        <v>2387</v>
      </c>
      <c r="G3615" t="str">
        <f t="shared" si="84"/>
        <v>Sacred Heart2012</v>
      </c>
    </row>
    <row r="3616" spans="1:7" x14ac:dyDescent="0.25">
      <c r="A3616" t="s">
        <v>2321</v>
      </c>
      <c r="B3616" t="s">
        <v>2357</v>
      </c>
      <c r="C3616">
        <v>8</v>
      </c>
      <c r="D3616">
        <v>21</v>
      </c>
      <c r="E3616">
        <v>2012</v>
      </c>
      <c r="F3616" t="s">
        <v>2387</v>
      </c>
      <c r="G3616" t="str">
        <f t="shared" si="84"/>
        <v>Mount St. Mary's2012</v>
      </c>
    </row>
    <row r="3617" spans="1:7" x14ac:dyDescent="0.25">
      <c r="A3617" t="s">
        <v>2323</v>
      </c>
      <c r="B3617" t="s">
        <v>2357</v>
      </c>
      <c r="C3617">
        <v>6</v>
      </c>
      <c r="D3617">
        <v>23</v>
      </c>
      <c r="E3617">
        <v>2012</v>
      </c>
      <c r="F3617" t="s">
        <v>2387</v>
      </c>
      <c r="G3617" t="str">
        <f t="shared" si="84"/>
        <v>Saint Francis (PA)2012</v>
      </c>
    </row>
    <row r="3618" spans="1:7" x14ac:dyDescent="0.25">
      <c r="A3618" t="s">
        <v>2314</v>
      </c>
      <c r="B3618" t="s">
        <v>2357</v>
      </c>
      <c r="C3618">
        <v>3</v>
      </c>
      <c r="D3618">
        <v>26</v>
      </c>
      <c r="E3618">
        <v>2012</v>
      </c>
      <c r="F3618" t="s">
        <v>2387</v>
      </c>
      <c r="G3618" t="str">
        <f t="shared" si="84"/>
        <v>Fairleigh Dickinson2012</v>
      </c>
    </row>
    <row r="3619" spans="1:7" x14ac:dyDescent="0.25">
      <c r="A3619" t="s">
        <v>531</v>
      </c>
      <c r="B3619" t="s">
        <v>2357</v>
      </c>
      <c r="C3619">
        <v>2</v>
      </c>
      <c r="D3619">
        <v>28</v>
      </c>
      <c r="E3619">
        <v>2012</v>
      </c>
      <c r="F3619" t="s">
        <v>2387</v>
      </c>
      <c r="G3619" t="str">
        <f t="shared" si="84"/>
        <v>Bryant2012</v>
      </c>
    </row>
    <row r="3620" spans="1:7" x14ac:dyDescent="0.25">
      <c r="A3620" t="s">
        <v>747</v>
      </c>
      <c r="B3620" t="s">
        <v>2357</v>
      </c>
      <c r="C3620">
        <v>24</v>
      </c>
      <c r="D3620">
        <v>11</v>
      </c>
      <c r="E3620">
        <v>2013</v>
      </c>
      <c r="F3620" t="s">
        <v>2387</v>
      </c>
      <c r="G3620" t="str">
        <f t="shared" si="84"/>
        <v>Robert Morris2013</v>
      </c>
    </row>
    <row r="3621" spans="1:7" x14ac:dyDescent="0.25">
      <c r="A3621" t="s">
        <v>531</v>
      </c>
      <c r="B3621" t="s">
        <v>2357</v>
      </c>
      <c r="C3621">
        <v>19</v>
      </c>
      <c r="D3621">
        <v>12</v>
      </c>
      <c r="E3621">
        <v>2013</v>
      </c>
      <c r="F3621" t="s">
        <v>2387</v>
      </c>
      <c r="G3621" t="str">
        <f t="shared" si="84"/>
        <v>Bryant2013</v>
      </c>
    </row>
    <row r="3622" spans="1:7" x14ac:dyDescent="0.25">
      <c r="A3622" t="s">
        <v>842</v>
      </c>
      <c r="B3622" t="s">
        <v>2357</v>
      </c>
      <c r="C3622">
        <v>19</v>
      </c>
      <c r="D3622">
        <v>12</v>
      </c>
      <c r="E3622">
        <v>2013</v>
      </c>
      <c r="F3622" t="s">
        <v>2387</v>
      </c>
      <c r="G3622" t="str">
        <f t="shared" si="84"/>
        <v>Wagner2013</v>
      </c>
    </row>
    <row r="3623" spans="1:7" x14ac:dyDescent="0.25">
      <c r="A3623" t="s">
        <v>2315</v>
      </c>
      <c r="B3623" t="s">
        <v>2357</v>
      </c>
      <c r="C3623">
        <v>20</v>
      </c>
      <c r="D3623">
        <v>14</v>
      </c>
      <c r="E3623">
        <v>2013</v>
      </c>
      <c r="F3623" t="s">
        <v>2387</v>
      </c>
      <c r="G3623" t="str">
        <f t="shared" si="84"/>
        <v>Long Island University2013</v>
      </c>
    </row>
    <row r="3624" spans="1:7" x14ac:dyDescent="0.25">
      <c r="A3624" t="s">
        <v>2321</v>
      </c>
      <c r="B3624" t="s">
        <v>2357</v>
      </c>
      <c r="C3624">
        <v>18</v>
      </c>
      <c r="D3624">
        <v>14</v>
      </c>
      <c r="E3624">
        <v>2013</v>
      </c>
      <c r="F3624" t="s">
        <v>2387</v>
      </c>
      <c r="G3624" t="str">
        <f t="shared" si="84"/>
        <v>Mount St. Mary's2013</v>
      </c>
    </row>
    <row r="3625" spans="1:7" x14ac:dyDescent="0.25">
      <c r="A3625" t="s">
        <v>741</v>
      </c>
      <c r="B3625" t="s">
        <v>2357</v>
      </c>
      <c r="C3625">
        <v>15</v>
      </c>
      <c r="D3625">
        <v>16</v>
      </c>
      <c r="E3625">
        <v>2013</v>
      </c>
      <c r="F3625" t="s">
        <v>2387</v>
      </c>
      <c r="G3625" t="str">
        <f t="shared" si="84"/>
        <v>Quinnipiac2013</v>
      </c>
    </row>
    <row r="3626" spans="1:7" x14ac:dyDescent="0.25">
      <c r="A3626" t="s">
        <v>2312</v>
      </c>
      <c r="B3626" t="s">
        <v>2357</v>
      </c>
      <c r="C3626">
        <v>13</v>
      </c>
      <c r="D3626">
        <v>17</v>
      </c>
      <c r="E3626">
        <v>2013</v>
      </c>
      <c r="F3626" t="s">
        <v>2387</v>
      </c>
      <c r="G3626" t="str">
        <f t="shared" si="84"/>
        <v>Central Connecticut State2013</v>
      </c>
    </row>
    <row r="3627" spans="1:7" x14ac:dyDescent="0.25">
      <c r="A3627" t="s">
        <v>2337</v>
      </c>
      <c r="B3627" t="s">
        <v>2357</v>
      </c>
      <c r="C3627">
        <v>12</v>
      </c>
      <c r="D3627">
        <v>18</v>
      </c>
      <c r="E3627">
        <v>2013</v>
      </c>
      <c r="F3627" t="s">
        <v>2387</v>
      </c>
      <c r="G3627" t="str">
        <f t="shared" si="84"/>
        <v>St. Francis (NY)2013</v>
      </c>
    </row>
    <row r="3628" spans="1:7" x14ac:dyDescent="0.25">
      <c r="A3628" t="s">
        <v>752</v>
      </c>
      <c r="B3628" t="s">
        <v>2357</v>
      </c>
      <c r="C3628">
        <v>9</v>
      </c>
      <c r="D3628">
        <v>20</v>
      </c>
      <c r="E3628">
        <v>2013</v>
      </c>
      <c r="F3628" t="s">
        <v>2387</v>
      </c>
      <c r="G3628" t="str">
        <f t="shared" si="84"/>
        <v>Sacred Heart2013</v>
      </c>
    </row>
    <row r="3629" spans="1:7" x14ac:dyDescent="0.25">
      <c r="A3629" t="s">
        <v>869</v>
      </c>
      <c r="B3629" t="s">
        <v>2357</v>
      </c>
      <c r="C3629">
        <v>10</v>
      </c>
      <c r="D3629">
        <v>21</v>
      </c>
      <c r="E3629">
        <v>2013</v>
      </c>
      <c r="F3629" t="s">
        <v>2387</v>
      </c>
      <c r="G3629" t="str">
        <f t="shared" si="84"/>
        <v>Monmouth2013</v>
      </c>
    </row>
    <row r="3630" spans="1:7" x14ac:dyDescent="0.25">
      <c r="A3630" t="s">
        <v>2323</v>
      </c>
      <c r="B3630" t="s">
        <v>2357</v>
      </c>
      <c r="C3630">
        <v>5</v>
      </c>
      <c r="D3630">
        <v>24</v>
      </c>
      <c r="E3630">
        <v>2013</v>
      </c>
      <c r="F3630" t="s">
        <v>2387</v>
      </c>
      <c r="G3630" t="str">
        <f t="shared" si="84"/>
        <v>Saint Francis (PA)2013</v>
      </c>
    </row>
    <row r="3631" spans="1:7" x14ac:dyDescent="0.25">
      <c r="A3631" t="s">
        <v>2314</v>
      </c>
      <c r="B3631" t="s">
        <v>2357</v>
      </c>
      <c r="C3631">
        <v>7</v>
      </c>
      <c r="D3631">
        <v>24</v>
      </c>
      <c r="E3631">
        <v>2013</v>
      </c>
      <c r="F3631" t="s">
        <v>2387</v>
      </c>
      <c r="G3631" t="str">
        <f t="shared" si="84"/>
        <v>Fairleigh Dickinson2013</v>
      </c>
    </row>
    <row r="3632" spans="1:7" x14ac:dyDescent="0.25">
      <c r="A3632" t="s">
        <v>747</v>
      </c>
      <c r="B3632" t="s">
        <v>2357</v>
      </c>
      <c r="C3632">
        <v>22</v>
      </c>
      <c r="D3632">
        <v>14</v>
      </c>
      <c r="E3632">
        <v>2014</v>
      </c>
      <c r="F3632" t="s">
        <v>2387</v>
      </c>
      <c r="G3632" t="str">
        <f t="shared" si="84"/>
        <v>Robert Morris2014</v>
      </c>
    </row>
    <row r="3633" spans="1:7" x14ac:dyDescent="0.25">
      <c r="A3633" t="s">
        <v>842</v>
      </c>
      <c r="B3633" t="s">
        <v>2357</v>
      </c>
      <c r="C3633">
        <v>19</v>
      </c>
      <c r="D3633">
        <v>12</v>
      </c>
      <c r="E3633">
        <v>2014</v>
      </c>
      <c r="F3633" t="s">
        <v>2387</v>
      </c>
      <c r="G3633" t="str">
        <f t="shared" si="84"/>
        <v>Wagner2014</v>
      </c>
    </row>
    <row r="3634" spans="1:7" x14ac:dyDescent="0.25">
      <c r="A3634" t="s">
        <v>531</v>
      </c>
      <c r="B3634" t="s">
        <v>2357</v>
      </c>
      <c r="C3634">
        <v>18</v>
      </c>
      <c r="D3634">
        <v>14</v>
      </c>
      <c r="E3634">
        <v>2014</v>
      </c>
      <c r="F3634" t="s">
        <v>2387</v>
      </c>
      <c r="G3634" t="str">
        <f t="shared" si="84"/>
        <v>Bryant2014</v>
      </c>
    </row>
    <row r="3635" spans="1:7" x14ac:dyDescent="0.25">
      <c r="A3635" t="s">
        <v>2337</v>
      </c>
      <c r="B3635" t="s">
        <v>2357</v>
      </c>
      <c r="C3635">
        <v>18</v>
      </c>
      <c r="D3635">
        <v>14</v>
      </c>
      <c r="E3635">
        <v>2014</v>
      </c>
      <c r="F3635" t="s">
        <v>2387</v>
      </c>
      <c r="G3635" t="str">
        <f t="shared" si="84"/>
        <v>St. Francis (NY)2014</v>
      </c>
    </row>
    <row r="3636" spans="1:7" x14ac:dyDescent="0.25">
      <c r="A3636" t="s">
        <v>2321</v>
      </c>
      <c r="B3636" t="s">
        <v>2357</v>
      </c>
      <c r="C3636">
        <v>16</v>
      </c>
      <c r="D3636">
        <v>17</v>
      </c>
      <c r="E3636">
        <v>2014</v>
      </c>
      <c r="F3636" t="s">
        <v>2387</v>
      </c>
      <c r="G3636" t="str">
        <f t="shared" si="84"/>
        <v>Mount St. Mary's2014</v>
      </c>
    </row>
    <row r="3637" spans="1:7" x14ac:dyDescent="0.25">
      <c r="A3637" t="s">
        <v>2312</v>
      </c>
      <c r="B3637" t="s">
        <v>2357</v>
      </c>
      <c r="C3637">
        <v>11</v>
      </c>
      <c r="D3637">
        <v>19</v>
      </c>
      <c r="E3637">
        <v>2014</v>
      </c>
      <c r="F3637" t="s">
        <v>2387</v>
      </c>
      <c r="G3637" t="str">
        <f t="shared" si="84"/>
        <v>Central Connecticut State2014</v>
      </c>
    </row>
    <row r="3638" spans="1:7" x14ac:dyDescent="0.25">
      <c r="A3638" t="s">
        <v>2323</v>
      </c>
      <c r="B3638" t="s">
        <v>2357</v>
      </c>
      <c r="C3638">
        <v>10</v>
      </c>
      <c r="D3638">
        <v>21</v>
      </c>
      <c r="E3638">
        <v>2014</v>
      </c>
      <c r="F3638" t="s">
        <v>2387</v>
      </c>
      <c r="G3638" t="str">
        <f t="shared" si="84"/>
        <v>Saint Francis (PA)2014</v>
      </c>
    </row>
    <row r="3639" spans="1:7" x14ac:dyDescent="0.25">
      <c r="A3639" t="s">
        <v>2314</v>
      </c>
      <c r="B3639" t="s">
        <v>2357</v>
      </c>
      <c r="C3639">
        <v>10</v>
      </c>
      <c r="D3639">
        <v>21</v>
      </c>
      <c r="E3639">
        <v>2014</v>
      </c>
      <c r="F3639" t="s">
        <v>2387</v>
      </c>
      <c r="G3639" t="str">
        <f t="shared" si="84"/>
        <v>Fairleigh Dickinson2014</v>
      </c>
    </row>
    <row r="3640" spans="1:7" x14ac:dyDescent="0.25">
      <c r="A3640" t="s">
        <v>2315</v>
      </c>
      <c r="B3640" t="s">
        <v>2357</v>
      </c>
      <c r="C3640">
        <v>9</v>
      </c>
      <c r="D3640">
        <v>20</v>
      </c>
      <c r="E3640">
        <v>2014</v>
      </c>
      <c r="F3640" t="s">
        <v>2387</v>
      </c>
      <c r="G3640" t="str">
        <f t="shared" si="84"/>
        <v>Long Island University2014</v>
      </c>
    </row>
    <row r="3641" spans="1:7" x14ac:dyDescent="0.25">
      <c r="A3641" t="s">
        <v>752</v>
      </c>
      <c r="B3641" t="s">
        <v>2357</v>
      </c>
      <c r="C3641">
        <v>5</v>
      </c>
      <c r="D3641">
        <v>26</v>
      </c>
      <c r="E3641">
        <v>2014</v>
      </c>
      <c r="F3641" t="s">
        <v>2387</v>
      </c>
      <c r="G3641" t="str">
        <f t="shared" si="84"/>
        <v>Sacred Heart2014</v>
      </c>
    </row>
    <row r="3642" spans="1:7" x14ac:dyDescent="0.25">
      <c r="A3642" t="s">
        <v>2337</v>
      </c>
      <c r="B3642" t="s">
        <v>2357</v>
      </c>
      <c r="C3642">
        <v>23</v>
      </c>
      <c r="D3642">
        <v>12</v>
      </c>
      <c r="E3642">
        <v>2015</v>
      </c>
      <c r="F3642" t="s">
        <v>2387</v>
      </c>
      <c r="G3642" t="str">
        <f t="shared" si="84"/>
        <v>St. Francis (NY)2015</v>
      </c>
    </row>
    <row r="3643" spans="1:7" x14ac:dyDescent="0.25">
      <c r="A3643" t="s">
        <v>747</v>
      </c>
      <c r="B3643" t="s">
        <v>2357</v>
      </c>
      <c r="C3643">
        <v>20</v>
      </c>
      <c r="D3643">
        <v>15</v>
      </c>
      <c r="E3643">
        <v>2015</v>
      </c>
      <c r="F3643" t="s">
        <v>2387</v>
      </c>
      <c r="G3643" t="str">
        <f t="shared" si="84"/>
        <v>Robert Morris2015</v>
      </c>
    </row>
    <row r="3644" spans="1:7" x14ac:dyDescent="0.25">
      <c r="A3644" t="s">
        <v>531</v>
      </c>
      <c r="B3644" t="s">
        <v>2357</v>
      </c>
      <c r="C3644">
        <v>16</v>
      </c>
      <c r="D3644">
        <v>15</v>
      </c>
      <c r="E3644">
        <v>2015</v>
      </c>
      <c r="F3644" t="s">
        <v>2387</v>
      </c>
      <c r="G3644" t="str">
        <f t="shared" si="84"/>
        <v>Bryant2015</v>
      </c>
    </row>
    <row r="3645" spans="1:7" x14ac:dyDescent="0.25">
      <c r="A3645" t="s">
        <v>2321</v>
      </c>
      <c r="B3645" t="s">
        <v>2357</v>
      </c>
      <c r="C3645">
        <v>15</v>
      </c>
      <c r="D3645">
        <v>15</v>
      </c>
      <c r="E3645">
        <v>2015</v>
      </c>
      <c r="F3645" t="s">
        <v>2387</v>
      </c>
      <c r="G3645" t="str">
        <f t="shared" si="84"/>
        <v>Mount St. Mary's2015</v>
      </c>
    </row>
    <row r="3646" spans="1:7" x14ac:dyDescent="0.25">
      <c r="A3646" t="s">
        <v>2323</v>
      </c>
      <c r="B3646" t="s">
        <v>2357</v>
      </c>
      <c r="C3646">
        <v>16</v>
      </c>
      <c r="D3646">
        <v>16</v>
      </c>
      <c r="E3646">
        <v>2015</v>
      </c>
      <c r="F3646" t="s">
        <v>2387</v>
      </c>
      <c r="G3646" t="str">
        <f t="shared" si="84"/>
        <v>Saint Francis (PA)2015</v>
      </c>
    </row>
    <row r="3647" spans="1:7" x14ac:dyDescent="0.25">
      <c r="A3647" t="s">
        <v>752</v>
      </c>
      <c r="B3647" t="s">
        <v>2357</v>
      </c>
      <c r="C3647">
        <v>15</v>
      </c>
      <c r="D3647">
        <v>17</v>
      </c>
      <c r="E3647">
        <v>2015</v>
      </c>
      <c r="F3647" t="s">
        <v>2387</v>
      </c>
      <c r="G3647" t="str">
        <f t="shared" si="84"/>
        <v>Sacred Heart2015</v>
      </c>
    </row>
    <row r="3648" spans="1:7" x14ac:dyDescent="0.25">
      <c r="A3648" t="s">
        <v>2315</v>
      </c>
      <c r="B3648" t="s">
        <v>2357</v>
      </c>
      <c r="C3648">
        <v>12</v>
      </c>
      <c r="D3648">
        <v>18</v>
      </c>
      <c r="E3648">
        <v>2015</v>
      </c>
      <c r="F3648" t="s">
        <v>2387</v>
      </c>
      <c r="G3648" t="str">
        <f t="shared" si="84"/>
        <v>Long Island University2015</v>
      </c>
    </row>
    <row r="3649" spans="1:7" x14ac:dyDescent="0.25">
      <c r="A3649" t="s">
        <v>842</v>
      </c>
      <c r="B3649" t="s">
        <v>2357</v>
      </c>
      <c r="C3649">
        <v>10</v>
      </c>
      <c r="D3649">
        <v>20</v>
      </c>
      <c r="E3649">
        <v>2015</v>
      </c>
      <c r="F3649" t="s">
        <v>2387</v>
      </c>
      <c r="G3649" t="str">
        <f t="shared" si="84"/>
        <v>Wagner2015</v>
      </c>
    </row>
    <row r="3650" spans="1:7" x14ac:dyDescent="0.25">
      <c r="A3650" t="s">
        <v>2314</v>
      </c>
      <c r="B3650" t="s">
        <v>2357</v>
      </c>
      <c r="C3650">
        <v>8</v>
      </c>
      <c r="D3650">
        <v>21</v>
      </c>
      <c r="E3650">
        <v>2015</v>
      </c>
      <c r="F3650" t="s">
        <v>2387</v>
      </c>
      <c r="G3650" t="str">
        <f t="shared" si="84"/>
        <v>Fairleigh Dickinson2015</v>
      </c>
    </row>
    <row r="3651" spans="1:7" x14ac:dyDescent="0.25">
      <c r="A3651" t="s">
        <v>2312</v>
      </c>
      <c r="B3651" t="s">
        <v>2357</v>
      </c>
      <c r="C3651">
        <v>5</v>
      </c>
      <c r="D3651">
        <v>26</v>
      </c>
      <c r="E3651">
        <v>2015</v>
      </c>
      <c r="F3651" t="s">
        <v>2387</v>
      </c>
      <c r="G3651" t="str">
        <f t="shared" ref="G3651:G3714" si="85">A3651&amp;E3651</f>
        <v>Central Connecticut State2015</v>
      </c>
    </row>
    <row r="3652" spans="1:7" x14ac:dyDescent="0.25">
      <c r="A3652" t="s">
        <v>842</v>
      </c>
      <c r="B3652" t="s">
        <v>2357</v>
      </c>
      <c r="C3652">
        <v>23</v>
      </c>
      <c r="D3652">
        <v>11</v>
      </c>
      <c r="E3652">
        <v>2016</v>
      </c>
      <c r="F3652" t="s">
        <v>2387</v>
      </c>
      <c r="G3652" t="str">
        <f t="shared" si="85"/>
        <v>Wagner2016</v>
      </c>
    </row>
    <row r="3653" spans="1:7" x14ac:dyDescent="0.25">
      <c r="A3653" t="s">
        <v>2314</v>
      </c>
      <c r="B3653" t="s">
        <v>2357</v>
      </c>
      <c r="C3653">
        <v>18</v>
      </c>
      <c r="D3653">
        <v>15</v>
      </c>
      <c r="E3653">
        <v>2016</v>
      </c>
      <c r="F3653" t="s">
        <v>2387</v>
      </c>
      <c r="G3653" t="str">
        <f t="shared" si="85"/>
        <v>Fairleigh Dickinson2016</v>
      </c>
    </row>
    <row r="3654" spans="1:7" x14ac:dyDescent="0.25">
      <c r="A3654" t="s">
        <v>2337</v>
      </c>
      <c r="B3654" t="s">
        <v>2357</v>
      </c>
      <c r="C3654">
        <v>15</v>
      </c>
      <c r="D3654">
        <v>17</v>
      </c>
      <c r="E3654">
        <v>2016</v>
      </c>
      <c r="F3654" t="s">
        <v>2387</v>
      </c>
      <c r="G3654" t="str">
        <f t="shared" si="85"/>
        <v>St. Francis (NY)2016</v>
      </c>
    </row>
    <row r="3655" spans="1:7" x14ac:dyDescent="0.25">
      <c r="A3655" t="s">
        <v>752</v>
      </c>
      <c r="B3655" t="s">
        <v>2357</v>
      </c>
      <c r="C3655">
        <v>12</v>
      </c>
      <c r="D3655">
        <v>18</v>
      </c>
      <c r="E3655">
        <v>2016</v>
      </c>
      <c r="F3655" t="s">
        <v>2387</v>
      </c>
      <c r="G3655" t="str">
        <f t="shared" si="85"/>
        <v>Sacred Heart2016</v>
      </c>
    </row>
    <row r="3656" spans="1:7" x14ac:dyDescent="0.25">
      <c r="A3656" t="s">
        <v>2321</v>
      </c>
      <c r="B3656" t="s">
        <v>2357</v>
      </c>
      <c r="C3656">
        <v>14</v>
      </c>
      <c r="D3656">
        <v>19</v>
      </c>
      <c r="E3656">
        <v>2016</v>
      </c>
      <c r="F3656" t="s">
        <v>2387</v>
      </c>
      <c r="G3656" t="str">
        <f t="shared" si="85"/>
        <v>Mount St. Mary's2016</v>
      </c>
    </row>
    <row r="3657" spans="1:7" x14ac:dyDescent="0.25">
      <c r="A3657" t="s">
        <v>2315</v>
      </c>
      <c r="B3657" t="s">
        <v>2357</v>
      </c>
      <c r="C3657">
        <v>16</v>
      </c>
      <c r="D3657">
        <v>15</v>
      </c>
      <c r="E3657">
        <v>2016</v>
      </c>
      <c r="F3657" t="s">
        <v>2387</v>
      </c>
      <c r="G3657" t="str">
        <f t="shared" si="85"/>
        <v>Long Island University2016</v>
      </c>
    </row>
    <row r="3658" spans="1:7" x14ac:dyDescent="0.25">
      <c r="A3658" t="s">
        <v>2323</v>
      </c>
      <c r="B3658" t="s">
        <v>2357</v>
      </c>
      <c r="C3658">
        <v>13</v>
      </c>
      <c r="D3658">
        <v>17</v>
      </c>
      <c r="E3658">
        <v>2016</v>
      </c>
      <c r="F3658" t="s">
        <v>2387</v>
      </c>
      <c r="G3658" t="str">
        <f t="shared" si="85"/>
        <v>Saint Francis (PA)2016</v>
      </c>
    </row>
    <row r="3659" spans="1:7" x14ac:dyDescent="0.25">
      <c r="A3659" t="s">
        <v>747</v>
      </c>
      <c r="B3659" t="s">
        <v>2357</v>
      </c>
      <c r="C3659">
        <v>10</v>
      </c>
      <c r="D3659">
        <v>22</v>
      </c>
      <c r="E3659">
        <v>2016</v>
      </c>
      <c r="F3659" t="s">
        <v>2387</v>
      </c>
      <c r="G3659" t="str">
        <f t="shared" si="85"/>
        <v>Robert Morris2016</v>
      </c>
    </row>
    <row r="3660" spans="1:7" x14ac:dyDescent="0.25">
      <c r="A3660" t="s">
        <v>531</v>
      </c>
      <c r="B3660" t="s">
        <v>2357</v>
      </c>
      <c r="C3660">
        <v>8</v>
      </c>
      <c r="D3660">
        <v>23</v>
      </c>
      <c r="E3660">
        <v>2016</v>
      </c>
      <c r="F3660" t="s">
        <v>2387</v>
      </c>
      <c r="G3660" t="str">
        <f t="shared" si="85"/>
        <v>Bryant2016</v>
      </c>
    </row>
    <row r="3661" spans="1:7" x14ac:dyDescent="0.25">
      <c r="A3661" t="s">
        <v>2312</v>
      </c>
      <c r="B3661" t="s">
        <v>2357</v>
      </c>
      <c r="C3661">
        <v>4</v>
      </c>
      <c r="D3661">
        <v>25</v>
      </c>
      <c r="E3661">
        <v>2016</v>
      </c>
      <c r="F3661" t="s">
        <v>2387</v>
      </c>
      <c r="G3661" t="str">
        <f t="shared" si="85"/>
        <v>Central Connecticut State2016</v>
      </c>
    </row>
    <row r="3662" spans="1:7" x14ac:dyDescent="0.25">
      <c r="A3662" t="s">
        <v>2321</v>
      </c>
      <c r="B3662" t="s">
        <v>2357</v>
      </c>
      <c r="C3662">
        <v>20</v>
      </c>
      <c r="D3662">
        <v>16</v>
      </c>
      <c r="E3662">
        <v>2017</v>
      </c>
      <c r="F3662" t="s">
        <v>2387</v>
      </c>
      <c r="G3662" t="str">
        <f t="shared" si="85"/>
        <v>Mount St. Mary's2017</v>
      </c>
    </row>
    <row r="3663" spans="1:7" x14ac:dyDescent="0.25">
      <c r="A3663" t="s">
        <v>2315</v>
      </c>
      <c r="B3663" t="s">
        <v>2357</v>
      </c>
      <c r="C3663">
        <v>20</v>
      </c>
      <c r="D3663">
        <v>12</v>
      </c>
      <c r="E3663">
        <v>2017</v>
      </c>
      <c r="F3663" t="s">
        <v>2387</v>
      </c>
      <c r="G3663" t="str">
        <f t="shared" si="85"/>
        <v>Long Island University2017</v>
      </c>
    </row>
    <row r="3664" spans="1:7" x14ac:dyDescent="0.25">
      <c r="A3664" t="s">
        <v>842</v>
      </c>
      <c r="B3664" t="s">
        <v>2357</v>
      </c>
      <c r="C3664">
        <v>16</v>
      </c>
      <c r="D3664">
        <v>14</v>
      </c>
      <c r="E3664">
        <v>2017</v>
      </c>
      <c r="F3664" t="s">
        <v>2387</v>
      </c>
      <c r="G3664" t="str">
        <f t="shared" si="85"/>
        <v>Wagner2017</v>
      </c>
    </row>
    <row r="3665" spans="1:7" x14ac:dyDescent="0.25">
      <c r="A3665" t="s">
        <v>2323</v>
      </c>
      <c r="B3665" t="s">
        <v>2357</v>
      </c>
      <c r="C3665">
        <v>17</v>
      </c>
      <c r="D3665">
        <v>17</v>
      </c>
      <c r="E3665">
        <v>2017</v>
      </c>
      <c r="F3665" t="s">
        <v>2387</v>
      </c>
      <c r="G3665" t="str">
        <f t="shared" si="85"/>
        <v>Saint Francis (PA)2017</v>
      </c>
    </row>
    <row r="3666" spans="1:7" x14ac:dyDescent="0.25">
      <c r="A3666" t="s">
        <v>747</v>
      </c>
      <c r="B3666" t="s">
        <v>2357</v>
      </c>
      <c r="C3666">
        <v>14</v>
      </c>
      <c r="D3666">
        <v>19</v>
      </c>
      <c r="E3666">
        <v>2017</v>
      </c>
      <c r="F3666" t="s">
        <v>2387</v>
      </c>
      <c r="G3666" t="str">
        <f t="shared" si="85"/>
        <v>Robert Morris2017</v>
      </c>
    </row>
    <row r="3667" spans="1:7" x14ac:dyDescent="0.25">
      <c r="A3667" t="s">
        <v>531</v>
      </c>
      <c r="B3667" t="s">
        <v>2357</v>
      </c>
      <c r="C3667">
        <v>12</v>
      </c>
      <c r="D3667">
        <v>20</v>
      </c>
      <c r="E3667">
        <v>2017</v>
      </c>
      <c r="F3667" t="s">
        <v>2387</v>
      </c>
      <c r="G3667" t="str">
        <f t="shared" si="85"/>
        <v>Bryant2017</v>
      </c>
    </row>
    <row r="3668" spans="1:7" x14ac:dyDescent="0.25">
      <c r="A3668" t="s">
        <v>2314</v>
      </c>
      <c r="B3668" t="s">
        <v>2357</v>
      </c>
      <c r="C3668">
        <v>11</v>
      </c>
      <c r="D3668">
        <v>19</v>
      </c>
      <c r="E3668">
        <v>2017</v>
      </c>
      <c r="F3668" t="s">
        <v>2387</v>
      </c>
      <c r="G3668" t="str">
        <f t="shared" si="85"/>
        <v>Fairleigh Dickinson2017</v>
      </c>
    </row>
    <row r="3669" spans="1:7" x14ac:dyDescent="0.25">
      <c r="A3669" t="s">
        <v>752</v>
      </c>
      <c r="B3669" t="s">
        <v>2357</v>
      </c>
      <c r="C3669">
        <v>13</v>
      </c>
      <c r="D3669">
        <v>19</v>
      </c>
      <c r="E3669">
        <v>2017</v>
      </c>
      <c r="F3669" t="s">
        <v>2387</v>
      </c>
      <c r="G3669" t="str">
        <f t="shared" si="85"/>
        <v>Sacred Heart2017</v>
      </c>
    </row>
    <row r="3670" spans="1:7" x14ac:dyDescent="0.25">
      <c r="A3670" t="s">
        <v>2312</v>
      </c>
      <c r="B3670" t="s">
        <v>2357</v>
      </c>
      <c r="C3670">
        <v>6</v>
      </c>
      <c r="D3670">
        <v>23</v>
      </c>
      <c r="E3670">
        <v>2017</v>
      </c>
      <c r="F3670" t="s">
        <v>2387</v>
      </c>
      <c r="G3670" t="str">
        <f t="shared" si="85"/>
        <v>Central Connecticut State2017</v>
      </c>
    </row>
    <row r="3671" spans="1:7" x14ac:dyDescent="0.25">
      <c r="A3671" t="s">
        <v>2337</v>
      </c>
      <c r="B3671" t="s">
        <v>2357</v>
      </c>
      <c r="C3671">
        <v>4</v>
      </c>
      <c r="D3671">
        <v>27</v>
      </c>
      <c r="E3671">
        <v>2017</v>
      </c>
      <c r="F3671" t="s">
        <v>2387</v>
      </c>
      <c r="G3671" t="str">
        <f t="shared" si="85"/>
        <v>St. Francis (NY)2017</v>
      </c>
    </row>
    <row r="3672" spans="1:7" x14ac:dyDescent="0.25">
      <c r="A3672" t="s">
        <v>842</v>
      </c>
      <c r="B3672" t="s">
        <v>2357</v>
      </c>
      <c r="C3672">
        <v>18</v>
      </c>
      <c r="D3672">
        <v>7</v>
      </c>
      <c r="E3672">
        <v>2018</v>
      </c>
      <c r="F3672" t="s">
        <v>2387</v>
      </c>
      <c r="G3672" t="str">
        <f t="shared" si="85"/>
        <v>Wagner2018</v>
      </c>
    </row>
    <row r="3673" spans="1:7" x14ac:dyDescent="0.25">
      <c r="A3673" t="s">
        <v>2321</v>
      </c>
      <c r="B3673" t="s">
        <v>2357</v>
      </c>
      <c r="C3673">
        <v>15</v>
      </c>
      <c r="D3673">
        <v>12</v>
      </c>
      <c r="E3673">
        <v>2018</v>
      </c>
      <c r="F3673" t="s">
        <v>2387</v>
      </c>
      <c r="G3673" t="str">
        <f t="shared" si="85"/>
        <v>Mount St. Mary's2018</v>
      </c>
    </row>
    <row r="3674" spans="1:7" x14ac:dyDescent="0.25">
      <c r="A3674" t="s">
        <v>2323</v>
      </c>
      <c r="B3674" t="s">
        <v>2357</v>
      </c>
      <c r="C3674">
        <v>14</v>
      </c>
      <c r="D3674">
        <v>11</v>
      </c>
      <c r="E3674">
        <v>2018</v>
      </c>
      <c r="F3674" t="s">
        <v>2387</v>
      </c>
      <c r="G3674" t="str">
        <f t="shared" si="85"/>
        <v>Saint Francis (PA)2018</v>
      </c>
    </row>
    <row r="3675" spans="1:7" x14ac:dyDescent="0.25">
      <c r="A3675" t="s">
        <v>747</v>
      </c>
      <c r="B3675" t="s">
        <v>2357</v>
      </c>
      <c r="C3675">
        <v>14</v>
      </c>
      <c r="D3675">
        <v>13</v>
      </c>
      <c r="E3675">
        <v>2018</v>
      </c>
      <c r="F3675" t="s">
        <v>2387</v>
      </c>
      <c r="G3675" t="str">
        <f t="shared" si="85"/>
        <v>Robert Morris2018</v>
      </c>
    </row>
    <row r="3676" spans="1:7" x14ac:dyDescent="0.25">
      <c r="A3676" t="s">
        <v>2315</v>
      </c>
      <c r="B3676" t="s">
        <v>2357</v>
      </c>
      <c r="C3676">
        <v>13</v>
      </c>
      <c r="D3676">
        <v>14</v>
      </c>
      <c r="E3676">
        <v>2018</v>
      </c>
      <c r="F3676" t="s">
        <v>2387</v>
      </c>
      <c r="G3676" t="str">
        <f t="shared" si="85"/>
        <v>Long Island University2018</v>
      </c>
    </row>
    <row r="3677" spans="1:7" x14ac:dyDescent="0.25">
      <c r="A3677" t="s">
        <v>2337</v>
      </c>
      <c r="B3677" t="s">
        <v>2357</v>
      </c>
      <c r="C3677">
        <v>11</v>
      </c>
      <c r="D3677">
        <v>15</v>
      </c>
      <c r="E3677">
        <v>2018</v>
      </c>
      <c r="F3677" t="s">
        <v>2387</v>
      </c>
      <c r="G3677" t="str">
        <f t="shared" si="85"/>
        <v>St. Francis (NY)2018</v>
      </c>
    </row>
    <row r="3678" spans="1:7" x14ac:dyDescent="0.25">
      <c r="A3678" t="s">
        <v>2314</v>
      </c>
      <c r="B3678" t="s">
        <v>2357</v>
      </c>
      <c r="C3678">
        <v>10</v>
      </c>
      <c r="D3678">
        <v>15</v>
      </c>
      <c r="E3678">
        <v>2018</v>
      </c>
      <c r="F3678" t="s">
        <v>2387</v>
      </c>
      <c r="G3678" t="str">
        <f t="shared" si="85"/>
        <v>Fairleigh Dickinson2018</v>
      </c>
    </row>
    <row r="3679" spans="1:7" x14ac:dyDescent="0.25">
      <c r="A3679" t="s">
        <v>2312</v>
      </c>
      <c r="B3679" t="s">
        <v>2357</v>
      </c>
      <c r="C3679">
        <v>12</v>
      </c>
      <c r="D3679">
        <v>15</v>
      </c>
      <c r="E3679">
        <v>2018</v>
      </c>
      <c r="F3679" t="s">
        <v>2387</v>
      </c>
      <c r="G3679" t="str">
        <f t="shared" si="85"/>
        <v>Central Connecticut State2018</v>
      </c>
    </row>
    <row r="3680" spans="1:7" x14ac:dyDescent="0.25">
      <c r="A3680" t="s">
        <v>752</v>
      </c>
      <c r="B3680" t="s">
        <v>2357</v>
      </c>
      <c r="C3680">
        <v>9</v>
      </c>
      <c r="D3680">
        <v>18</v>
      </c>
      <c r="E3680">
        <v>2018</v>
      </c>
      <c r="F3680" t="s">
        <v>2387</v>
      </c>
      <c r="G3680" t="str">
        <f t="shared" si="85"/>
        <v>Sacred Heart2018</v>
      </c>
    </row>
    <row r="3681" spans="1:7" x14ac:dyDescent="0.25">
      <c r="A3681" t="s">
        <v>531</v>
      </c>
      <c r="B3681" t="s">
        <v>2357</v>
      </c>
      <c r="C3681">
        <v>3</v>
      </c>
      <c r="D3681">
        <v>24</v>
      </c>
      <c r="E3681">
        <v>2018</v>
      </c>
      <c r="F3681" t="s">
        <v>2387</v>
      </c>
      <c r="G3681" t="str">
        <f t="shared" si="85"/>
        <v>Bryant2018</v>
      </c>
    </row>
    <row r="3682" spans="1:7" x14ac:dyDescent="0.25">
      <c r="A3682" t="s">
        <v>517</v>
      </c>
      <c r="B3682" t="s">
        <v>2357</v>
      </c>
      <c r="C3682">
        <v>23</v>
      </c>
      <c r="D3682">
        <v>8</v>
      </c>
      <c r="E3682">
        <v>2003</v>
      </c>
      <c r="F3682" t="s">
        <v>2389</v>
      </c>
      <c r="G3682" t="str">
        <f t="shared" si="85"/>
        <v>Austin Peay2003</v>
      </c>
    </row>
    <row r="3683" spans="1:7" x14ac:dyDescent="0.25">
      <c r="A3683" t="s">
        <v>2226</v>
      </c>
      <c r="B3683" t="s">
        <v>2357</v>
      </c>
      <c r="C3683">
        <v>20</v>
      </c>
      <c r="D3683">
        <v>9</v>
      </c>
      <c r="E3683">
        <v>2003</v>
      </c>
      <c r="F3683" t="s">
        <v>2389</v>
      </c>
      <c r="G3683" t="str">
        <f t="shared" si="85"/>
        <v>Morehead State2003</v>
      </c>
    </row>
    <row r="3684" spans="1:7" x14ac:dyDescent="0.25">
      <c r="A3684" t="s">
        <v>794</v>
      </c>
      <c r="B3684" t="s">
        <v>2357</v>
      </c>
      <c r="C3684">
        <v>20</v>
      </c>
      <c r="D3684">
        <v>12</v>
      </c>
      <c r="E3684">
        <v>2003</v>
      </c>
      <c r="F3684" t="s">
        <v>2389</v>
      </c>
      <c r="G3684" t="str">
        <f t="shared" si="85"/>
        <v>Tennessee Tech2003</v>
      </c>
    </row>
    <row r="3685" spans="1:7" x14ac:dyDescent="0.25">
      <c r="A3685" t="s">
        <v>2228</v>
      </c>
      <c r="B3685" t="s">
        <v>2357</v>
      </c>
      <c r="C3685">
        <v>17</v>
      </c>
      <c r="D3685">
        <v>12</v>
      </c>
      <c r="E3685">
        <v>2003</v>
      </c>
      <c r="F3685" t="s">
        <v>2389</v>
      </c>
      <c r="G3685" t="str">
        <f t="shared" si="85"/>
        <v>Murray State2003</v>
      </c>
    </row>
    <row r="3686" spans="1:7" x14ac:dyDescent="0.25">
      <c r="A3686" t="s">
        <v>2294</v>
      </c>
      <c r="B3686" t="s">
        <v>2357</v>
      </c>
      <c r="C3686">
        <v>14</v>
      </c>
      <c r="D3686">
        <v>15</v>
      </c>
      <c r="E3686">
        <v>2003</v>
      </c>
      <c r="F3686" t="s">
        <v>2389</v>
      </c>
      <c r="G3686" t="str">
        <f t="shared" si="85"/>
        <v>Eastern Illinois2003</v>
      </c>
    </row>
    <row r="3687" spans="1:7" x14ac:dyDescent="0.25">
      <c r="A3687" t="s">
        <v>2081</v>
      </c>
      <c r="B3687" t="s">
        <v>2357</v>
      </c>
      <c r="C3687">
        <v>14</v>
      </c>
      <c r="D3687">
        <v>14</v>
      </c>
      <c r="E3687">
        <v>2003</v>
      </c>
      <c r="F3687" t="s">
        <v>2389</v>
      </c>
      <c r="G3687" t="str">
        <f t="shared" si="85"/>
        <v>Tennessee-Martin2003</v>
      </c>
    </row>
    <row r="3688" spans="1:7" x14ac:dyDescent="0.25">
      <c r="A3688" t="s">
        <v>2331</v>
      </c>
      <c r="B3688" t="s">
        <v>2357</v>
      </c>
      <c r="C3688">
        <v>11</v>
      </c>
      <c r="D3688">
        <v>19</v>
      </c>
      <c r="E3688">
        <v>2003</v>
      </c>
      <c r="F3688" t="s">
        <v>2389</v>
      </c>
      <c r="G3688" t="str">
        <f t="shared" si="85"/>
        <v>Southeast Missouri State2003</v>
      </c>
    </row>
    <row r="3689" spans="1:7" x14ac:dyDescent="0.25">
      <c r="A3689" t="s">
        <v>2295</v>
      </c>
      <c r="B3689" t="s">
        <v>2357</v>
      </c>
      <c r="C3689">
        <v>11</v>
      </c>
      <c r="D3689">
        <v>17</v>
      </c>
      <c r="E3689">
        <v>2003</v>
      </c>
      <c r="F3689" t="s">
        <v>2389</v>
      </c>
      <c r="G3689" t="str">
        <f t="shared" si="85"/>
        <v>Eastern Kentucky2003</v>
      </c>
    </row>
    <row r="3690" spans="1:7" x14ac:dyDescent="0.25">
      <c r="A3690" t="s">
        <v>2240</v>
      </c>
      <c r="B3690" t="s">
        <v>2357</v>
      </c>
      <c r="C3690">
        <v>2</v>
      </c>
      <c r="D3690">
        <v>25</v>
      </c>
      <c r="E3690">
        <v>2003</v>
      </c>
      <c r="F3690" t="s">
        <v>2389</v>
      </c>
      <c r="G3690" t="str">
        <f t="shared" si="85"/>
        <v>Tennessee State2003</v>
      </c>
    </row>
    <row r="3691" spans="1:7" x14ac:dyDescent="0.25">
      <c r="A3691" t="s">
        <v>517</v>
      </c>
      <c r="B3691" t="s">
        <v>2357</v>
      </c>
      <c r="C3691">
        <v>22</v>
      </c>
      <c r="D3691">
        <v>10</v>
      </c>
      <c r="E3691">
        <v>2004</v>
      </c>
      <c r="F3691" t="s">
        <v>2389</v>
      </c>
      <c r="G3691" t="str">
        <f t="shared" si="85"/>
        <v>Austin Peay2004</v>
      </c>
    </row>
    <row r="3692" spans="1:7" x14ac:dyDescent="0.25">
      <c r="A3692" t="s">
        <v>2228</v>
      </c>
      <c r="B3692" t="s">
        <v>2357</v>
      </c>
      <c r="C3692">
        <v>28</v>
      </c>
      <c r="D3692">
        <v>6</v>
      </c>
      <c r="E3692">
        <v>2004</v>
      </c>
      <c r="F3692" t="s">
        <v>2389</v>
      </c>
      <c r="G3692" t="str">
        <f t="shared" si="85"/>
        <v>Murray State2004</v>
      </c>
    </row>
    <row r="3693" spans="1:7" x14ac:dyDescent="0.25">
      <c r="A3693" t="s">
        <v>2226</v>
      </c>
      <c r="B3693" t="s">
        <v>2357</v>
      </c>
      <c r="C3693">
        <v>16</v>
      </c>
      <c r="D3693">
        <v>13</v>
      </c>
      <c r="E3693">
        <v>2004</v>
      </c>
      <c r="F3693" t="s">
        <v>2389</v>
      </c>
      <c r="G3693" t="str">
        <f t="shared" si="85"/>
        <v>Morehead State2004</v>
      </c>
    </row>
    <row r="3694" spans="1:7" x14ac:dyDescent="0.25">
      <c r="A3694" t="s">
        <v>2295</v>
      </c>
      <c r="B3694" t="s">
        <v>2357</v>
      </c>
      <c r="C3694">
        <v>14</v>
      </c>
      <c r="D3694">
        <v>15</v>
      </c>
      <c r="E3694">
        <v>2004</v>
      </c>
      <c r="F3694" t="s">
        <v>2389</v>
      </c>
      <c r="G3694" t="str">
        <f t="shared" si="85"/>
        <v>Eastern Kentucky2004</v>
      </c>
    </row>
    <row r="3695" spans="1:7" x14ac:dyDescent="0.25">
      <c r="A3695" t="s">
        <v>754</v>
      </c>
      <c r="B3695" t="s">
        <v>2357</v>
      </c>
      <c r="C3695">
        <v>12</v>
      </c>
      <c r="D3695">
        <v>16</v>
      </c>
      <c r="E3695">
        <v>2004</v>
      </c>
      <c r="F3695" t="s">
        <v>2389</v>
      </c>
      <c r="G3695" t="str">
        <f t="shared" si="85"/>
        <v>Samford2004</v>
      </c>
    </row>
    <row r="3696" spans="1:7" x14ac:dyDescent="0.25">
      <c r="A3696" t="s">
        <v>2219</v>
      </c>
      <c r="B3696" t="s">
        <v>2357</v>
      </c>
      <c r="C3696">
        <v>14</v>
      </c>
      <c r="D3696">
        <v>14</v>
      </c>
      <c r="E3696">
        <v>2004</v>
      </c>
      <c r="F3696" t="s">
        <v>2389</v>
      </c>
      <c r="G3696" t="str">
        <f t="shared" si="85"/>
        <v>Jacksonville State2004</v>
      </c>
    </row>
    <row r="3697" spans="1:7" x14ac:dyDescent="0.25">
      <c r="A3697" t="s">
        <v>794</v>
      </c>
      <c r="B3697" t="s">
        <v>2357</v>
      </c>
      <c r="C3697">
        <v>13</v>
      </c>
      <c r="D3697">
        <v>15</v>
      </c>
      <c r="E3697">
        <v>2004</v>
      </c>
      <c r="F3697" t="s">
        <v>2389</v>
      </c>
      <c r="G3697" t="str">
        <f t="shared" si="85"/>
        <v>Tennessee Tech2004</v>
      </c>
    </row>
    <row r="3698" spans="1:7" x14ac:dyDescent="0.25">
      <c r="A3698" t="s">
        <v>2240</v>
      </c>
      <c r="B3698" t="s">
        <v>2357</v>
      </c>
      <c r="C3698">
        <v>7</v>
      </c>
      <c r="D3698">
        <v>21</v>
      </c>
      <c r="E3698">
        <v>2004</v>
      </c>
      <c r="F3698" t="s">
        <v>2389</v>
      </c>
      <c r="G3698" t="str">
        <f t="shared" si="85"/>
        <v>Tennessee State2004</v>
      </c>
    </row>
    <row r="3699" spans="1:7" x14ac:dyDescent="0.25">
      <c r="A3699" t="s">
        <v>2081</v>
      </c>
      <c r="B3699" t="s">
        <v>2357</v>
      </c>
      <c r="C3699">
        <v>10</v>
      </c>
      <c r="D3699">
        <v>18</v>
      </c>
      <c r="E3699">
        <v>2004</v>
      </c>
      <c r="F3699" t="s">
        <v>2389</v>
      </c>
      <c r="G3699" t="str">
        <f t="shared" si="85"/>
        <v>Tennessee-Martin2004</v>
      </c>
    </row>
    <row r="3700" spans="1:7" x14ac:dyDescent="0.25">
      <c r="A3700" t="s">
        <v>2331</v>
      </c>
      <c r="B3700" t="s">
        <v>2357</v>
      </c>
      <c r="C3700">
        <v>11</v>
      </c>
      <c r="D3700">
        <v>16</v>
      </c>
      <c r="E3700">
        <v>2004</v>
      </c>
      <c r="F3700" t="s">
        <v>2389</v>
      </c>
      <c r="G3700" t="str">
        <f t="shared" si="85"/>
        <v>Southeast Missouri State2004</v>
      </c>
    </row>
    <row r="3701" spans="1:7" x14ac:dyDescent="0.25">
      <c r="A3701" t="s">
        <v>2294</v>
      </c>
      <c r="B3701" t="s">
        <v>2357</v>
      </c>
      <c r="C3701">
        <v>6</v>
      </c>
      <c r="D3701">
        <v>21</v>
      </c>
      <c r="E3701">
        <v>2004</v>
      </c>
      <c r="F3701" t="s">
        <v>2389</v>
      </c>
      <c r="G3701" t="str">
        <f t="shared" si="85"/>
        <v>Eastern Illinois2004</v>
      </c>
    </row>
    <row r="3702" spans="1:7" x14ac:dyDescent="0.25">
      <c r="A3702" t="s">
        <v>794</v>
      </c>
      <c r="B3702" t="s">
        <v>2357</v>
      </c>
      <c r="C3702">
        <v>18</v>
      </c>
      <c r="D3702">
        <v>11</v>
      </c>
      <c r="E3702">
        <v>2005</v>
      </c>
      <c r="F3702" t="s">
        <v>2389</v>
      </c>
      <c r="G3702" t="str">
        <f t="shared" si="85"/>
        <v>Tennessee Tech2005</v>
      </c>
    </row>
    <row r="3703" spans="1:7" x14ac:dyDescent="0.25">
      <c r="A3703" t="s">
        <v>2295</v>
      </c>
      <c r="B3703" t="s">
        <v>2357</v>
      </c>
      <c r="C3703">
        <v>22</v>
      </c>
      <c r="D3703">
        <v>9</v>
      </c>
      <c r="E3703">
        <v>2005</v>
      </c>
      <c r="F3703" t="s">
        <v>2389</v>
      </c>
      <c r="G3703" t="str">
        <f t="shared" si="85"/>
        <v>Eastern Kentucky2005</v>
      </c>
    </row>
    <row r="3704" spans="1:7" x14ac:dyDescent="0.25">
      <c r="A3704" t="s">
        <v>2228</v>
      </c>
      <c r="B3704" t="s">
        <v>2357</v>
      </c>
      <c r="C3704">
        <v>17</v>
      </c>
      <c r="D3704">
        <v>11</v>
      </c>
      <c r="E3704">
        <v>2005</v>
      </c>
      <c r="F3704" t="s">
        <v>2389</v>
      </c>
      <c r="G3704" t="str">
        <f t="shared" si="85"/>
        <v>Murray State2005</v>
      </c>
    </row>
    <row r="3705" spans="1:7" x14ac:dyDescent="0.25">
      <c r="A3705" t="s">
        <v>754</v>
      </c>
      <c r="B3705" t="s">
        <v>2357</v>
      </c>
      <c r="C3705">
        <v>15</v>
      </c>
      <c r="D3705">
        <v>13</v>
      </c>
      <c r="E3705">
        <v>2005</v>
      </c>
      <c r="F3705" t="s">
        <v>2389</v>
      </c>
      <c r="G3705" t="str">
        <f t="shared" si="85"/>
        <v>Samford2005</v>
      </c>
    </row>
    <row r="3706" spans="1:7" x14ac:dyDescent="0.25">
      <c r="A3706" t="s">
        <v>517</v>
      </c>
      <c r="B3706" t="s">
        <v>2357</v>
      </c>
      <c r="C3706">
        <v>13</v>
      </c>
      <c r="D3706">
        <v>19</v>
      </c>
      <c r="E3706">
        <v>2005</v>
      </c>
      <c r="F3706" t="s">
        <v>2389</v>
      </c>
      <c r="G3706" t="str">
        <f t="shared" si="85"/>
        <v>Austin Peay2005</v>
      </c>
    </row>
    <row r="3707" spans="1:7" x14ac:dyDescent="0.25">
      <c r="A3707" t="s">
        <v>2331</v>
      </c>
      <c r="B3707" t="s">
        <v>2357</v>
      </c>
      <c r="C3707">
        <v>15</v>
      </c>
      <c r="D3707">
        <v>14</v>
      </c>
      <c r="E3707">
        <v>2005</v>
      </c>
      <c r="F3707" t="s">
        <v>2389</v>
      </c>
      <c r="G3707" t="str">
        <f t="shared" si="85"/>
        <v>Southeast Missouri State2005</v>
      </c>
    </row>
    <row r="3708" spans="1:7" x14ac:dyDescent="0.25">
      <c r="A3708" t="s">
        <v>2240</v>
      </c>
      <c r="B3708" t="s">
        <v>2357</v>
      </c>
      <c r="C3708">
        <v>14</v>
      </c>
      <c r="D3708">
        <v>17</v>
      </c>
      <c r="E3708">
        <v>2005</v>
      </c>
      <c r="F3708" t="s">
        <v>2389</v>
      </c>
      <c r="G3708" t="str">
        <f t="shared" si="85"/>
        <v>Tennessee State2005</v>
      </c>
    </row>
    <row r="3709" spans="1:7" x14ac:dyDescent="0.25">
      <c r="A3709" t="s">
        <v>2294</v>
      </c>
      <c r="B3709" t="s">
        <v>2357</v>
      </c>
      <c r="C3709">
        <v>12</v>
      </c>
      <c r="D3709">
        <v>16</v>
      </c>
      <c r="E3709">
        <v>2005</v>
      </c>
      <c r="F3709" t="s">
        <v>2389</v>
      </c>
      <c r="G3709" t="str">
        <f t="shared" si="85"/>
        <v>Eastern Illinois2005</v>
      </c>
    </row>
    <row r="3710" spans="1:7" x14ac:dyDescent="0.25">
      <c r="A3710" t="s">
        <v>2226</v>
      </c>
      <c r="B3710" t="s">
        <v>2357</v>
      </c>
      <c r="C3710">
        <v>11</v>
      </c>
      <c r="D3710">
        <v>16</v>
      </c>
      <c r="E3710">
        <v>2005</v>
      </c>
      <c r="F3710" t="s">
        <v>2389</v>
      </c>
      <c r="G3710" t="str">
        <f t="shared" si="85"/>
        <v>Morehead State2005</v>
      </c>
    </row>
    <row r="3711" spans="1:7" x14ac:dyDescent="0.25">
      <c r="A3711" t="s">
        <v>2081</v>
      </c>
      <c r="B3711" t="s">
        <v>2357</v>
      </c>
      <c r="C3711">
        <v>6</v>
      </c>
      <c r="D3711">
        <v>21</v>
      </c>
      <c r="E3711">
        <v>2005</v>
      </c>
      <c r="F3711" t="s">
        <v>2389</v>
      </c>
      <c r="G3711" t="str">
        <f t="shared" si="85"/>
        <v>Tennessee-Martin2005</v>
      </c>
    </row>
    <row r="3712" spans="1:7" x14ac:dyDescent="0.25">
      <c r="A3712" t="s">
        <v>2219</v>
      </c>
      <c r="B3712" t="s">
        <v>2357</v>
      </c>
      <c r="C3712">
        <v>7</v>
      </c>
      <c r="D3712">
        <v>22</v>
      </c>
      <c r="E3712">
        <v>2005</v>
      </c>
      <c r="F3712" t="s">
        <v>2389</v>
      </c>
      <c r="G3712" t="str">
        <f t="shared" si="85"/>
        <v>Jacksonville State2005</v>
      </c>
    </row>
    <row r="3713" spans="1:7" x14ac:dyDescent="0.25">
      <c r="A3713" t="s">
        <v>2228</v>
      </c>
      <c r="B3713" t="s">
        <v>2357</v>
      </c>
      <c r="C3713">
        <v>24</v>
      </c>
      <c r="D3713">
        <v>7</v>
      </c>
      <c r="E3713">
        <v>2006</v>
      </c>
      <c r="F3713" t="s">
        <v>2389</v>
      </c>
      <c r="G3713" t="str">
        <f t="shared" si="85"/>
        <v>Murray State2006</v>
      </c>
    </row>
    <row r="3714" spans="1:7" x14ac:dyDescent="0.25">
      <c r="A3714" t="s">
        <v>754</v>
      </c>
      <c r="B3714" t="s">
        <v>2357</v>
      </c>
      <c r="C3714">
        <v>20</v>
      </c>
      <c r="D3714">
        <v>11</v>
      </c>
      <c r="E3714">
        <v>2006</v>
      </c>
      <c r="F3714" t="s">
        <v>2389</v>
      </c>
      <c r="G3714" t="str">
        <f t="shared" si="85"/>
        <v>Samford2006</v>
      </c>
    </row>
    <row r="3715" spans="1:7" x14ac:dyDescent="0.25">
      <c r="A3715" t="s">
        <v>794</v>
      </c>
      <c r="B3715" t="s">
        <v>2357</v>
      </c>
      <c r="C3715">
        <v>19</v>
      </c>
      <c r="D3715">
        <v>12</v>
      </c>
      <c r="E3715">
        <v>2006</v>
      </c>
      <c r="F3715" t="s">
        <v>2389</v>
      </c>
      <c r="G3715" t="str">
        <f t="shared" ref="G3715:G3778" si="86">A3715&amp;E3715</f>
        <v>Tennessee Tech2006</v>
      </c>
    </row>
    <row r="3716" spans="1:7" x14ac:dyDescent="0.25">
      <c r="A3716" t="s">
        <v>2219</v>
      </c>
      <c r="B3716" t="s">
        <v>2357</v>
      </c>
      <c r="C3716">
        <v>16</v>
      </c>
      <c r="D3716">
        <v>13</v>
      </c>
      <c r="E3716">
        <v>2006</v>
      </c>
      <c r="F3716" t="s">
        <v>2389</v>
      </c>
      <c r="G3716" t="str">
        <f t="shared" si="86"/>
        <v>Jacksonville State2006</v>
      </c>
    </row>
    <row r="3717" spans="1:7" x14ac:dyDescent="0.25">
      <c r="A3717" t="s">
        <v>2295</v>
      </c>
      <c r="B3717" t="s">
        <v>2357</v>
      </c>
      <c r="C3717">
        <v>14</v>
      </c>
      <c r="D3717">
        <v>16</v>
      </c>
      <c r="E3717">
        <v>2006</v>
      </c>
      <c r="F3717" t="s">
        <v>2389</v>
      </c>
      <c r="G3717" t="str">
        <f t="shared" si="86"/>
        <v>Eastern Kentucky2006</v>
      </c>
    </row>
    <row r="3718" spans="1:7" x14ac:dyDescent="0.25">
      <c r="A3718" t="s">
        <v>517</v>
      </c>
      <c r="B3718" t="s">
        <v>2357</v>
      </c>
      <c r="C3718">
        <v>17</v>
      </c>
      <c r="D3718">
        <v>14</v>
      </c>
      <c r="E3718">
        <v>2006</v>
      </c>
      <c r="F3718" t="s">
        <v>2389</v>
      </c>
      <c r="G3718" t="str">
        <f t="shared" si="86"/>
        <v>Austin Peay2006</v>
      </c>
    </row>
    <row r="3719" spans="1:7" x14ac:dyDescent="0.25">
      <c r="A3719" t="s">
        <v>2240</v>
      </c>
      <c r="B3719" t="s">
        <v>2357</v>
      </c>
      <c r="C3719">
        <v>13</v>
      </c>
      <c r="D3719">
        <v>15</v>
      </c>
      <c r="E3719">
        <v>2006</v>
      </c>
      <c r="F3719" t="s">
        <v>2389</v>
      </c>
      <c r="G3719" t="str">
        <f t="shared" si="86"/>
        <v>Tennessee State2006</v>
      </c>
    </row>
    <row r="3720" spans="1:7" x14ac:dyDescent="0.25">
      <c r="A3720" t="s">
        <v>2081</v>
      </c>
      <c r="B3720" t="s">
        <v>2357</v>
      </c>
      <c r="C3720">
        <v>13</v>
      </c>
      <c r="D3720">
        <v>15</v>
      </c>
      <c r="E3720">
        <v>2006</v>
      </c>
      <c r="F3720" t="s">
        <v>2389</v>
      </c>
      <c r="G3720" t="str">
        <f t="shared" si="86"/>
        <v>Tennessee-Martin2006</v>
      </c>
    </row>
    <row r="3721" spans="1:7" x14ac:dyDescent="0.25">
      <c r="A3721" t="s">
        <v>2294</v>
      </c>
      <c r="B3721" t="s">
        <v>2357</v>
      </c>
      <c r="C3721">
        <v>6</v>
      </c>
      <c r="D3721">
        <v>21</v>
      </c>
      <c r="E3721">
        <v>2006</v>
      </c>
      <c r="F3721" t="s">
        <v>2389</v>
      </c>
      <c r="G3721" t="str">
        <f t="shared" si="86"/>
        <v>Eastern Illinois2006</v>
      </c>
    </row>
    <row r="3722" spans="1:7" x14ac:dyDescent="0.25">
      <c r="A3722" t="s">
        <v>2331</v>
      </c>
      <c r="B3722" t="s">
        <v>2357</v>
      </c>
      <c r="C3722">
        <v>7</v>
      </c>
      <c r="D3722">
        <v>20</v>
      </c>
      <c r="E3722">
        <v>2006</v>
      </c>
      <c r="F3722" t="s">
        <v>2389</v>
      </c>
      <c r="G3722" t="str">
        <f t="shared" si="86"/>
        <v>Southeast Missouri State2006</v>
      </c>
    </row>
    <row r="3723" spans="1:7" x14ac:dyDescent="0.25">
      <c r="A3723" t="s">
        <v>2226</v>
      </c>
      <c r="B3723" t="s">
        <v>2357</v>
      </c>
      <c r="C3723">
        <v>4</v>
      </c>
      <c r="D3723">
        <v>23</v>
      </c>
      <c r="E3723">
        <v>2006</v>
      </c>
      <c r="F3723" t="s">
        <v>2389</v>
      </c>
      <c r="G3723" t="str">
        <f t="shared" si="86"/>
        <v>Morehead State2006</v>
      </c>
    </row>
    <row r="3724" spans="1:7" x14ac:dyDescent="0.25">
      <c r="A3724" t="s">
        <v>517</v>
      </c>
      <c r="B3724" t="s">
        <v>2357</v>
      </c>
      <c r="C3724">
        <v>21</v>
      </c>
      <c r="D3724">
        <v>12</v>
      </c>
      <c r="E3724">
        <v>2007</v>
      </c>
      <c r="F3724" t="s">
        <v>2389</v>
      </c>
      <c r="G3724" t="str">
        <f t="shared" si="86"/>
        <v>Austin Peay2007</v>
      </c>
    </row>
    <row r="3725" spans="1:7" x14ac:dyDescent="0.25">
      <c r="A3725" t="s">
        <v>2295</v>
      </c>
      <c r="B3725" t="s">
        <v>2357</v>
      </c>
      <c r="C3725">
        <v>21</v>
      </c>
      <c r="D3725">
        <v>12</v>
      </c>
      <c r="E3725">
        <v>2007</v>
      </c>
      <c r="F3725" t="s">
        <v>2389</v>
      </c>
      <c r="G3725" t="str">
        <f t="shared" si="86"/>
        <v>Eastern Kentucky2007</v>
      </c>
    </row>
    <row r="3726" spans="1:7" x14ac:dyDescent="0.25">
      <c r="A3726" t="s">
        <v>794</v>
      </c>
      <c r="B3726" t="s">
        <v>2357</v>
      </c>
      <c r="C3726">
        <v>19</v>
      </c>
      <c r="D3726">
        <v>13</v>
      </c>
      <c r="E3726">
        <v>2007</v>
      </c>
      <c r="F3726" t="s">
        <v>2389</v>
      </c>
      <c r="G3726" t="str">
        <f t="shared" si="86"/>
        <v>Tennessee Tech2007</v>
      </c>
    </row>
    <row r="3727" spans="1:7" x14ac:dyDescent="0.25">
      <c r="A3727" t="s">
        <v>2228</v>
      </c>
      <c r="B3727" t="s">
        <v>2357</v>
      </c>
      <c r="C3727">
        <v>16</v>
      </c>
      <c r="D3727">
        <v>14</v>
      </c>
      <c r="E3727">
        <v>2007</v>
      </c>
      <c r="F3727" t="s">
        <v>2389</v>
      </c>
      <c r="G3727" t="str">
        <f t="shared" si="86"/>
        <v>Murray State2007</v>
      </c>
    </row>
    <row r="3728" spans="1:7" x14ac:dyDescent="0.25">
      <c r="A3728" t="s">
        <v>754</v>
      </c>
      <c r="B3728" t="s">
        <v>2357</v>
      </c>
      <c r="C3728">
        <v>16</v>
      </c>
      <c r="D3728">
        <v>16</v>
      </c>
      <c r="E3728">
        <v>2007</v>
      </c>
      <c r="F3728" t="s">
        <v>2389</v>
      </c>
      <c r="G3728" t="str">
        <f t="shared" si="86"/>
        <v>Samford2007</v>
      </c>
    </row>
    <row r="3729" spans="1:7" x14ac:dyDescent="0.25">
      <c r="A3729" t="s">
        <v>2331</v>
      </c>
      <c r="B3729" t="s">
        <v>2357</v>
      </c>
      <c r="C3729">
        <v>11</v>
      </c>
      <c r="D3729">
        <v>20</v>
      </c>
      <c r="E3729">
        <v>2007</v>
      </c>
      <c r="F3729" t="s">
        <v>2389</v>
      </c>
      <c r="G3729" t="str">
        <f t="shared" si="86"/>
        <v>Southeast Missouri State2007</v>
      </c>
    </row>
    <row r="3730" spans="1:7" x14ac:dyDescent="0.25">
      <c r="A3730" t="s">
        <v>2226</v>
      </c>
      <c r="B3730" t="s">
        <v>2357</v>
      </c>
      <c r="C3730">
        <v>12</v>
      </c>
      <c r="D3730">
        <v>18</v>
      </c>
      <c r="E3730">
        <v>2007</v>
      </c>
      <c r="F3730" t="s">
        <v>2389</v>
      </c>
      <c r="G3730" t="str">
        <f t="shared" si="86"/>
        <v>Morehead State2007</v>
      </c>
    </row>
    <row r="3731" spans="1:7" x14ac:dyDescent="0.25">
      <c r="A3731" t="s">
        <v>2240</v>
      </c>
      <c r="B3731" t="s">
        <v>2357</v>
      </c>
      <c r="C3731">
        <v>12</v>
      </c>
      <c r="D3731">
        <v>20</v>
      </c>
      <c r="E3731">
        <v>2007</v>
      </c>
      <c r="F3731" t="s">
        <v>2389</v>
      </c>
      <c r="G3731" t="str">
        <f t="shared" si="86"/>
        <v>Tennessee State2007</v>
      </c>
    </row>
    <row r="3732" spans="1:7" x14ac:dyDescent="0.25">
      <c r="A3732" t="s">
        <v>2219</v>
      </c>
      <c r="B3732" t="s">
        <v>2357</v>
      </c>
      <c r="C3732">
        <v>9</v>
      </c>
      <c r="D3732">
        <v>21</v>
      </c>
      <c r="E3732">
        <v>2007</v>
      </c>
      <c r="F3732" t="s">
        <v>2389</v>
      </c>
      <c r="G3732" t="str">
        <f t="shared" si="86"/>
        <v>Jacksonville State2007</v>
      </c>
    </row>
    <row r="3733" spans="1:7" x14ac:dyDescent="0.25">
      <c r="A3733" t="s">
        <v>2294</v>
      </c>
      <c r="B3733" t="s">
        <v>2357</v>
      </c>
      <c r="C3733">
        <v>10</v>
      </c>
      <c r="D3733">
        <v>20</v>
      </c>
      <c r="E3733">
        <v>2007</v>
      </c>
      <c r="F3733" t="s">
        <v>2389</v>
      </c>
      <c r="G3733" t="str">
        <f t="shared" si="86"/>
        <v>Eastern Illinois2007</v>
      </c>
    </row>
    <row r="3734" spans="1:7" x14ac:dyDescent="0.25">
      <c r="A3734" t="s">
        <v>2081</v>
      </c>
      <c r="B3734" t="s">
        <v>2357</v>
      </c>
      <c r="C3734">
        <v>8</v>
      </c>
      <c r="D3734">
        <v>23</v>
      </c>
      <c r="E3734">
        <v>2007</v>
      </c>
      <c r="F3734" t="s">
        <v>2389</v>
      </c>
      <c r="G3734" t="str">
        <f t="shared" si="86"/>
        <v>Tennessee-Martin2007</v>
      </c>
    </row>
    <row r="3735" spans="1:7" x14ac:dyDescent="0.25">
      <c r="A3735" t="s">
        <v>517</v>
      </c>
      <c r="B3735" t="s">
        <v>2357</v>
      </c>
      <c r="C3735">
        <v>24</v>
      </c>
      <c r="D3735">
        <v>11</v>
      </c>
      <c r="E3735">
        <v>2008</v>
      </c>
      <c r="F3735" t="s">
        <v>2389</v>
      </c>
      <c r="G3735" t="str">
        <f t="shared" si="86"/>
        <v>Austin Peay2008</v>
      </c>
    </row>
    <row r="3736" spans="1:7" x14ac:dyDescent="0.25">
      <c r="A3736" t="s">
        <v>2228</v>
      </c>
      <c r="B3736" t="s">
        <v>2357</v>
      </c>
      <c r="C3736">
        <v>18</v>
      </c>
      <c r="D3736">
        <v>13</v>
      </c>
      <c r="E3736">
        <v>2008</v>
      </c>
      <c r="F3736" t="s">
        <v>2389</v>
      </c>
      <c r="G3736" t="str">
        <f t="shared" si="86"/>
        <v>Murray State2008</v>
      </c>
    </row>
    <row r="3737" spans="1:7" x14ac:dyDescent="0.25">
      <c r="A3737" t="s">
        <v>2226</v>
      </c>
      <c r="B3737" t="s">
        <v>2357</v>
      </c>
      <c r="C3737">
        <v>15</v>
      </c>
      <c r="D3737">
        <v>15</v>
      </c>
      <c r="E3737">
        <v>2008</v>
      </c>
      <c r="F3737" t="s">
        <v>2389</v>
      </c>
      <c r="G3737" t="str">
        <f t="shared" si="86"/>
        <v>Morehead State2008</v>
      </c>
    </row>
    <row r="3738" spans="1:7" x14ac:dyDescent="0.25">
      <c r="A3738" t="s">
        <v>2081</v>
      </c>
      <c r="B3738" t="s">
        <v>2357</v>
      </c>
      <c r="C3738">
        <v>17</v>
      </c>
      <c r="D3738">
        <v>16</v>
      </c>
      <c r="E3738">
        <v>2008</v>
      </c>
      <c r="F3738" t="s">
        <v>2389</v>
      </c>
      <c r="G3738" t="str">
        <f t="shared" si="86"/>
        <v>Tennessee-Martin2008</v>
      </c>
    </row>
    <row r="3739" spans="1:7" x14ac:dyDescent="0.25">
      <c r="A3739" t="s">
        <v>754</v>
      </c>
      <c r="B3739" t="s">
        <v>2357</v>
      </c>
      <c r="C3739">
        <v>14</v>
      </c>
      <c r="D3739">
        <v>16</v>
      </c>
      <c r="E3739">
        <v>2008</v>
      </c>
      <c r="F3739" t="s">
        <v>2389</v>
      </c>
      <c r="G3739" t="str">
        <f t="shared" si="86"/>
        <v>Samford2008</v>
      </c>
    </row>
    <row r="3740" spans="1:7" x14ac:dyDescent="0.25">
      <c r="A3740" t="s">
        <v>2240</v>
      </c>
      <c r="B3740" t="s">
        <v>2357</v>
      </c>
      <c r="C3740">
        <v>15</v>
      </c>
      <c r="D3740">
        <v>17</v>
      </c>
      <c r="E3740">
        <v>2008</v>
      </c>
      <c r="F3740" t="s">
        <v>2389</v>
      </c>
      <c r="G3740" t="str">
        <f t="shared" si="86"/>
        <v>Tennessee State2008</v>
      </c>
    </row>
    <row r="3741" spans="1:7" x14ac:dyDescent="0.25">
      <c r="A3741" t="s">
        <v>794</v>
      </c>
      <c r="B3741" t="s">
        <v>2357</v>
      </c>
      <c r="C3741">
        <v>13</v>
      </c>
      <c r="D3741">
        <v>19</v>
      </c>
      <c r="E3741">
        <v>2008</v>
      </c>
      <c r="F3741" t="s">
        <v>2389</v>
      </c>
      <c r="G3741" t="str">
        <f t="shared" si="86"/>
        <v>Tennessee Tech2008</v>
      </c>
    </row>
    <row r="3742" spans="1:7" x14ac:dyDescent="0.25">
      <c r="A3742" t="s">
        <v>2295</v>
      </c>
      <c r="B3742" t="s">
        <v>2357</v>
      </c>
      <c r="C3742">
        <v>14</v>
      </c>
      <c r="D3742">
        <v>16</v>
      </c>
      <c r="E3742">
        <v>2008</v>
      </c>
      <c r="F3742" t="s">
        <v>2389</v>
      </c>
      <c r="G3742" t="str">
        <f t="shared" si="86"/>
        <v>Eastern Kentucky2008</v>
      </c>
    </row>
    <row r="3743" spans="1:7" x14ac:dyDescent="0.25">
      <c r="A3743" t="s">
        <v>2294</v>
      </c>
      <c r="B3743" t="s">
        <v>2357</v>
      </c>
      <c r="C3743">
        <v>7</v>
      </c>
      <c r="D3743">
        <v>22</v>
      </c>
      <c r="E3743">
        <v>2008</v>
      </c>
      <c r="F3743" t="s">
        <v>2389</v>
      </c>
      <c r="G3743" t="str">
        <f t="shared" si="86"/>
        <v>Eastern Illinois2008</v>
      </c>
    </row>
    <row r="3744" spans="1:7" x14ac:dyDescent="0.25">
      <c r="A3744" t="s">
        <v>2219</v>
      </c>
      <c r="B3744" t="s">
        <v>2357</v>
      </c>
      <c r="C3744">
        <v>7</v>
      </c>
      <c r="D3744">
        <v>22</v>
      </c>
      <c r="E3744">
        <v>2008</v>
      </c>
      <c r="F3744" t="s">
        <v>2389</v>
      </c>
      <c r="G3744" t="str">
        <f t="shared" si="86"/>
        <v>Jacksonville State2008</v>
      </c>
    </row>
    <row r="3745" spans="1:7" x14ac:dyDescent="0.25">
      <c r="A3745" t="s">
        <v>2331</v>
      </c>
      <c r="B3745" t="s">
        <v>2357</v>
      </c>
      <c r="C3745">
        <v>12</v>
      </c>
      <c r="D3745">
        <v>19</v>
      </c>
      <c r="E3745">
        <v>2008</v>
      </c>
      <c r="F3745" t="s">
        <v>2389</v>
      </c>
      <c r="G3745" t="str">
        <f t="shared" si="86"/>
        <v>Southeast Missouri State2008</v>
      </c>
    </row>
    <row r="3746" spans="1:7" x14ac:dyDescent="0.25">
      <c r="A3746" t="s">
        <v>2081</v>
      </c>
      <c r="B3746" t="s">
        <v>2357</v>
      </c>
      <c r="C3746">
        <v>22</v>
      </c>
      <c r="D3746">
        <v>10</v>
      </c>
      <c r="E3746">
        <v>2009</v>
      </c>
      <c r="F3746" t="s">
        <v>2389</v>
      </c>
      <c r="G3746" t="str">
        <f t="shared" si="86"/>
        <v>Tennessee-Martin2009</v>
      </c>
    </row>
    <row r="3747" spans="1:7" x14ac:dyDescent="0.25">
      <c r="A3747" t="s">
        <v>517</v>
      </c>
      <c r="B3747" t="s">
        <v>2357</v>
      </c>
      <c r="C3747">
        <v>19</v>
      </c>
      <c r="D3747">
        <v>14</v>
      </c>
      <c r="E3747">
        <v>2009</v>
      </c>
      <c r="F3747" t="s">
        <v>2389</v>
      </c>
      <c r="G3747" t="str">
        <f t="shared" si="86"/>
        <v>Austin Peay2009</v>
      </c>
    </row>
    <row r="3748" spans="1:7" x14ac:dyDescent="0.25">
      <c r="A3748" t="s">
        <v>2228</v>
      </c>
      <c r="B3748" t="s">
        <v>2357</v>
      </c>
      <c r="C3748">
        <v>19</v>
      </c>
      <c r="D3748">
        <v>12</v>
      </c>
      <c r="E3748">
        <v>2009</v>
      </c>
      <c r="F3748" t="s">
        <v>2389</v>
      </c>
      <c r="G3748" t="str">
        <f t="shared" si="86"/>
        <v>Murray State2009</v>
      </c>
    </row>
    <row r="3749" spans="1:7" x14ac:dyDescent="0.25">
      <c r="A3749" t="s">
        <v>2226</v>
      </c>
      <c r="B3749" t="s">
        <v>2357</v>
      </c>
      <c r="C3749">
        <v>20</v>
      </c>
      <c r="D3749">
        <v>16</v>
      </c>
      <c r="E3749">
        <v>2009</v>
      </c>
      <c r="F3749" t="s">
        <v>2389</v>
      </c>
      <c r="G3749" t="str">
        <f t="shared" si="86"/>
        <v>Morehead State2009</v>
      </c>
    </row>
    <row r="3750" spans="1:7" x14ac:dyDescent="0.25">
      <c r="A3750" t="s">
        <v>2295</v>
      </c>
      <c r="B3750" t="s">
        <v>2357</v>
      </c>
      <c r="C3750">
        <v>18</v>
      </c>
      <c r="D3750">
        <v>13</v>
      </c>
      <c r="E3750">
        <v>2009</v>
      </c>
      <c r="F3750" t="s">
        <v>2389</v>
      </c>
      <c r="G3750" t="str">
        <f t="shared" si="86"/>
        <v>Eastern Kentucky2009</v>
      </c>
    </row>
    <row r="3751" spans="1:7" x14ac:dyDescent="0.25">
      <c r="A3751" t="s">
        <v>2240</v>
      </c>
      <c r="B3751" t="s">
        <v>2357</v>
      </c>
      <c r="C3751">
        <v>12</v>
      </c>
      <c r="D3751">
        <v>18</v>
      </c>
      <c r="E3751">
        <v>2009</v>
      </c>
      <c r="F3751" t="s">
        <v>2389</v>
      </c>
      <c r="G3751" t="str">
        <f t="shared" si="86"/>
        <v>Tennessee State2009</v>
      </c>
    </row>
    <row r="3752" spans="1:7" x14ac:dyDescent="0.25">
      <c r="A3752" t="s">
        <v>2294</v>
      </c>
      <c r="B3752" t="s">
        <v>2357</v>
      </c>
      <c r="C3752">
        <v>12</v>
      </c>
      <c r="D3752">
        <v>18</v>
      </c>
      <c r="E3752">
        <v>2009</v>
      </c>
      <c r="F3752" t="s">
        <v>2389</v>
      </c>
      <c r="G3752" t="str">
        <f t="shared" si="86"/>
        <v>Eastern Illinois2009</v>
      </c>
    </row>
    <row r="3753" spans="1:7" x14ac:dyDescent="0.25">
      <c r="A3753" t="s">
        <v>794</v>
      </c>
      <c r="B3753" t="s">
        <v>2357</v>
      </c>
      <c r="C3753">
        <v>12</v>
      </c>
      <c r="D3753">
        <v>18</v>
      </c>
      <c r="E3753">
        <v>2009</v>
      </c>
      <c r="F3753" t="s">
        <v>2389</v>
      </c>
      <c r="G3753" t="str">
        <f t="shared" si="86"/>
        <v>Tennessee Tech2009</v>
      </c>
    </row>
    <row r="3754" spans="1:7" x14ac:dyDescent="0.25">
      <c r="A3754" t="s">
        <v>2219</v>
      </c>
      <c r="B3754" t="s">
        <v>2357</v>
      </c>
      <c r="C3754">
        <v>11</v>
      </c>
      <c r="D3754">
        <v>17</v>
      </c>
      <c r="E3754">
        <v>2009</v>
      </c>
      <c r="F3754" t="s">
        <v>2389</v>
      </c>
      <c r="G3754" t="str">
        <f t="shared" si="86"/>
        <v>Jacksonville State2009</v>
      </c>
    </row>
    <row r="3755" spans="1:7" x14ac:dyDescent="0.25">
      <c r="A3755" t="s">
        <v>2331</v>
      </c>
      <c r="B3755" t="s">
        <v>2357</v>
      </c>
      <c r="C3755">
        <v>3</v>
      </c>
      <c r="D3755">
        <v>27</v>
      </c>
      <c r="E3755">
        <v>2009</v>
      </c>
      <c r="F3755" t="s">
        <v>2389</v>
      </c>
      <c r="G3755" t="str">
        <f t="shared" si="86"/>
        <v>Southeast Missouri State2009</v>
      </c>
    </row>
    <row r="3756" spans="1:7" x14ac:dyDescent="0.25">
      <c r="A3756" t="s">
        <v>2390</v>
      </c>
      <c r="B3756" t="s">
        <v>2357</v>
      </c>
      <c r="C3756">
        <v>10</v>
      </c>
      <c r="D3756">
        <v>20</v>
      </c>
      <c r="E3756">
        <v>2009</v>
      </c>
      <c r="F3756" t="s">
        <v>2389</v>
      </c>
      <c r="G3756" t="str">
        <f t="shared" si="86"/>
        <v>Southern Illinois-Edwardsville-nm2009</v>
      </c>
    </row>
    <row r="3757" spans="1:7" x14ac:dyDescent="0.25">
      <c r="A3757" t="s">
        <v>2228</v>
      </c>
      <c r="B3757" t="s">
        <v>2357</v>
      </c>
      <c r="C3757">
        <v>31</v>
      </c>
      <c r="D3757">
        <v>5</v>
      </c>
      <c r="E3757">
        <v>2010</v>
      </c>
      <c r="F3757" t="s">
        <v>2389</v>
      </c>
      <c r="G3757" t="str">
        <f t="shared" si="86"/>
        <v>Murray State2010</v>
      </c>
    </row>
    <row r="3758" spans="1:7" x14ac:dyDescent="0.25">
      <c r="A3758" t="s">
        <v>2226</v>
      </c>
      <c r="B3758" t="s">
        <v>2357</v>
      </c>
      <c r="C3758">
        <v>24</v>
      </c>
      <c r="D3758">
        <v>11</v>
      </c>
      <c r="E3758">
        <v>2010</v>
      </c>
      <c r="F3758" t="s">
        <v>2389</v>
      </c>
      <c r="G3758" t="str">
        <f t="shared" si="86"/>
        <v>Morehead State2010</v>
      </c>
    </row>
    <row r="3759" spans="1:7" x14ac:dyDescent="0.25">
      <c r="A3759" t="s">
        <v>517</v>
      </c>
      <c r="B3759" t="s">
        <v>2357</v>
      </c>
      <c r="C3759">
        <v>17</v>
      </c>
      <c r="D3759">
        <v>15</v>
      </c>
      <c r="E3759">
        <v>2010</v>
      </c>
      <c r="F3759" t="s">
        <v>2389</v>
      </c>
      <c r="G3759" t="str">
        <f t="shared" si="86"/>
        <v>Austin Peay2010</v>
      </c>
    </row>
    <row r="3760" spans="1:7" x14ac:dyDescent="0.25">
      <c r="A3760" t="s">
        <v>2294</v>
      </c>
      <c r="B3760" t="s">
        <v>2357</v>
      </c>
      <c r="C3760">
        <v>19</v>
      </c>
      <c r="D3760">
        <v>12</v>
      </c>
      <c r="E3760">
        <v>2010</v>
      </c>
      <c r="F3760" t="s">
        <v>2389</v>
      </c>
      <c r="G3760" t="str">
        <f t="shared" si="86"/>
        <v>Eastern Illinois2010</v>
      </c>
    </row>
    <row r="3761" spans="1:7" x14ac:dyDescent="0.25">
      <c r="A3761" t="s">
        <v>2295</v>
      </c>
      <c r="B3761" t="s">
        <v>2357</v>
      </c>
      <c r="C3761">
        <v>20</v>
      </c>
      <c r="D3761">
        <v>13</v>
      </c>
      <c r="E3761">
        <v>2010</v>
      </c>
      <c r="F3761" t="s">
        <v>2389</v>
      </c>
      <c r="G3761" t="str">
        <f t="shared" si="86"/>
        <v>Eastern Kentucky2010</v>
      </c>
    </row>
    <row r="3762" spans="1:7" x14ac:dyDescent="0.25">
      <c r="A3762" t="s">
        <v>794</v>
      </c>
      <c r="B3762" t="s">
        <v>2357</v>
      </c>
      <c r="C3762">
        <v>15</v>
      </c>
      <c r="D3762">
        <v>17</v>
      </c>
      <c r="E3762">
        <v>2010</v>
      </c>
      <c r="F3762" t="s">
        <v>2389</v>
      </c>
      <c r="G3762" t="str">
        <f t="shared" si="86"/>
        <v>Tennessee Tech2010</v>
      </c>
    </row>
    <row r="3763" spans="1:7" x14ac:dyDescent="0.25">
      <c r="A3763" t="s">
        <v>2219</v>
      </c>
      <c r="B3763" t="s">
        <v>2357</v>
      </c>
      <c r="C3763">
        <v>11</v>
      </c>
      <c r="D3763">
        <v>19</v>
      </c>
      <c r="E3763">
        <v>2010</v>
      </c>
      <c r="F3763" t="s">
        <v>2389</v>
      </c>
      <c r="G3763" t="str">
        <f t="shared" si="86"/>
        <v>Jacksonville State2010</v>
      </c>
    </row>
    <row r="3764" spans="1:7" x14ac:dyDescent="0.25">
      <c r="A3764" t="s">
        <v>2240</v>
      </c>
      <c r="B3764" t="s">
        <v>2357</v>
      </c>
      <c r="C3764">
        <v>9</v>
      </c>
      <c r="D3764">
        <v>23</v>
      </c>
      <c r="E3764">
        <v>2010</v>
      </c>
      <c r="F3764" t="s">
        <v>2389</v>
      </c>
      <c r="G3764" t="str">
        <f t="shared" si="86"/>
        <v>Tennessee State2010</v>
      </c>
    </row>
    <row r="3765" spans="1:7" x14ac:dyDescent="0.25">
      <c r="A3765" t="s">
        <v>2331</v>
      </c>
      <c r="B3765" t="s">
        <v>2357</v>
      </c>
      <c r="C3765">
        <v>7</v>
      </c>
      <c r="D3765">
        <v>23</v>
      </c>
      <c r="E3765">
        <v>2010</v>
      </c>
      <c r="F3765" t="s">
        <v>2389</v>
      </c>
      <c r="G3765" t="str">
        <f t="shared" si="86"/>
        <v>Southeast Missouri State2010</v>
      </c>
    </row>
    <row r="3766" spans="1:7" x14ac:dyDescent="0.25">
      <c r="A3766" t="s">
        <v>2081</v>
      </c>
      <c r="B3766" t="s">
        <v>2357</v>
      </c>
      <c r="C3766">
        <v>4</v>
      </c>
      <c r="D3766">
        <v>25</v>
      </c>
      <c r="E3766">
        <v>2010</v>
      </c>
      <c r="F3766" t="s">
        <v>2389</v>
      </c>
      <c r="G3766" t="str">
        <f t="shared" si="86"/>
        <v>Tennessee-Martin2010</v>
      </c>
    </row>
    <row r="3767" spans="1:7" x14ac:dyDescent="0.25">
      <c r="A3767" t="s">
        <v>2228</v>
      </c>
      <c r="B3767" t="s">
        <v>2357</v>
      </c>
      <c r="C3767">
        <v>23</v>
      </c>
      <c r="D3767">
        <v>9</v>
      </c>
      <c r="E3767">
        <v>2011</v>
      </c>
      <c r="F3767" t="s">
        <v>2389</v>
      </c>
      <c r="G3767" t="str">
        <f t="shared" si="86"/>
        <v>Murray State2011</v>
      </c>
    </row>
    <row r="3768" spans="1:7" x14ac:dyDescent="0.25">
      <c r="A3768" t="s">
        <v>2226</v>
      </c>
      <c r="B3768" t="s">
        <v>2357</v>
      </c>
      <c r="C3768">
        <v>25</v>
      </c>
      <c r="D3768">
        <v>10</v>
      </c>
      <c r="E3768">
        <v>2011</v>
      </c>
      <c r="F3768" t="s">
        <v>2389</v>
      </c>
      <c r="G3768" t="str">
        <f t="shared" si="86"/>
        <v>Morehead State2011</v>
      </c>
    </row>
    <row r="3769" spans="1:7" x14ac:dyDescent="0.25">
      <c r="A3769" t="s">
        <v>517</v>
      </c>
      <c r="B3769" t="s">
        <v>2357</v>
      </c>
      <c r="C3769">
        <v>20</v>
      </c>
      <c r="D3769">
        <v>14</v>
      </c>
      <c r="E3769">
        <v>2011</v>
      </c>
      <c r="F3769" t="s">
        <v>2389</v>
      </c>
      <c r="G3769" t="str">
        <f t="shared" si="86"/>
        <v>Austin Peay2011</v>
      </c>
    </row>
    <row r="3770" spans="1:7" x14ac:dyDescent="0.25">
      <c r="A3770" t="s">
        <v>794</v>
      </c>
      <c r="B3770" t="s">
        <v>2357</v>
      </c>
      <c r="C3770">
        <v>20</v>
      </c>
      <c r="D3770">
        <v>13</v>
      </c>
      <c r="E3770">
        <v>2011</v>
      </c>
      <c r="F3770" t="s">
        <v>2389</v>
      </c>
      <c r="G3770" t="str">
        <f t="shared" si="86"/>
        <v>Tennessee Tech2011</v>
      </c>
    </row>
    <row r="3771" spans="1:7" x14ac:dyDescent="0.25">
      <c r="A3771" t="s">
        <v>2240</v>
      </c>
      <c r="B3771" t="s">
        <v>2357</v>
      </c>
      <c r="C3771">
        <v>14</v>
      </c>
      <c r="D3771">
        <v>16</v>
      </c>
      <c r="E3771">
        <v>2011</v>
      </c>
      <c r="F3771" t="s">
        <v>2389</v>
      </c>
      <c r="G3771" t="str">
        <f t="shared" si="86"/>
        <v>Tennessee State2011</v>
      </c>
    </row>
    <row r="3772" spans="1:7" x14ac:dyDescent="0.25">
      <c r="A3772" t="s">
        <v>2295</v>
      </c>
      <c r="B3772" t="s">
        <v>2357</v>
      </c>
      <c r="C3772">
        <v>15</v>
      </c>
      <c r="D3772">
        <v>16</v>
      </c>
      <c r="E3772">
        <v>2011</v>
      </c>
      <c r="F3772" t="s">
        <v>2389</v>
      </c>
      <c r="G3772" t="str">
        <f t="shared" si="86"/>
        <v>Eastern Kentucky2011</v>
      </c>
    </row>
    <row r="3773" spans="1:7" x14ac:dyDescent="0.25">
      <c r="A3773" t="s">
        <v>2081</v>
      </c>
      <c r="B3773" t="s">
        <v>2357</v>
      </c>
      <c r="C3773">
        <v>12</v>
      </c>
      <c r="D3773">
        <v>21</v>
      </c>
      <c r="E3773">
        <v>2011</v>
      </c>
      <c r="F3773" t="s">
        <v>2389</v>
      </c>
      <c r="G3773" t="str">
        <f t="shared" si="86"/>
        <v>Tennessee-Martin2011</v>
      </c>
    </row>
    <row r="3774" spans="1:7" x14ac:dyDescent="0.25">
      <c r="A3774" t="s">
        <v>2331</v>
      </c>
      <c r="B3774" t="s">
        <v>2357</v>
      </c>
      <c r="C3774">
        <v>10</v>
      </c>
      <c r="D3774">
        <v>22</v>
      </c>
      <c r="E3774">
        <v>2011</v>
      </c>
      <c r="F3774" t="s">
        <v>2389</v>
      </c>
      <c r="G3774" t="str">
        <f t="shared" si="86"/>
        <v>Southeast Missouri State2011</v>
      </c>
    </row>
    <row r="3775" spans="1:7" x14ac:dyDescent="0.25">
      <c r="A3775" t="s">
        <v>2294</v>
      </c>
      <c r="B3775" t="s">
        <v>2357</v>
      </c>
      <c r="C3775">
        <v>9</v>
      </c>
      <c r="D3775">
        <v>20</v>
      </c>
      <c r="E3775">
        <v>2011</v>
      </c>
      <c r="F3775" t="s">
        <v>2389</v>
      </c>
      <c r="G3775" t="str">
        <f t="shared" si="86"/>
        <v>Eastern Illinois2011</v>
      </c>
    </row>
    <row r="3776" spans="1:7" x14ac:dyDescent="0.25">
      <c r="A3776" t="s">
        <v>2219</v>
      </c>
      <c r="B3776" t="s">
        <v>2357</v>
      </c>
      <c r="C3776">
        <v>5</v>
      </c>
      <c r="D3776">
        <v>25</v>
      </c>
      <c r="E3776">
        <v>2011</v>
      </c>
      <c r="F3776" t="s">
        <v>2389</v>
      </c>
      <c r="G3776" t="str">
        <f t="shared" si="86"/>
        <v>Jacksonville State2011</v>
      </c>
    </row>
    <row r="3777" spans="1:7" x14ac:dyDescent="0.25">
      <c r="A3777" t="s">
        <v>2228</v>
      </c>
      <c r="B3777" t="s">
        <v>2357</v>
      </c>
      <c r="C3777">
        <v>31</v>
      </c>
      <c r="D3777">
        <v>2</v>
      </c>
      <c r="E3777">
        <v>2012</v>
      </c>
      <c r="F3777" t="s">
        <v>2389</v>
      </c>
      <c r="G3777" t="str">
        <f t="shared" si="86"/>
        <v>Murray State2012</v>
      </c>
    </row>
    <row r="3778" spans="1:7" x14ac:dyDescent="0.25">
      <c r="A3778" t="s">
        <v>2240</v>
      </c>
      <c r="B3778" t="s">
        <v>2357</v>
      </c>
      <c r="C3778">
        <v>20</v>
      </c>
      <c r="D3778">
        <v>13</v>
      </c>
      <c r="E3778">
        <v>2012</v>
      </c>
      <c r="F3778" t="s">
        <v>2389</v>
      </c>
      <c r="G3778" t="str">
        <f t="shared" si="86"/>
        <v>Tennessee State2012</v>
      </c>
    </row>
    <row r="3779" spans="1:7" x14ac:dyDescent="0.25">
      <c r="A3779" t="s">
        <v>2226</v>
      </c>
      <c r="B3779" t="s">
        <v>2357</v>
      </c>
      <c r="C3779">
        <v>18</v>
      </c>
      <c r="D3779">
        <v>15</v>
      </c>
      <c r="E3779">
        <v>2012</v>
      </c>
      <c r="F3779" t="s">
        <v>2389</v>
      </c>
      <c r="G3779" t="str">
        <f t="shared" ref="G3779:G3842" si="87">A3779&amp;E3779</f>
        <v>Morehead State2012</v>
      </c>
    </row>
    <row r="3780" spans="1:7" x14ac:dyDescent="0.25">
      <c r="A3780" t="s">
        <v>794</v>
      </c>
      <c r="B3780" t="s">
        <v>2357</v>
      </c>
      <c r="C3780">
        <v>19</v>
      </c>
      <c r="D3780">
        <v>14</v>
      </c>
      <c r="E3780">
        <v>2012</v>
      </c>
      <c r="F3780" t="s">
        <v>2389</v>
      </c>
      <c r="G3780" t="str">
        <f t="shared" si="87"/>
        <v>Tennessee Tech2012</v>
      </c>
    </row>
    <row r="3781" spans="1:7" x14ac:dyDescent="0.25">
      <c r="A3781" t="s">
        <v>2331</v>
      </c>
      <c r="B3781" t="s">
        <v>2357</v>
      </c>
      <c r="C3781">
        <v>15</v>
      </c>
      <c r="D3781">
        <v>16</v>
      </c>
      <c r="E3781">
        <v>2012</v>
      </c>
      <c r="F3781" t="s">
        <v>2389</v>
      </c>
      <c r="G3781" t="str">
        <f t="shared" si="87"/>
        <v>Southeast Missouri State2012</v>
      </c>
    </row>
    <row r="3782" spans="1:7" x14ac:dyDescent="0.25">
      <c r="A3782" t="s">
        <v>2219</v>
      </c>
      <c r="B3782" t="s">
        <v>2357</v>
      </c>
      <c r="C3782">
        <v>15</v>
      </c>
      <c r="D3782">
        <v>18</v>
      </c>
      <c r="E3782">
        <v>2012</v>
      </c>
      <c r="F3782" t="s">
        <v>2389</v>
      </c>
      <c r="G3782" t="str">
        <f t="shared" si="87"/>
        <v>Jacksonville State2012</v>
      </c>
    </row>
    <row r="3783" spans="1:7" x14ac:dyDescent="0.25">
      <c r="A3783" t="s">
        <v>517</v>
      </c>
      <c r="B3783" t="s">
        <v>2357</v>
      </c>
      <c r="C3783">
        <v>12</v>
      </c>
      <c r="D3783">
        <v>20</v>
      </c>
      <c r="E3783">
        <v>2012</v>
      </c>
      <c r="F3783" t="s">
        <v>2389</v>
      </c>
      <c r="G3783" t="str">
        <f t="shared" si="87"/>
        <v>Austin Peay2012</v>
      </c>
    </row>
    <row r="3784" spans="1:7" x14ac:dyDescent="0.25">
      <c r="A3784" t="s">
        <v>2295</v>
      </c>
      <c r="B3784" t="s">
        <v>2357</v>
      </c>
      <c r="C3784">
        <v>16</v>
      </c>
      <c r="D3784">
        <v>16</v>
      </c>
      <c r="E3784">
        <v>2012</v>
      </c>
      <c r="F3784" t="s">
        <v>2389</v>
      </c>
      <c r="G3784" t="str">
        <f t="shared" si="87"/>
        <v>Eastern Kentucky2012</v>
      </c>
    </row>
    <row r="3785" spans="1:7" x14ac:dyDescent="0.25">
      <c r="A3785" t="s">
        <v>2334</v>
      </c>
      <c r="B3785" t="s">
        <v>2357</v>
      </c>
      <c r="C3785">
        <v>10</v>
      </c>
      <c r="D3785">
        <v>17</v>
      </c>
      <c r="E3785">
        <v>2012</v>
      </c>
      <c r="F3785" t="s">
        <v>2389</v>
      </c>
      <c r="G3785" t="str">
        <f t="shared" si="87"/>
        <v>Southern Illinois-Edwardsville2012</v>
      </c>
    </row>
    <row r="3786" spans="1:7" x14ac:dyDescent="0.25">
      <c r="A3786" t="s">
        <v>2294</v>
      </c>
      <c r="B3786" t="s">
        <v>2357</v>
      </c>
      <c r="C3786">
        <v>12</v>
      </c>
      <c r="D3786">
        <v>17</v>
      </c>
      <c r="E3786">
        <v>2012</v>
      </c>
      <c r="F3786" t="s">
        <v>2389</v>
      </c>
      <c r="G3786" t="str">
        <f t="shared" si="87"/>
        <v>Eastern Illinois2012</v>
      </c>
    </row>
    <row r="3787" spans="1:7" x14ac:dyDescent="0.25">
      <c r="A3787" t="s">
        <v>2081</v>
      </c>
      <c r="B3787" t="s">
        <v>2357</v>
      </c>
      <c r="C3787">
        <v>4</v>
      </c>
      <c r="D3787">
        <v>27</v>
      </c>
      <c r="E3787">
        <v>2012</v>
      </c>
      <c r="F3787" t="s">
        <v>2389</v>
      </c>
      <c r="G3787" t="str">
        <f t="shared" si="87"/>
        <v>Tennessee-Martin2012</v>
      </c>
    </row>
    <row r="3788" spans="1:7" x14ac:dyDescent="0.25">
      <c r="A3788" t="s">
        <v>520</v>
      </c>
      <c r="B3788" t="s">
        <v>2357</v>
      </c>
      <c r="C3788">
        <v>26</v>
      </c>
      <c r="D3788">
        <v>7</v>
      </c>
      <c r="E3788">
        <v>2013</v>
      </c>
      <c r="F3788" t="s">
        <v>2389</v>
      </c>
      <c r="G3788" t="str">
        <f t="shared" si="87"/>
        <v>Belmont2013</v>
      </c>
    </row>
    <row r="3789" spans="1:7" x14ac:dyDescent="0.25">
      <c r="A3789" t="s">
        <v>2295</v>
      </c>
      <c r="B3789" t="s">
        <v>2357</v>
      </c>
      <c r="C3789">
        <v>25</v>
      </c>
      <c r="D3789">
        <v>10</v>
      </c>
      <c r="E3789">
        <v>2013</v>
      </c>
      <c r="F3789" t="s">
        <v>2389</v>
      </c>
      <c r="G3789" t="str">
        <f t="shared" si="87"/>
        <v>Eastern Kentucky2013</v>
      </c>
    </row>
    <row r="3790" spans="1:7" x14ac:dyDescent="0.25">
      <c r="A3790" t="s">
        <v>2240</v>
      </c>
      <c r="B3790" t="s">
        <v>2357</v>
      </c>
      <c r="C3790">
        <v>18</v>
      </c>
      <c r="D3790">
        <v>15</v>
      </c>
      <c r="E3790">
        <v>2013</v>
      </c>
      <c r="F3790" t="s">
        <v>2389</v>
      </c>
      <c r="G3790" t="str">
        <f t="shared" si="87"/>
        <v>Tennessee State2013</v>
      </c>
    </row>
    <row r="3791" spans="1:7" x14ac:dyDescent="0.25">
      <c r="A3791" t="s">
        <v>2219</v>
      </c>
      <c r="B3791" t="s">
        <v>2357</v>
      </c>
      <c r="C3791">
        <v>17</v>
      </c>
      <c r="D3791">
        <v>11</v>
      </c>
      <c r="E3791">
        <v>2013</v>
      </c>
      <c r="F3791" t="s">
        <v>2389</v>
      </c>
      <c r="G3791" t="str">
        <f t="shared" si="87"/>
        <v>Jacksonville State2013</v>
      </c>
    </row>
    <row r="3792" spans="1:7" x14ac:dyDescent="0.25">
      <c r="A3792" t="s">
        <v>2226</v>
      </c>
      <c r="B3792" t="s">
        <v>2357</v>
      </c>
      <c r="C3792">
        <v>15</v>
      </c>
      <c r="D3792">
        <v>18</v>
      </c>
      <c r="E3792">
        <v>2013</v>
      </c>
      <c r="F3792" t="s">
        <v>2389</v>
      </c>
      <c r="G3792" t="str">
        <f t="shared" si="87"/>
        <v>Morehead State2013</v>
      </c>
    </row>
    <row r="3793" spans="1:7" x14ac:dyDescent="0.25">
      <c r="A3793" t="s">
        <v>794</v>
      </c>
      <c r="B3793" t="s">
        <v>2357</v>
      </c>
      <c r="C3793">
        <v>12</v>
      </c>
      <c r="D3793">
        <v>17</v>
      </c>
      <c r="E3793">
        <v>2013</v>
      </c>
      <c r="F3793" t="s">
        <v>2389</v>
      </c>
      <c r="G3793" t="str">
        <f t="shared" si="87"/>
        <v>Tennessee Tech2013</v>
      </c>
    </row>
    <row r="3794" spans="1:7" x14ac:dyDescent="0.25">
      <c r="A3794" t="s">
        <v>2228</v>
      </c>
      <c r="B3794" t="s">
        <v>2357</v>
      </c>
      <c r="C3794">
        <v>21</v>
      </c>
      <c r="D3794">
        <v>10</v>
      </c>
      <c r="E3794">
        <v>2013</v>
      </c>
      <c r="F3794" t="s">
        <v>2389</v>
      </c>
      <c r="G3794" t="str">
        <f t="shared" si="87"/>
        <v>Murray State2013</v>
      </c>
    </row>
    <row r="3795" spans="1:7" x14ac:dyDescent="0.25">
      <c r="A3795" t="s">
        <v>2331</v>
      </c>
      <c r="B3795" t="s">
        <v>2357</v>
      </c>
      <c r="C3795">
        <v>17</v>
      </c>
      <c r="D3795">
        <v>16</v>
      </c>
      <c r="E3795">
        <v>2013</v>
      </c>
      <c r="F3795" t="s">
        <v>2389</v>
      </c>
      <c r="G3795" t="str">
        <f t="shared" si="87"/>
        <v>Southeast Missouri State2013</v>
      </c>
    </row>
    <row r="3796" spans="1:7" x14ac:dyDescent="0.25">
      <c r="A3796" t="s">
        <v>2294</v>
      </c>
      <c r="B3796" t="s">
        <v>2357</v>
      </c>
      <c r="C3796">
        <v>11</v>
      </c>
      <c r="D3796">
        <v>21</v>
      </c>
      <c r="E3796">
        <v>2013</v>
      </c>
      <c r="F3796" t="s">
        <v>2389</v>
      </c>
      <c r="G3796" t="str">
        <f t="shared" si="87"/>
        <v>Eastern Illinois2013</v>
      </c>
    </row>
    <row r="3797" spans="1:7" x14ac:dyDescent="0.25">
      <c r="A3797" t="s">
        <v>2334</v>
      </c>
      <c r="B3797" t="s">
        <v>2357</v>
      </c>
      <c r="C3797">
        <v>9</v>
      </c>
      <c r="D3797">
        <v>18</v>
      </c>
      <c r="E3797">
        <v>2013</v>
      </c>
      <c r="F3797" t="s">
        <v>2389</v>
      </c>
      <c r="G3797" t="str">
        <f t="shared" si="87"/>
        <v>Southern Illinois-Edwardsville2013</v>
      </c>
    </row>
    <row r="3798" spans="1:7" x14ac:dyDescent="0.25">
      <c r="A3798" t="s">
        <v>2081</v>
      </c>
      <c r="B3798" t="s">
        <v>2357</v>
      </c>
      <c r="C3798">
        <v>9</v>
      </c>
      <c r="D3798">
        <v>21</v>
      </c>
      <c r="E3798">
        <v>2013</v>
      </c>
      <c r="F3798" t="s">
        <v>2389</v>
      </c>
      <c r="G3798" t="str">
        <f t="shared" si="87"/>
        <v>Tennessee-Martin2013</v>
      </c>
    </row>
    <row r="3799" spans="1:7" x14ac:dyDescent="0.25">
      <c r="A3799" t="s">
        <v>517</v>
      </c>
      <c r="B3799" t="s">
        <v>2357</v>
      </c>
      <c r="C3799">
        <v>8</v>
      </c>
      <c r="D3799">
        <v>23</v>
      </c>
      <c r="E3799">
        <v>2013</v>
      </c>
      <c r="F3799" t="s">
        <v>2389</v>
      </c>
      <c r="G3799" t="str">
        <f t="shared" si="87"/>
        <v>Austin Peay2013</v>
      </c>
    </row>
    <row r="3800" spans="1:7" x14ac:dyDescent="0.25">
      <c r="A3800" t="s">
        <v>520</v>
      </c>
      <c r="B3800" t="s">
        <v>2357</v>
      </c>
      <c r="C3800">
        <v>26</v>
      </c>
      <c r="D3800">
        <v>10</v>
      </c>
      <c r="E3800">
        <v>2014</v>
      </c>
      <c r="F3800" t="s">
        <v>2389</v>
      </c>
      <c r="G3800" t="str">
        <f t="shared" si="87"/>
        <v>Belmont2014</v>
      </c>
    </row>
    <row r="3801" spans="1:7" x14ac:dyDescent="0.25">
      <c r="A3801" t="s">
        <v>2295</v>
      </c>
      <c r="B3801" t="s">
        <v>2357</v>
      </c>
      <c r="C3801">
        <v>24</v>
      </c>
      <c r="D3801">
        <v>10</v>
      </c>
      <c r="E3801">
        <v>2014</v>
      </c>
      <c r="F3801" t="s">
        <v>2389</v>
      </c>
      <c r="G3801" t="str">
        <f t="shared" si="87"/>
        <v>Eastern Kentucky2014</v>
      </c>
    </row>
    <row r="3802" spans="1:7" x14ac:dyDescent="0.25">
      <c r="A3802" t="s">
        <v>2226</v>
      </c>
      <c r="B3802" t="s">
        <v>2357</v>
      </c>
      <c r="C3802">
        <v>20</v>
      </c>
      <c r="D3802">
        <v>14</v>
      </c>
      <c r="E3802">
        <v>2014</v>
      </c>
      <c r="F3802" t="s">
        <v>2389</v>
      </c>
      <c r="G3802" t="str">
        <f t="shared" si="87"/>
        <v>Morehead State2014</v>
      </c>
    </row>
    <row r="3803" spans="1:7" x14ac:dyDescent="0.25">
      <c r="A3803" t="s">
        <v>794</v>
      </c>
      <c r="B3803" t="s">
        <v>2357</v>
      </c>
      <c r="C3803">
        <v>17</v>
      </c>
      <c r="D3803">
        <v>16</v>
      </c>
      <c r="E3803">
        <v>2014</v>
      </c>
      <c r="F3803" t="s">
        <v>2389</v>
      </c>
      <c r="G3803" t="str">
        <f t="shared" si="87"/>
        <v>Tennessee Tech2014</v>
      </c>
    </row>
    <row r="3804" spans="1:7" x14ac:dyDescent="0.25">
      <c r="A3804" t="s">
        <v>2219</v>
      </c>
      <c r="B3804" t="s">
        <v>2357</v>
      </c>
      <c r="C3804">
        <v>10</v>
      </c>
      <c r="D3804">
        <v>21</v>
      </c>
      <c r="E3804">
        <v>2014</v>
      </c>
      <c r="F3804" t="s">
        <v>2389</v>
      </c>
      <c r="G3804" t="str">
        <f t="shared" si="87"/>
        <v>Jacksonville State2014</v>
      </c>
    </row>
    <row r="3805" spans="1:7" x14ac:dyDescent="0.25">
      <c r="A3805" t="s">
        <v>2240</v>
      </c>
      <c r="B3805" t="s">
        <v>2357</v>
      </c>
      <c r="C3805">
        <v>5</v>
      </c>
      <c r="D3805">
        <v>25</v>
      </c>
      <c r="E3805">
        <v>2014</v>
      </c>
      <c r="F3805" t="s">
        <v>2389</v>
      </c>
      <c r="G3805" t="str">
        <f t="shared" si="87"/>
        <v>Tennessee State2014</v>
      </c>
    </row>
    <row r="3806" spans="1:7" x14ac:dyDescent="0.25">
      <c r="A3806" t="s">
        <v>2228</v>
      </c>
      <c r="B3806" t="s">
        <v>2357</v>
      </c>
      <c r="C3806">
        <v>23</v>
      </c>
      <c r="D3806">
        <v>11</v>
      </c>
      <c r="E3806">
        <v>2014</v>
      </c>
      <c r="F3806" t="s">
        <v>2389</v>
      </c>
      <c r="G3806" t="str">
        <f t="shared" si="87"/>
        <v>Murray State2014</v>
      </c>
    </row>
    <row r="3807" spans="1:7" x14ac:dyDescent="0.25">
      <c r="A3807" t="s">
        <v>2331</v>
      </c>
      <c r="B3807" t="s">
        <v>2357</v>
      </c>
      <c r="C3807">
        <v>18</v>
      </c>
      <c r="D3807">
        <v>14</v>
      </c>
      <c r="E3807">
        <v>2014</v>
      </c>
      <c r="F3807" t="s">
        <v>2389</v>
      </c>
      <c r="G3807" t="str">
        <f t="shared" si="87"/>
        <v>Southeast Missouri State2014</v>
      </c>
    </row>
    <row r="3808" spans="1:7" x14ac:dyDescent="0.25">
      <c r="A3808" t="s">
        <v>2294</v>
      </c>
      <c r="B3808" t="s">
        <v>2357</v>
      </c>
      <c r="C3808">
        <v>11</v>
      </c>
      <c r="D3808">
        <v>19</v>
      </c>
      <c r="E3808">
        <v>2014</v>
      </c>
      <c r="F3808" t="s">
        <v>2389</v>
      </c>
      <c r="G3808" t="str">
        <f t="shared" si="87"/>
        <v>Eastern Illinois2014</v>
      </c>
    </row>
    <row r="3809" spans="1:7" x14ac:dyDescent="0.25">
      <c r="A3809" t="s">
        <v>2334</v>
      </c>
      <c r="B3809" t="s">
        <v>2357</v>
      </c>
      <c r="C3809">
        <v>11</v>
      </c>
      <c r="D3809">
        <v>20</v>
      </c>
      <c r="E3809">
        <v>2014</v>
      </c>
      <c r="F3809" t="s">
        <v>2389</v>
      </c>
      <c r="G3809" t="str">
        <f t="shared" si="87"/>
        <v>Southern Illinois-Edwardsville2014</v>
      </c>
    </row>
    <row r="3810" spans="1:7" x14ac:dyDescent="0.25">
      <c r="A3810" t="s">
        <v>517</v>
      </c>
      <c r="B3810" t="s">
        <v>2357</v>
      </c>
      <c r="C3810">
        <v>12</v>
      </c>
      <c r="D3810">
        <v>18</v>
      </c>
      <c r="E3810">
        <v>2014</v>
      </c>
      <c r="F3810" t="s">
        <v>2389</v>
      </c>
      <c r="G3810" t="str">
        <f t="shared" si="87"/>
        <v>Austin Peay2014</v>
      </c>
    </row>
    <row r="3811" spans="1:7" x14ac:dyDescent="0.25">
      <c r="A3811" t="s">
        <v>2081</v>
      </c>
      <c r="B3811" t="s">
        <v>2357</v>
      </c>
      <c r="C3811">
        <v>8</v>
      </c>
      <c r="D3811">
        <v>23</v>
      </c>
      <c r="E3811">
        <v>2014</v>
      </c>
      <c r="F3811" t="s">
        <v>2389</v>
      </c>
      <c r="G3811" t="str">
        <f t="shared" si="87"/>
        <v>Tennessee-Martin2014</v>
      </c>
    </row>
    <row r="3812" spans="1:7" x14ac:dyDescent="0.25">
      <c r="A3812" t="s">
        <v>520</v>
      </c>
      <c r="B3812" t="s">
        <v>2357</v>
      </c>
      <c r="C3812">
        <v>22</v>
      </c>
      <c r="D3812">
        <v>11</v>
      </c>
      <c r="E3812">
        <v>2015</v>
      </c>
      <c r="F3812" t="s">
        <v>2389</v>
      </c>
      <c r="G3812" t="str">
        <f t="shared" si="87"/>
        <v>Belmont2015</v>
      </c>
    </row>
    <row r="3813" spans="1:7" x14ac:dyDescent="0.25">
      <c r="A3813" t="s">
        <v>2295</v>
      </c>
      <c r="B3813" t="s">
        <v>2357</v>
      </c>
      <c r="C3813">
        <v>21</v>
      </c>
      <c r="D3813">
        <v>12</v>
      </c>
      <c r="E3813">
        <v>2015</v>
      </c>
      <c r="F3813" t="s">
        <v>2389</v>
      </c>
      <c r="G3813" t="str">
        <f t="shared" si="87"/>
        <v>Eastern Kentucky2015</v>
      </c>
    </row>
    <row r="3814" spans="1:7" x14ac:dyDescent="0.25">
      <c r="A3814" t="s">
        <v>2226</v>
      </c>
      <c r="B3814" t="s">
        <v>2357</v>
      </c>
      <c r="C3814">
        <v>17</v>
      </c>
      <c r="D3814">
        <v>17</v>
      </c>
      <c r="E3814">
        <v>2015</v>
      </c>
      <c r="F3814" t="s">
        <v>2389</v>
      </c>
      <c r="G3814" t="str">
        <f t="shared" si="87"/>
        <v>Morehead State2015</v>
      </c>
    </row>
    <row r="3815" spans="1:7" x14ac:dyDescent="0.25">
      <c r="A3815" t="s">
        <v>2219</v>
      </c>
      <c r="B3815" t="s">
        <v>2357</v>
      </c>
      <c r="C3815">
        <v>12</v>
      </c>
      <c r="D3815">
        <v>19</v>
      </c>
      <c r="E3815">
        <v>2015</v>
      </c>
      <c r="F3815" t="s">
        <v>2389</v>
      </c>
      <c r="G3815" t="str">
        <f t="shared" si="87"/>
        <v>Jacksonville State2015</v>
      </c>
    </row>
    <row r="3816" spans="1:7" x14ac:dyDescent="0.25">
      <c r="A3816" t="s">
        <v>794</v>
      </c>
      <c r="B3816" t="s">
        <v>2357</v>
      </c>
      <c r="C3816">
        <v>12</v>
      </c>
      <c r="D3816">
        <v>18</v>
      </c>
      <c r="E3816">
        <v>2015</v>
      </c>
      <c r="F3816" t="s">
        <v>2389</v>
      </c>
      <c r="G3816" t="str">
        <f t="shared" si="87"/>
        <v>Tennessee Tech2015</v>
      </c>
    </row>
    <row r="3817" spans="1:7" x14ac:dyDescent="0.25">
      <c r="A3817" t="s">
        <v>2240</v>
      </c>
      <c r="B3817" t="s">
        <v>2357</v>
      </c>
      <c r="C3817">
        <v>5</v>
      </c>
      <c r="D3817">
        <v>26</v>
      </c>
      <c r="E3817">
        <v>2015</v>
      </c>
      <c r="F3817" t="s">
        <v>2389</v>
      </c>
      <c r="G3817" t="str">
        <f t="shared" si="87"/>
        <v>Tennessee State2015</v>
      </c>
    </row>
    <row r="3818" spans="1:7" x14ac:dyDescent="0.25">
      <c r="A3818" t="s">
        <v>2228</v>
      </c>
      <c r="B3818" t="s">
        <v>2357</v>
      </c>
      <c r="C3818">
        <v>29</v>
      </c>
      <c r="D3818">
        <v>6</v>
      </c>
      <c r="E3818">
        <v>2015</v>
      </c>
      <c r="F3818" t="s">
        <v>2389</v>
      </c>
      <c r="G3818" t="str">
        <f t="shared" si="87"/>
        <v>Murray State2015</v>
      </c>
    </row>
    <row r="3819" spans="1:7" x14ac:dyDescent="0.25">
      <c r="A3819" t="s">
        <v>2081</v>
      </c>
      <c r="B3819" t="s">
        <v>2357</v>
      </c>
      <c r="C3819">
        <v>21</v>
      </c>
      <c r="D3819">
        <v>13</v>
      </c>
      <c r="E3819">
        <v>2015</v>
      </c>
      <c r="F3819" t="s">
        <v>2389</v>
      </c>
      <c r="G3819" t="str">
        <f t="shared" si="87"/>
        <v>Tennessee-Martin2015</v>
      </c>
    </row>
    <row r="3820" spans="1:7" x14ac:dyDescent="0.25">
      <c r="A3820" t="s">
        <v>2294</v>
      </c>
      <c r="B3820" t="s">
        <v>2357</v>
      </c>
      <c r="C3820">
        <v>18</v>
      </c>
      <c r="D3820">
        <v>15</v>
      </c>
      <c r="E3820">
        <v>2015</v>
      </c>
      <c r="F3820" t="s">
        <v>2389</v>
      </c>
      <c r="G3820" t="str">
        <f t="shared" si="87"/>
        <v>Eastern Illinois2015</v>
      </c>
    </row>
    <row r="3821" spans="1:7" x14ac:dyDescent="0.25">
      <c r="A3821" t="s">
        <v>2334</v>
      </c>
      <c r="B3821" t="s">
        <v>2357</v>
      </c>
      <c r="C3821">
        <v>12</v>
      </c>
      <c r="D3821">
        <v>16</v>
      </c>
      <c r="E3821">
        <v>2015</v>
      </c>
      <c r="F3821" t="s">
        <v>2389</v>
      </c>
      <c r="G3821" t="str">
        <f t="shared" si="87"/>
        <v>Southern Illinois-Edwardsville2015</v>
      </c>
    </row>
    <row r="3822" spans="1:7" x14ac:dyDescent="0.25">
      <c r="A3822" t="s">
        <v>2331</v>
      </c>
      <c r="B3822" t="s">
        <v>2357</v>
      </c>
      <c r="C3822">
        <v>13</v>
      </c>
      <c r="D3822">
        <v>17</v>
      </c>
      <c r="E3822">
        <v>2015</v>
      </c>
      <c r="F3822" t="s">
        <v>2389</v>
      </c>
      <c r="G3822" t="str">
        <f t="shared" si="87"/>
        <v>Southeast Missouri State2015</v>
      </c>
    </row>
    <row r="3823" spans="1:7" x14ac:dyDescent="0.25">
      <c r="A3823" t="s">
        <v>517</v>
      </c>
      <c r="B3823" t="s">
        <v>2357</v>
      </c>
      <c r="C3823">
        <v>8</v>
      </c>
      <c r="D3823">
        <v>22</v>
      </c>
      <c r="E3823">
        <v>2015</v>
      </c>
      <c r="F3823" t="s">
        <v>2389</v>
      </c>
      <c r="G3823" t="str">
        <f t="shared" si="87"/>
        <v>Austin Peay2015</v>
      </c>
    </row>
    <row r="3824" spans="1:7" x14ac:dyDescent="0.25">
      <c r="A3824" t="s">
        <v>520</v>
      </c>
      <c r="B3824" t="s">
        <v>2357</v>
      </c>
      <c r="C3824">
        <v>20</v>
      </c>
      <c r="D3824">
        <v>12</v>
      </c>
      <c r="E3824">
        <v>2016</v>
      </c>
      <c r="F3824" t="s">
        <v>2389</v>
      </c>
      <c r="G3824" t="str">
        <f t="shared" si="87"/>
        <v>Belmont2016</v>
      </c>
    </row>
    <row r="3825" spans="1:7" x14ac:dyDescent="0.25">
      <c r="A3825" t="s">
        <v>2240</v>
      </c>
      <c r="B3825" t="s">
        <v>2357</v>
      </c>
      <c r="C3825">
        <v>20</v>
      </c>
      <c r="D3825">
        <v>11</v>
      </c>
      <c r="E3825">
        <v>2016</v>
      </c>
      <c r="F3825" t="s">
        <v>2389</v>
      </c>
      <c r="G3825" t="str">
        <f t="shared" si="87"/>
        <v>Tennessee State2016</v>
      </c>
    </row>
    <row r="3826" spans="1:7" x14ac:dyDescent="0.25">
      <c r="A3826" t="s">
        <v>2226</v>
      </c>
      <c r="B3826" t="s">
        <v>2357</v>
      </c>
      <c r="C3826">
        <v>23</v>
      </c>
      <c r="D3826">
        <v>14</v>
      </c>
      <c r="E3826">
        <v>2016</v>
      </c>
      <c r="F3826" t="s">
        <v>2389</v>
      </c>
      <c r="G3826" t="str">
        <f t="shared" si="87"/>
        <v>Morehead State2016</v>
      </c>
    </row>
    <row r="3827" spans="1:7" x14ac:dyDescent="0.25">
      <c r="A3827" t="s">
        <v>794</v>
      </c>
      <c r="B3827" t="s">
        <v>2357</v>
      </c>
      <c r="C3827">
        <v>19</v>
      </c>
      <c r="D3827">
        <v>12</v>
      </c>
      <c r="E3827">
        <v>2016</v>
      </c>
      <c r="F3827" t="s">
        <v>2389</v>
      </c>
      <c r="G3827" t="str">
        <f t="shared" si="87"/>
        <v>Tennessee Tech2016</v>
      </c>
    </row>
    <row r="3828" spans="1:7" x14ac:dyDescent="0.25">
      <c r="A3828" t="s">
        <v>2295</v>
      </c>
      <c r="B3828" t="s">
        <v>2357</v>
      </c>
      <c r="C3828">
        <v>15</v>
      </c>
      <c r="D3828">
        <v>16</v>
      </c>
      <c r="E3828">
        <v>2016</v>
      </c>
      <c r="F3828" t="s">
        <v>2389</v>
      </c>
      <c r="G3828" t="str">
        <f t="shared" si="87"/>
        <v>Eastern Kentucky2016</v>
      </c>
    </row>
    <row r="3829" spans="1:7" x14ac:dyDescent="0.25">
      <c r="A3829" t="s">
        <v>2219</v>
      </c>
      <c r="B3829" t="s">
        <v>2357</v>
      </c>
      <c r="C3829">
        <v>8</v>
      </c>
      <c r="D3829">
        <v>23</v>
      </c>
      <c r="E3829">
        <v>2016</v>
      </c>
      <c r="F3829" t="s">
        <v>2389</v>
      </c>
      <c r="G3829" t="str">
        <f t="shared" si="87"/>
        <v>Jacksonville State2016</v>
      </c>
    </row>
    <row r="3830" spans="1:7" x14ac:dyDescent="0.25">
      <c r="A3830" t="s">
        <v>2081</v>
      </c>
      <c r="B3830" t="s">
        <v>2357</v>
      </c>
      <c r="C3830">
        <v>20</v>
      </c>
      <c r="D3830">
        <v>15</v>
      </c>
      <c r="E3830">
        <v>2016</v>
      </c>
      <c r="F3830" t="s">
        <v>2389</v>
      </c>
      <c r="G3830" t="str">
        <f t="shared" si="87"/>
        <v>Tennessee-Martin2016</v>
      </c>
    </row>
    <row r="3831" spans="1:7" x14ac:dyDescent="0.25">
      <c r="A3831" t="s">
        <v>2228</v>
      </c>
      <c r="B3831" t="s">
        <v>2357</v>
      </c>
      <c r="C3831">
        <v>17</v>
      </c>
      <c r="D3831">
        <v>14</v>
      </c>
      <c r="E3831">
        <v>2016</v>
      </c>
      <c r="F3831" t="s">
        <v>2389</v>
      </c>
      <c r="G3831" t="str">
        <f t="shared" si="87"/>
        <v>Murray State2016</v>
      </c>
    </row>
    <row r="3832" spans="1:7" x14ac:dyDescent="0.25">
      <c r="A3832" t="s">
        <v>2294</v>
      </c>
      <c r="B3832" t="s">
        <v>2357</v>
      </c>
      <c r="C3832">
        <v>13</v>
      </c>
      <c r="D3832">
        <v>17</v>
      </c>
      <c r="E3832">
        <v>2016</v>
      </c>
      <c r="F3832" t="s">
        <v>2389</v>
      </c>
      <c r="G3832" t="str">
        <f t="shared" si="87"/>
        <v>Eastern Illinois2016</v>
      </c>
    </row>
    <row r="3833" spans="1:7" x14ac:dyDescent="0.25">
      <c r="A3833" t="s">
        <v>517</v>
      </c>
      <c r="B3833" t="s">
        <v>2357</v>
      </c>
      <c r="C3833">
        <v>18</v>
      </c>
      <c r="D3833">
        <v>18</v>
      </c>
      <c r="E3833">
        <v>2016</v>
      </c>
      <c r="F3833" t="s">
        <v>2389</v>
      </c>
      <c r="G3833" t="str">
        <f t="shared" si="87"/>
        <v>Austin Peay2016</v>
      </c>
    </row>
    <row r="3834" spans="1:7" x14ac:dyDescent="0.25">
      <c r="A3834" t="s">
        <v>2334</v>
      </c>
      <c r="B3834" t="s">
        <v>2357</v>
      </c>
      <c r="C3834">
        <v>6</v>
      </c>
      <c r="D3834">
        <v>22</v>
      </c>
      <c r="E3834">
        <v>2016</v>
      </c>
      <c r="F3834" t="s">
        <v>2389</v>
      </c>
      <c r="G3834" t="str">
        <f t="shared" si="87"/>
        <v>Southern Illinois-Edwardsville2016</v>
      </c>
    </row>
    <row r="3835" spans="1:7" x14ac:dyDescent="0.25">
      <c r="A3835" t="s">
        <v>2331</v>
      </c>
      <c r="B3835" t="s">
        <v>2357</v>
      </c>
      <c r="C3835">
        <v>5</v>
      </c>
      <c r="D3835">
        <v>24</v>
      </c>
      <c r="E3835">
        <v>2016</v>
      </c>
      <c r="F3835" t="s">
        <v>2389</v>
      </c>
      <c r="G3835" t="str">
        <f t="shared" si="87"/>
        <v>Southeast Missouri State2016</v>
      </c>
    </row>
    <row r="3836" spans="1:7" x14ac:dyDescent="0.25">
      <c r="A3836" t="s">
        <v>520</v>
      </c>
      <c r="B3836" t="s">
        <v>2357</v>
      </c>
      <c r="C3836">
        <v>23</v>
      </c>
      <c r="D3836">
        <v>7</v>
      </c>
      <c r="E3836">
        <v>2017</v>
      </c>
      <c r="F3836" t="s">
        <v>2389</v>
      </c>
      <c r="G3836" t="str">
        <f t="shared" si="87"/>
        <v>Belmont2017</v>
      </c>
    </row>
    <row r="3837" spans="1:7" x14ac:dyDescent="0.25">
      <c r="A3837" t="s">
        <v>2226</v>
      </c>
      <c r="B3837" t="s">
        <v>2357</v>
      </c>
      <c r="C3837">
        <v>14</v>
      </c>
      <c r="D3837">
        <v>16</v>
      </c>
      <c r="E3837">
        <v>2017</v>
      </c>
      <c r="F3837" t="s">
        <v>2389</v>
      </c>
      <c r="G3837" t="str">
        <f t="shared" si="87"/>
        <v>Morehead State2017</v>
      </c>
    </row>
    <row r="3838" spans="1:7" x14ac:dyDescent="0.25">
      <c r="A3838" t="s">
        <v>2219</v>
      </c>
      <c r="B3838" t="s">
        <v>2357</v>
      </c>
      <c r="C3838">
        <v>20</v>
      </c>
      <c r="D3838">
        <v>15</v>
      </c>
      <c r="E3838">
        <v>2017</v>
      </c>
      <c r="F3838" t="s">
        <v>2389</v>
      </c>
      <c r="G3838" t="str">
        <f t="shared" si="87"/>
        <v>Jacksonville State2017</v>
      </c>
    </row>
    <row r="3839" spans="1:7" x14ac:dyDescent="0.25">
      <c r="A3839" t="s">
        <v>2240</v>
      </c>
      <c r="B3839" t="s">
        <v>2357</v>
      </c>
      <c r="C3839">
        <v>17</v>
      </c>
      <c r="D3839">
        <v>13</v>
      </c>
      <c r="E3839">
        <v>2017</v>
      </c>
      <c r="F3839" t="s">
        <v>2389</v>
      </c>
      <c r="G3839" t="str">
        <f t="shared" si="87"/>
        <v>Tennessee State2017</v>
      </c>
    </row>
    <row r="3840" spans="1:7" x14ac:dyDescent="0.25">
      <c r="A3840" t="s">
        <v>794</v>
      </c>
      <c r="B3840" t="s">
        <v>2357</v>
      </c>
      <c r="C3840">
        <v>12</v>
      </c>
      <c r="D3840">
        <v>20</v>
      </c>
      <c r="E3840">
        <v>2017</v>
      </c>
      <c r="F3840" t="s">
        <v>2389</v>
      </c>
      <c r="G3840" t="str">
        <f t="shared" si="87"/>
        <v>Tennessee Tech2017</v>
      </c>
    </row>
    <row r="3841" spans="1:7" x14ac:dyDescent="0.25">
      <c r="A3841" t="s">
        <v>2295</v>
      </c>
      <c r="B3841" t="s">
        <v>2357</v>
      </c>
      <c r="C3841">
        <v>12</v>
      </c>
      <c r="D3841">
        <v>19</v>
      </c>
      <c r="E3841">
        <v>2017</v>
      </c>
      <c r="F3841" t="s">
        <v>2389</v>
      </c>
      <c r="G3841" t="str">
        <f t="shared" si="87"/>
        <v>Eastern Kentucky2017</v>
      </c>
    </row>
    <row r="3842" spans="1:7" x14ac:dyDescent="0.25">
      <c r="A3842" t="s">
        <v>2081</v>
      </c>
      <c r="B3842" t="s">
        <v>2357</v>
      </c>
      <c r="C3842">
        <v>22</v>
      </c>
      <c r="D3842">
        <v>13</v>
      </c>
      <c r="E3842">
        <v>2017</v>
      </c>
      <c r="F3842" t="s">
        <v>2389</v>
      </c>
      <c r="G3842" t="str">
        <f t="shared" si="87"/>
        <v>Tennessee-Martin2017</v>
      </c>
    </row>
    <row r="3843" spans="1:7" x14ac:dyDescent="0.25">
      <c r="A3843" t="s">
        <v>2331</v>
      </c>
      <c r="B3843" t="s">
        <v>2357</v>
      </c>
      <c r="C3843">
        <v>15</v>
      </c>
      <c r="D3843">
        <v>18</v>
      </c>
      <c r="E3843">
        <v>2017</v>
      </c>
      <c r="F3843" t="s">
        <v>2389</v>
      </c>
      <c r="G3843" t="str">
        <f t="shared" ref="G3843:G3906" si="88">A3843&amp;E3843</f>
        <v>Southeast Missouri State2017</v>
      </c>
    </row>
    <row r="3844" spans="1:7" x14ac:dyDescent="0.25">
      <c r="A3844" t="s">
        <v>2228</v>
      </c>
      <c r="B3844" t="s">
        <v>2357</v>
      </c>
      <c r="C3844">
        <v>16</v>
      </c>
      <c r="D3844">
        <v>17</v>
      </c>
      <c r="E3844">
        <v>2017</v>
      </c>
      <c r="F3844" t="s">
        <v>2389</v>
      </c>
      <c r="G3844" t="str">
        <f t="shared" si="88"/>
        <v>Murray State2017</v>
      </c>
    </row>
    <row r="3845" spans="1:7" x14ac:dyDescent="0.25">
      <c r="A3845" t="s">
        <v>517</v>
      </c>
      <c r="B3845" t="s">
        <v>2357</v>
      </c>
      <c r="C3845">
        <v>11</v>
      </c>
      <c r="D3845">
        <v>19</v>
      </c>
      <c r="E3845">
        <v>2017</v>
      </c>
      <c r="F3845" t="s">
        <v>2389</v>
      </c>
      <c r="G3845" t="str">
        <f t="shared" si="88"/>
        <v>Austin Peay2017</v>
      </c>
    </row>
    <row r="3846" spans="1:7" x14ac:dyDescent="0.25">
      <c r="A3846" t="s">
        <v>2294</v>
      </c>
      <c r="B3846" t="s">
        <v>2357</v>
      </c>
      <c r="C3846">
        <v>14</v>
      </c>
      <c r="D3846">
        <v>15</v>
      </c>
      <c r="E3846">
        <v>2017</v>
      </c>
      <c r="F3846" t="s">
        <v>2389</v>
      </c>
      <c r="G3846" t="str">
        <f t="shared" si="88"/>
        <v>Eastern Illinois2017</v>
      </c>
    </row>
    <row r="3847" spans="1:7" x14ac:dyDescent="0.25">
      <c r="A3847" t="s">
        <v>2334</v>
      </c>
      <c r="B3847" t="s">
        <v>2357</v>
      </c>
      <c r="C3847">
        <v>6</v>
      </c>
      <c r="D3847">
        <v>24</v>
      </c>
      <c r="E3847">
        <v>2017</v>
      </c>
      <c r="F3847" t="s">
        <v>2389</v>
      </c>
      <c r="G3847" t="str">
        <f t="shared" si="88"/>
        <v>Southern Illinois-Edwardsville2017</v>
      </c>
    </row>
    <row r="3848" spans="1:7" x14ac:dyDescent="0.25">
      <c r="A3848" t="s">
        <v>2228</v>
      </c>
      <c r="B3848" t="s">
        <v>2357</v>
      </c>
      <c r="C3848">
        <v>20</v>
      </c>
      <c r="D3848">
        <v>5</v>
      </c>
      <c r="E3848">
        <v>2018</v>
      </c>
      <c r="F3848" t="s">
        <v>2389</v>
      </c>
      <c r="G3848" t="str">
        <f t="shared" si="88"/>
        <v>Murray State2018</v>
      </c>
    </row>
    <row r="3849" spans="1:7" x14ac:dyDescent="0.25">
      <c r="A3849" t="s">
        <v>520</v>
      </c>
      <c r="B3849" t="s">
        <v>2357</v>
      </c>
      <c r="C3849">
        <v>20</v>
      </c>
      <c r="D3849">
        <v>7</v>
      </c>
      <c r="E3849">
        <v>2018</v>
      </c>
      <c r="F3849" t="s">
        <v>2389</v>
      </c>
      <c r="G3849" t="str">
        <f t="shared" si="88"/>
        <v>Belmont2018</v>
      </c>
    </row>
    <row r="3850" spans="1:7" x14ac:dyDescent="0.25">
      <c r="A3850" t="s">
        <v>517</v>
      </c>
      <c r="B3850" t="s">
        <v>2357</v>
      </c>
      <c r="C3850">
        <v>15</v>
      </c>
      <c r="D3850">
        <v>11</v>
      </c>
      <c r="E3850">
        <v>2018</v>
      </c>
      <c r="F3850" t="s">
        <v>2389</v>
      </c>
      <c r="G3850" t="str">
        <f t="shared" si="88"/>
        <v>Austin Peay2018</v>
      </c>
    </row>
    <row r="3851" spans="1:7" x14ac:dyDescent="0.25">
      <c r="A3851" t="s">
        <v>2219</v>
      </c>
      <c r="B3851" t="s">
        <v>2357</v>
      </c>
      <c r="C3851">
        <v>18</v>
      </c>
      <c r="D3851">
        <v>9</v>
      </c>
      <c r="E3851">
        <v>2018</v>
      </c>
      <c r="F3851" t="s">
        <v>2389</v>
      </c>
      <c r="G3851" t="str">
        <f t="shared" si="88"/>
        <v>Jacksonville State2018</v>
      </c>
    </row>
    <row r="3852" spans="1:7" x14ac:dyDescent="0.25">
      <c r="A3852" t="s">
        <v>2240</v>
      </c>
      <c r="B3852" t="s">
        <v>2357</v>
      </c>
      <c r="C3852">
        <v>14</v>
      </c>
      <c r="D3852">
        <v>11</v>
      </c>
      <c r="E3852">
        <v>2018</v>
      </c>
      <c r="F3852" t="s">
        <v>2389</v>
      </c>
      <c r="G3852" t="str">
        <f t="shared" si="88"/>
        <v>Tennessee State2018</v>
      </c>
    </row>
    <row r="3853" spans="1:7" x14ac:dyDescent="0.25">
      <c r="A3853" t="s">
        <v>794</v>
      </c>
      <c r="B3853" t="s">
        <v>2357</v>
      </c>
      <c r="C3853">
        <v>16</v>
      </c>
      <c r="D3853">
        <v>11</v>
      </c>
      <c r="E3853">
        <v>2018</v>
      </c>
      <c r="F3853" t="s">
        <v>2389</v>
      </c>
      <c r="G3853" t="str">
        <f t="shared" si="88"/>
        <v>Tennessee Tech2018</v>
      </c>
    </row>
    <row r="3854" spans="1:7" x14ac:dyDescent="0.25">
      <c r="A3854" t="s">
        <v>2331</v>
      </c>
      <c r="B3854" t="s">
        <v>2357</v>
      </c>
      <c r="C3854">
        <v>12</v>
      </c>
      <c r="D3854">
        <v>15</v>
      </c>
      <c r="E3854">
        <v>2018</v>
      </c>
      <c r="F3854" t="s">
        <v>2389</v>
      </c>
      <c r="G3854" t="str">
        <f t="shared" si="88"/>
        <v>Southeast Missouri State2018</v>
      </c>
    </row>
    <row r="3855" spans="1:7" x14ac:dyDescent="0.25">
      <c r="A3855" t="s">
        <v>2294</v>
      </c>
      <c r="B3855" t="s">
        <v>2357</v>
      </c>
      <c r="C3855">
        <v>9</v>
      </c>
      <c r="D3855">
        <v>16</v>
      </c>
      <c r="E3855">
        <v>2018</v>
      </c>
      <c r="F3855" t="s">
        <v>2389</v>
      </c>
      <c r="G3855" t="str">
        <f t="shared" si="88"/>
        <v>Eastern Illinois2018</v>
      </c>
    </row>
    <row r="3856" spans="1:7" x14ac:dyDescent="0.25">
      <c r="A3856" t="s">
        <v>2081</v>
      </c>
      <c r="B3856" t="s">
        <v>2357</v>
      </c>
      <c r="C3856">
        <v>9</v>
      </c>
      <c r="D3856">
        <v>18</v>
      </c>
      <c r="E3856">
        <v>2018</v>
      </c>
      <c r="F3856" t="s">
        <v>2389</v>
      </c>
      <c r="G3856" t="str">
        <f t="shared" si="88"/>
        <v>Tennessee-Martin2018</v>
      </c>
    </row>
    <row r="3857" spans="1:7" x14ac:dyDescent="0.25">
      <c r="A3857" t="s">
        <v>2334</v>
      </c>
      <c r="B3857" t="s">
        <v>2357</v>
      </c>
      <c r="C3857">
        <v>8</v>
      </c>
      <c r="D3857">
        <v>17</v>
      </c>
      <c r="E3857">
        <v>2018</v>
      </c>
      <c r="F3857" t="s">
        <v>2389</v>
      </c>
      <c r="G3857" t="str">
        <f t="shared" si="88"/>
        <v>Southern Illinois-Edwardsville2018</v>
      </c>
    </row>
    <row r="3858" spans="1:7" x14ac:dyDescent="0.25">
      <c r="A3858" t="s">
        <v>2295</v>
      </c>
      <c r="B3858" t="s">
        <v>2357</v>
      </c>
      <c r="C3858">
        <v>9</v>
      </c>
      <c r="D3858">
        <v>18</v>
      </c>
      <c r="E3858">
        <v>2018</v>
      </c>
      <c r="F3858" t="s">
        <v>2389</v>
      </c>
      <c r="G3858" t="str">
        <f t="shared" si="88"/>
        <v>Eastern Kentucky2018</v>
      </c>
    </row>
    <row r="3859" spans="1:7" x14ac:dyDescent="0.25">
      <c r="A3859" t="s">
        <v>2226</v>
      </c>
      <c r="B3859" t="s">
        <v>2357</v>
      </c>
      <c r="C3859">
        <v>6</v>
      </c>
      <c r="D3859">
        <v>19</v>
      </c>
      <c r="E3859">
        <v>2018</v>
      </c>
      <c r="F3859" t="s">
        <v>2389</v>
      </c>
      <c r="G3859" t="str">
        <f t="shared" si="88"/>
        <v>Morehead State2018</v>
      </c>
    </row>
    <row r="3860" spans="1:7" x14ac:dyDescent="0.25">
      <c r="A3860" t="s">
        <v>507</v>
      </c>
      <c r="B3860">
        <v>1</v>
      </c>
      <c r="C3860">
        <v>28</v>
      </c>
      <c r="D3860">
        <v>4</v>
      </c>
      <c r="E3860">
        <v>2003</v>
      </c>
      <c r="F3860" t="s">
        <v>2391</v>
      </c>
      <c r="G3860" t="str">
        <f t="shared" si="88"/>
        <v>Arizona2003</v>
      </c>
    </row>
    <row r="3861" spans="1:7" x14ac:dyDescent="0.25">
      <c r="A3861" t="s">
        <v>785</v>
      </c>
      <c r="B3861" t="s">
        <v>2357</v>
      </c>
      <c r="C3861">
        <v>24</v>
      </c>
      <c r="D3861">
        <v>9</v>
      </c>
      <c r="E3861">
        <v>2003</v>
      </c>
      <c r="F3861" t="s">
        <v>2391</v>
      </c>
      <c r="G3861" t="str">
        <f t="shared" si="88"/>
        <v>Stanford2003</v>
      </c>
    </row>
    <row r="3862" spans="1:7" x14ac:dyDescent="0.25">
      <c r="A3862" t="s">
        <v>2343</v>
      </c>
      <c r="B3862">
        <v>11</v>
      </c>
      <c r="C3862">
        <v>22</v>
      </c>
      <c r="D3862">
        <v>9</v>
      </c>
      <c r="E3862">
        <v>2003</v>
      </c>
      <c r="F3862" t="s">
        <v>2391</v>
      </c>
      <c r="G3862" t="str">
        <f t="shared" si="88"/>
        <v>University of California2003</v>
      </c>
    </row>
    <row r="3863" spans="1:7" x14ac:dyDescent="0.25">
      <c r="A3863" t="s">
        <v>2202</v>
      </c>
      <c r="B3863" t="s">
        <v>2357</v>
      </c>
      <c r="C3863">
        <v>20</v>
      </c>
      <c r="D3863">
        <v>12</v>
      </c>
      <c r="E3863">
        <v>2003</v>
      </c>
      <c r="F3863" t="s">
        <v>2391</v>
      </c>
      <c r="G3863" t="str">
        <f t="shared" si="88"/>
        <v>Arizona State2003</v>
      </c>
    </row>
    <row r="3864" spans="1:7" x14ac:dyDescent="0.25">
      <c r="A3864" t="s">
        <v>727</v>
      </c>
      <c r="B3864" t="s">
        <v>2357</v>
      </c>
      <c r="C3864">
        <v>23</v>
      </c>
      <c r="D3864">
        <v>10</v>
      </c>
      <c r="E3864">
        <v>2003</v>
      </c>
      <c r="F3864" t="s">
        <v>2391</v>
      </c>
      <c r="G3864" t="str">
        <f t="shared" si="88"/>
        <v>Oregon2003</v>
      </c>
    </row>
    <row r="3865" spans="1:7" x14ac:dyDescent="0.25">
      <c r="A3865" t="s">
        <v>2234</v>
      </c>
      <c r="B3865">
        <v>14</v>
      </c>
      <c r="C3865">
        <v>13</v>
      </c>
      <c r="D3865">
        <v>15</v>
      </c>
      <c r="E3865">
        <v>2003</v>
      </c>
      <c r="F3865" t="s">
        <v>2391</v>
      </c>
      <c r="G3865" t="str">
        <f t="shared" si="88"/>
        <v>Oregon State2003</v>
      </c>
    </row>
    <row r="3866" spans="1:7" x14ac:dyDescent="0.25">
      <c r="A3866" t="s">
        <v>2265</v>
      </c>
      <c r="B3866" t="s">
        <v>2357</v>
      </c>
      <c r="C3866">
        <v>13</v>
      </c>
      <c r="D3866">
        <v>17</v>
      </c>
      <c r="E3866">
        <v>2003</v>
      </c>
      <c r="F3866" t="s">
        <v>2391</v>
      </c>
      <c r="G3866" t="str">
        <f t="shared" si="88"/>
        <v>Southern California2003</v>
      </c>
    </row>
    <row r="3867" spans="1:7" x14ac:dyDescent="0.25">
      <c r="A3867" t="s">
        <v>812</v>
      </c>
      <c r="B3867" t="s">
        <v>2357</v>
      </c>
      <c r="C3867">
        <v>10</v>
      </c>
      <c r="D3867">
        <v>19</v>
      </c>
      <c r="E3867">
        <v>2003</v>
      </c>
      <c r="F3867" t="s">
        <v>2391</v>
      </c>
      <c r="G3867" t="str">
        <f t="shared" si="88"/>
        <v>UCLA2003</v>
      </c>
    </row>
    <row r="3868" spans="1:7" x14ac:dyDescent="0.25">
      <c r="A3868" t="s">
        <v>844</v>
      </c>
      <c r="B3868" t="s">
        <v>2357</v>
      </c>
      <c r="C3868">
        <v>10</v>
      </c>
      <c r="D3868">
        <v>17</v>
      </c>
      <c r="E3868">
        <v>2003</v>
      </c>
      <c r="F3868" t="s">
        <v>2391</v>
      </c>
      <c r="G3868" t="str">
        <f t="shared" si="88"/>
        <v>Washington2003</v>
      </c>
    </row>
    <row r="3869" spans="1:7" x14ac:dyDescent="0.25">
      <c r="A3869" t="s">
        <v>2244</v>
      </c>
      <c r="B3869" t="s">
        <v>2357</v>
      </c>
      <c r="C3869">
        <v>7</v>
      </c>
      <c r="D3869">
        <v>20</v>
      </c>
      <c r="E3869">
        <v>2003</v>
      </c>
      <c r="F3869" t="s">
        <v>2391</v>
      </c>
      <c r="G3869" t="str">
        <f t="shared" si="88"/>
        <v>Washington State2003</v>
      </c>
    </row>
    <row r="3870" spans="1:7" x14ac:dyDescent="0.25">
      <c r="A3870" t="s">
        <v>785</v>
      </c>
      <c r="B3870">
        <v>19</v>
      </c>
      <c r="C3870">
        <v>30</v>
      </c>
      <c r="D3870">
        <v>2</v>
      </c>
      <c r="E3870">
        <v>2004</v>
      </c>
      <c r="F3870" t="s">
        <v>2391</v>
      </c>
      <c r="G3870" t="str">
        <f t="shared" si="88"/>
        <v>Stanford2004</v>
      </c>
    </row>
    <row r="3871" spans="1:7" x14ac:dyDescent="0.25">
      <c r="A3871" t="s">
        <v>844</v>
      </c>
      <c r="B3871" t="s">
        <v>2357</v>
      </c>
      <c r="C3871">
        <v>19</v>
      </c>
      <c r="D3871">
        <v>12</v>
      </c>
      <c r="E3871">
        <v>2004</v>
      </c>
      <c r="F3871" t="s">
        <v>2391</v>
      </c>
      <c r="G3871" t="str">
        <f t="shared" si="88"/>
        <v>Washington2004</v>
      </c>
    </row>
    <row r="3872" spans="1:7" x14ac:dyDescent="0.25">
      <c r="A3872" t="s">
        <v>507</v>
      </c>
      <c r="B3872" t="s">
        <v>2357</v>
      </c>
      <c r="C3872">
        <v>20</v>
      </c>
      <c r="D3872">
        <v>10</v>
      </c>
      <c r="E3872">
        <v>2004</v>
      </c>
      <c r="F3872" t="s">
        <v>2391</v>
      </c>
      <c r="G3872" t="str">
        <f t="shared" si="88"/>
        <v>Arizona2004</v>
      </c>
    </row>
    <row r="3873" spans="1:7" x14ac:dyDescent="0.25">
      <c r="A3873" t="s">
        <v>727</v>
      </c>
      <c r="B3873" t="s">
        <v>2357</v>
      </c>
      <c r="C3873">
        <v>18</v>
      </c>
      <c r="D3873">
        <v>13</v>
      </c>
      <c r="E3873">
        <v>2004</v>
      </c>
      <c r="F3873" t="s">
        <v>2391</v>
      </c>
      <c r="G3873" t="str">
        <f t="shared" si="88"/>
        <v>Oregon2004</v>
      </c>
    </row>
    <row r="3874" spans="1:7" x14ac:dyDescent="0.25">
      <c r="A3874" t="s">
        <v>2343</v>
      </c>
      <c r="B3874" t="s">
        <v>2357</v>
      </c>
      <c r="C3874">
        <v>13</v>
      </c>
      <c r="D3874">
        <v>15</v>
      </c>
      <c r="E3874">
        <v>2004</v>
      </c>
      <c r="F3874" t="s">
        <v>2391</v>
      </c>
      <c r="G3874" t="str">
        <f t="shared" si="88"/>
        <v>University of California2004</v>
      </c>
    </row>
    <row r="3875" spans="1:7" x14ac:dyDescent="0.25">
      <c r="A3875" t="s">
        <v>2265</v>
      </c>
      <c r="B3875" t="s">
        <v>2357</v>
      </c>
      <c r="C3875">
        <v>13</v>
      </c>
      <c r="D3875">
        <v>15</v>
      </c>
      <c r="E3875">
        <v>2004</v>
      </c>
      <c r="F3875" t="s">
        <v>2391</v>
      </c>
      <c r="G3875" t="str">
        <f t="shared" si="88"/>
        <v>Southern California2004</v>
      </c>
    </row>
    <row r="3876" spans="1:7" x14ac:dyDescent="0.25">
      <c r="A3876" t="s">
        <v>2244</v>
      </c>
      <c r="B3876" t="s">
        <v>2357</v>
      </c>
      <c r="C3876">
        <v>13</v>
      </c>
      <c r="D3876">
        <v>16</v>
      </c>
      <c r="E3876">
        <v>2004</v>
      </c>
      <c r="F3876" t="s">
        <v>2391</v>
      </c>
      <c r="G3876" t="str">
        <f t="shared" si="88"/>
        <v>Washington State2004</v>
      </c>
    </row>
    <row r="3877" spans="1:7" x14ac:dyDescent="0.25">
      <c r="A3877" t="s">
        <v>812</v>
      </c>
      <c r="B3877" t="s">
        <v>2357</v>
      </c>
      <c r="C3877">
        <v>11</v>
      </c>
      <c r="D3877">
        <v>17</v>
      </c>
      <c r="E3877">
        <v>2004</v>
      </c>
      <c r="F3877" t="s">
        <v>2391</v>
      </c>
      <c r="G3877" t="str">
        <f t="shared" si="88"/>
        <v>UCLA2004</v>
      </c>
    </row>
    <row r="3878" spans="1:7" x14ac:dyDescent="0.25">
      <c r="A3878" t="s">
        <v>2234</v>
      </c>
      <c r="B3878">
        <v>4</v>
      </c>
      <c r="C3878">
        <v>12</v>
      </c>
      <c r="D3878">
        <v>16</v>
      </c>
      <c r="E3878">
        <v>2004</v>
      </c>
      <c r="F3878" t="s">
        <v>2391</v>
      </c>
      <c r="G3878" t="str">
        <f t="shared" si="88"/>
        <v>Oregon State2004</v>
      </c>
    </row>
    <row r="3879" spans="1:7" x14ac:dyDescent="0.25">
      <c r="A3879" t="s">
        <v>2202</v>
      </c>
      <c r="B3879" t="s">
        <v>2357</v>
      </c>
      <c r="C3879">
        <v>10</v>
      </c>
      <c r="D3879">
        <v>17</v>
      </c>
      <c r="E3879">
        <v>2004</v>
      </c>
      <c r="F3879" t="s">
        <v>2391</v>
      </c>
      <c r="G3879" t="str">
        <f t="shared" si="88"/>
        <v>Arizona State2004</v>
      </c>
    </row>
    <row r="3880" spans="1:7" x14ac:dyDescent="0.25">
      <c r="A3880" t="s">
        <v>507</v>
      </c>
      <c r="B3880">
        <v>10</v>
      </c>
      <c r="C3880">
        <v>30</v>
      </c>
      <c r="D3880">
        <v>7</v>
      </c>
      <c r="E3880">
        <v>2005</v>
      </c>
      <c r="F3880" t="s">
        <v>2391</v>
      </c>
      <c r="G3880" t="str">
        <f t="shared" si="88"/>
        <v>Arizona2005</v>
      </c>
    </row>
    <row r="3881" spans="1:7" x14ac:dyDescent="0.25">
      <c r="A3881" t="s">
        <v>844</v>
      </c>
      <c r="B3881">
        <v>22</v>
      </c>
      <c r="C3881">
        <v>29</v>
      </c>
      <c r="D3881">
        <v>6</v>
      </c>
      <c r="E3881">
        <v>2005</v>
      </c>
      <c r="F3881" t="s">
        <v>2391</v>
      </c>
      <c r="G3881" t="str">
        <f t="shared" si="88"/>
        <v>Washington2005</v>
      </c>
    </row>
    <row r="3882" spans="1:7" x14ac:dyDescent="0.25">
      <c r="A3882" t="s">
        <v>812</v>
      </c>
      <c r="B3882" t="s">
        <v>2357</v>
      </c>
      <c r="C3882">
        <v>18</v>
      </c>
      <c r="D3882">
        <v>11</v>
      </c>
      <c r="E3882">
        <v>2005</v>
      </c>
      <c r="F3882" t="s">
        <v>2391</v>
      </c>
      <c r="G3882" t="str">
        <f t="shared" si="88"/>
        <v>UCLA2005</v>
      </c>
    </row>
    <row r="3883" spans="1:7" x14ac:dyDescent="0.25">
      <c r="A3883" t="s">
        <v>785</v>
      </c>
      <c r="B3883" t="s">
        <v>2357</v>
      </c>
      <c r="C3883">
        <v>18</v>
      </c>
      <c r="D3883">
        <v>13</v>
      </c>
      <c r="E3883">
        <v>2005</v>
      </c>
      <c r="F3883" t="s">
        <v>2391</v>
      </c>
      <c r="G3883" t="str">
        <f t="shared" si="88"/>
        <v>Stanford2005</v>
      </c>
    </row>
    <row r="3884" spans="1:7" x14ac:dyDescent="0.25">
      <c r="A3884" t="s">
        <v>2234</v>
      </c>
      <c r="B3884" t="s">
        <v>2357</v>
      </c>
      <c r="C3884">
        <v>17</v>
      </c>
      <c r="D3884">
        <v>15</v>
      </c>
      <c r="E3884">
        <v>2005</v>
      </c>
      <c r="F3884" t="s">
        <v>2391</v>
      </c>
      <c r="G3884" t="str">
        <f t="shared" si="88"/>
        <v>Oregon State2005</v>
      </c>
    </row>
    <row r="3885" spans="1:7" x14ac:dyDescent="0.25">
      <c r="A3885" t="s">
        <v>2202</v>
      </c>
      <c r="B3885" t="s">
        <v>2357</v>
      </c>
      <c r="C3885">
        <v>18</v>
      </c>
      <c r="D3885">
        <v>14</v>
      </c>
      <c r="E3885">
        <v>2005</v>
      </c>
      <c r="F3885" t="s">
        <v>2391</v>
      </c>
      <c r="G3885" t="str">
        <f t="shared" si="88"/>
        <v>Arizona State2005</v>
      </c>
    </row>
    <row r="3886" spans="1:7" x14ac:dyDescent="0.25">
      <c r="A3886" t="s">
        <v>2244</v>
      </c>
      <c r="B3886" t="s">
        <v>2357</v>
      </c>
      <c r="C3886">
        <v>12</v>
      </c>
      <c r="D3886">
        <v>16</v>
      </c>
      <c r="E3886">
        <v>2005</v>
      </c>
      <c r="F3886" t="s">
        <v>2391</v>
      </c>
      <c r="G3886" t="str">
        <f t="shared" si="88"/>
        <v>Washington State2005</v>
      </c>
    </row>
    <row r="3887" spans="1:7" x14ac:dyDescent="0.25">
      <c r="A3887" t="s">
        <v>727</v>
      </c>
      <c r="B3887" t="s">
        <v>2357</v>
      </c>
      <c r="C3887">
        <v>14</v>
      </c>
      <c r="D3887">
        <v>13</v>
      </c>
      <c r="E3887">
        <v>2005</v>
      </c>
      <c r="F3887" t="s">
        <v>2391</v>
      </c>
      <c r="G3887" t="str">
        <f t="shared" si="88"/>
        <v>Oregon2005</v>
      </c>
    </row>
    <row r="3888" spans="1:7" x14ac:dyDescent="0.25">
      <c r="A3888" t="s">
        <v>2343</v>
      </c>
      <c r="B3888" t="s">
        <v>2357</v>
      </c>
      <c r="C3888">
        <v>13</v>
      </c>
      <c r="D3888">
        <v>16</v>
      </c>
      <c r="E3888">
        <v>2005</v>
      </c>
      <c r="F3888" t="s">
        <v>2391</v>
      </c>
      <c r="G3888" t="str">
        <f t="shared" si="88"/>
        <v>University of California2005</v>
      </c>
    </row>
    <row r="3889" spans="1:7" x14ac:dyDescent="0.25">
      <c r="A3889" t="s">
        <v>2265</v>
      </c>
      <c r="B3889" t="s">
        <v>2357</v>
      </c>
      <c r="C3889">
        <v>12</v>
      </c>
      <c r="D3889">
        <v>17</v>
      </c>
      <c r="E3889">
        <v>2005</v>
      </c>
      <c r="F3889" t="s">
        <v>2391</v>
      </c>
      <c r="G3889" t="str">
        <f t="shared" si="88"/>
        <v>Southern California2005</v>
      </c>
    </row>
    <row r="3890" spans="1:7" x14ac:dyDescent="0.25">
      <c r="A3890" t="s">
        <v>812</v>
      </c>
      <c r="B3890">
        <v>19</v>
      </c>
      <c r="C3890">
        <v>32</v>
      </c>
      <c r="D3890">
        <v>7</v>
      </c>
      <c r="E3890">
        <v>2006</v>
      </c>
      <c r="F3890" t="s">
        <v>2391</v>
      </c>
      <c r="G3890" t="str">
        <f t="shared" si="88"/>
        <v>UCLA2006</v>
      </c>
    </row>
    <row r="3891" spans="1:7" x14ac:dyDescent="0.25">
      <c r="A3891" t="s">
        <v>844</v>
      </c>
      <c r="B3891" t="s">
        <v>2357</v>
      </c>
      <c r="C3891">
        <v>26</v>
      </c>
      <c r="D3891">
        <v>7</v>
      </c>
      <c r="E3891">
        <v>2006</v>
      </c>
      <c r="F3891" t="s">
        <v>2391</v>
      </c>
      <c r="G3891" t="str">
        <f t="shared" si="88"/>
        <v>Washington2006</v>
      </c>
    </row>
    <row r="3892" spans="1:7" x14ac:dyDescent="0.25">
      <c r="A3892" t="s">
        <v>2343</v>
      </c>
      <c r="B3892" t="s">
        <v>2357</v>
      </c>
      <c r="C3892">
        <v>20</v>
      </c>
      <c r="D3892">
        <v>11</v>
      </c>
      <c r="E3892">
        <v>2006</v>
      </c>
      <c r="F3892" t="s">
        <v>2391</v>
      </c>
      <c r="G3892" t="str">
        <f t="shared" si="88"/>
        <v>University of California2006</v>
      </c>
    </row>
    <row r="3893" spans="1:7" x14ac:dyDescent="0.25">
      <c r="A3893" t="s">
        <v>507</v>
      </c>
      <c r="B3893" t="s">
        <v>2357</v>
      </c>
      <c r="C3893">
        <v>20</v>
      </c>
      <c r="D3893">
        <v>13</v>
      </c>
      <c r="E3893">
        <v>2006</v>
      </c>
      <c r="F3893" t="s">
        <v>2391</v>
      </c>
      <c r="G3893" t="str">
        <f t="shared" si="88"/>
        <v>Arizona2006</v>
      </c>
    </row>
    <row r="3894" spans="1:7" x14ac:dyDescent="0.25">
      <c r="A3894" t="s">
        <v>785</v>
      </c>
      <c r="B3894" t="s">
        <v>2357</v>
      </c>
      <c r="C3894">
        <v>16</v>
      </c>
      <c r="D3894">
        <v>14</v>
      </c>
      <c r="E3894">
        <v>2006</v>
      </c>
      <c r="F3894" t="s">
        <v>2391</v>
      </c>
      <c r="G3894" t="str">
        <f t="shared" si="88"/>
        <v>Stanford2006</v>
      </c>
    </row>
    <row r="3895" spans="1:7" x14ac:dyDescent="0.25">
      <c r="A3895" t="s">
        <v>2265</v>
      </c>
      <c r="B3895">
        <v>13</v>
      </c>
      <c r="C3895">
        <v>17</v>
      </c>
      <c r="D3895">
        <v>13</v>
      </c>
      <c r="E3895">
        <v>2006</v>
      </c>
      <c r="F3895" t="s">
        <v>2391</v>
      </c>
      <c r="G3895" t="str">
        <f t="shared" si="88"/>
        <v>Southern California2006</v>
      </c>
    </row>
    <row r="3896" spans="1:7" x14ac:dyDescent="0.25">
      <c r="A3896" t="s">
        <v>727</v>
      </c>
      <c r="B3896" t="s">
        <v>2357</v>
      </c>
      <c r="C3896">
        <v>15</v>
      </c>
      <c r="D3896">
        <v>18</v>
      </c>
      <c r="E3896">
        <v>2006</v>
      </c>
      <c r="F3896" t="s">
        <v>2391</v>
      </c>
      <c r="G3896" t="str">
        <f t="shared" si="88"/>
        <v>Oregon2006</v>
      </c>
    </row>
    <row r="3897" spans="1:7" x14ac:dyDescent="0.25">
      <c r="A3897" t="s">
        <v>2234</v>
      </c>
      <c r="B3897" t="s">
        <v>2357</v>
      </c>
      <c r="C3897">
        <v>13</v>
      </c>
      <c r="D3897">
        <v>18</v>
      </c>
      <c r="E3897">
        <v>2006</v>
      </c>
      <c r="F3897" t="s">
        <v>2391</v>
      </c>
      <c r="G3897" t="str">
        <f t="shared" si="88"/>
        <v>Oregon State2006</v>
      </c>
    </row>
    <row r="3898" spans="1:7" x14ac:dyDescent="0.25">
      <c r="A3898" t="s">
        <v>2202</v>
      </c>
      <c r="B3898">
        <v>10</v>
      </c>
      <c r="C3898">
        <v>11</v>
      </c>
      <c r="D3898">
        <v>17</v>
      </c>
      <c r="E3898">
        <v>2006</v>
      </c>
      <c r="F3898" t="s">
        <v>2391</v>
      </c>
      <c r="G3898" t="str">
        <f t="shared" si="88"/>
        <v>Arizona State2006</v>
      </c>
    </row>
    <row r="3899" spans="1:7" x14ac:dyDescent="0.25">
      <c r="A3899" t="s">
        <v>2244</v>
      </c>
      <c r="B3899" t="s">
        <v>2357</v>
      </c>
      <c r="C3899">
        <v>11</v>
      </c>
      <c r="D3899">
        <v>17</v>
      </c>
      <c r="E3899">
        <v>2006</v>
      </c>
      <c r="F3899" t="s">
        <v>2391</v>
      </c>
      <c r="G3899" t="str">
        <f t="shared" si="88"/>
        <v>Washington State2006</v>
      </c>
    </row>
    <row r="3900" spans="1:7" x14ac:dyDescent="0.25">
      <c r="A3900" t="s">
        <v>812</v>
      </c>
      <c r="B3900">
        <v>6</v>
      </c>
      <c r="C3900">
        <v>30</v>
      </c>
      <c r="D3900">
        <v>6</v>
      </c>
      <c r="E3900">
        <v>2007</v>
      </c>
      <c r="F3900" t="s">
        <v>2391</v>
      </c>
      <c r="G3900" t="str">
        <f t="shared" si="88"/>
        <v>UCLA2007</v>
      </c>
    </row>
    <row r="3901" spans="1:7" x14ac:dyDescent="0.25">
      <c r="A3901" t="s">
        <v>2244</v>
      </c>
      <c r="B3901" t="s">
        <v>2357</v>
      </c>
      <c r="C3901">
        <v>26</v>
      </c>
      <c r="D3901">
        <v>8</v>
      </c>
      <c r="E3901">
        <v>2007</v>
      </c>
      <c r="F3901" t="s">
        <v>2391</v>
      </c>
      <c r="G3901" t="str">
        <f t="shared" si="88"/>
        <v>Washington State2007</v>
      </c>
    </row>
    <row r="3902" spans="1:7" x14ac:dyDescent="0.25">
      <c r="A3902" t="s">
        <v>727</v>
      </c>
      <c r="B3902" t="s">
        <v>2357</v>
      </c>
      <c r="C3902">
        <v>29</v>
      </c>
      <c r="D3902">
        <v>8</v>
      </c>
      <c r="E3902">
        <v>2007</v>
      </c>
      <c r="F3902" t="s">
        <v>2391</v>
      </c>
      <c r="G3902" t="str">
        <f t="shared" si="88"/>
        <v>Oregon2007</v>
      </c>
    </row>
    <row r="3903" spans="1:7" x14ac:dyDescent="0.25">
      <c r="A3903" t="s">
        <v>2265</v>
      </c>
      <c r="B3903" t="s">
        <v>2357</v>
      </c>
      <c r="C3903">
        <v>25</v>
      </c>
      <c r="D3903">
        <v>12</v>
      </c>
      <c r="E3903">
        <v>2007</v>
      </c>
      <c r="F3903" t="s">
        <v>2391</v>
      </c>
      <c r="G3903" t="str">
        <f t="shared" si="88"/>
        <v>Southern California2007</v>
      </c>
    </row>
    <row r="3904" spans="1:7" x14ac:dyDescent="0.25">
      <c r="A3904" t="s">
        <v>507</v>
      </c>
      <c r="B3904">
        <v>10</v>
      </c>
      <c r="C3904">
        <v>20</v>
      </c>
      <c r="D3904">
        <v>11</v>
      </c>
      <c r="E3904">
        <v>2007</v>
      </c>
      <c r="F3904" t="s">
        <v>2391</v>
      </c>
      <c r="G3904" t="str">
        <f t="shared" si="88"/>
        <v>Arizona2007</v>
      </c>
    </row>
    <row r="3905" spans="1:7" x14ac:dyDescent="0.25">
      <c r="A3905" t="s">
        <v>785</v>
      </c>
      <c r="B3905">
        <v>17</v>
      </c>
      <c r="C3905">
        <v>18</v>
      </c>
      <c r="D3905">
        <v>13</v>
      </c>
      <c r="E3905">
        <v>2007</v>
      </c>
      <c r="F3905" t="s">
        <v>2391</v>
      </c>
      <c r="G3905" t="str">
        <f t="shared" si="88"/>
        <v>Stanford2007</v>
      </c>
    </row>
    <row r="3906" spans="1:7" x14ac:dyDescent="0.25">
      <c r="A3906" t="s">
        <v>844</v>
      </c>
      <c r="B3906" t="s">
        <v>2357</v>
      </c>
      <c r="C3906">
        <v>19</v>
      </c>
      <c r="D3906">
        <v>13</v>
      </c>
      <c r="E3906">
        <v>2007</v>
      </c>
      <c r="F3906" t="s">
        <v>2391</v>
      </c>
      <c r="G3906" t="str">
        <f t="shared" si="88"/>
        <v>Washington2007</v>
      </c>
    </row>
    <row r="3907" spans="1:7" x14ac:dyDescent="0.25">
      <c r="A3907" t="s">
        <v>2343</v>
      </c>
      <c r="B3907" t="s">
        <v>2357</v>
      </c>
      <c r="C3907">
        <v>16</v>
      </c>
      <c r="D3907">
        <v>17</v>
      </c>
      <c r="E3907">
        <v>2007</v>
      </c>
      <c r="F3907" t="s">
        <v>2391</v>
      </c>
      <c r="G3907" t="str">
        <f t="shared" ref="G3907:G3970" si="89">A3907&amp;E3907</f>
        <v>University of California2007</v>
      </c>
    </row>
    <row r="3908" spans="1:7" x14ac:dyDescent="0.25">
      <c r="A3908" t="s">
        <v>2234</v>
      </c>
      <c r="B3908" t="s">
        <v>2357</v>
      </c>
      <c r="C3908">
        <v>11</v>
      </c>
      <c r="D3908">
        <v>21</v>
      </c>
      <c r="E3908">
        <v>2007</v>
      </c>
      <c r="F3908" t="s">
        <v>2391</v>
      </c>
      <c r="G3908" t="str">
        <f t="shared" si="89"/>
        <v>Oregon State2007</v>
      </c>
    </row>
    <row r="3909" spans="1:7" x14ac:dyDescent="0.25">
      <c r="A3909" t="s">
        <v>2202</v>
      </c>
      <c r="B3909" t="s">
        <v>2357</v>
      </c>
      <c r="C3909">
        <v>8</v>
      </c>
      <c r="D3909">
        <v>22</v>
      </c>
      <c r="E3909">
        <v>2007</v>
      </c>
      <c r="F3909" t="s">
        <v>2391</v>
      </c>
      <c r="G3909" t="str">
        <f t="shared" si="89"/>
        <v>Arizona State2007</v>
      </c>
    </row>
    <row r="3910" spans="1:7" x14ac:dyDescent="0.25">
      <c r="A3910" t="s">
        <v>812</v>
      </c>
      <c r="B3910">
        <v>2</v>
      </c>
      <c r="C3910">
        <v>35</v>
      </c>
      <c r="D3910">
        <v>4</v>
      </c>
      <c r="E3910">
        <v>2008</v>
      </c>
      <c r="F3910" t="s">
        <v>2391</v>
      </c>
      <c r="G3910" t="str">
        <f t="shared" si="89"/>
        <v>UCLA2008</v>
      </c>
    </row>
    <row r="3911" spans="1:7" x14ac:dyDescent="0.25">
      <c r="A3911" t="s">
        <v>785</v>
      </c>
      <c r="B3911">
        <v>23</v>
      </c>
      <c r="C3911">
        <v>28</v>
      </c>
      <c r="D3911">
        <v>8</v>
      </c>
      <c r="E3911">
        <v>2008</v>
      </c>
      <c r="F3911" t="s">
        <v>2391</v>
      </c>
      <c r="G3911" t="str">
        <f t="shared" si="89"/>
        <v>Stanford2008</v>
      </c>
    </row>
    <row r="3912" spans="1:7" x14ac:dyDescent="0.25">
      <c r="A3912" t="s">
        <v>2244</v>
      </c>
      <c r="B3912">
        <v>10</v>
      </c>
      <c r="C3912">
        <v>26</v>
      </c>
      <c r="D3912">
        <v>9</v>
      </c>
      <c r="E3912">
        <v>2008</v>
      </c>
      <c r="F3912" t="s">
        <v>2391</v>
      </c>
      <c r="G3912" t="str">
        <f t="shared" si="89"/>
        <v>Washington State2008</v>
      </c>
    </row>
    <row r="3913" spans="1:7" x14ac:dyDescent="0.25">
      <c r="A3913" t="s">
        <v>2265</v>
      </c>
      <c r="B3913" t="s">
        <v>2357</v>
      </c>
      <c r="C3913">
        <v>21</v>
      </c>
      <c r="D3913">
        <v>12</v>
      </c>
      <c r="E3913">
        <v>2008</v>
      </c>
      <c r="F3913" t="s">
        <v>2391</v>
      </c>
      <c r="G3913" t="str">
        <f t="shared" si="89"/>
        <v>Southern California2008</v>
      </c>
    </row>
    <row r="3914" spans="1:7" x14ac:dyDescent="0.25">
      <c r="A3914" t="s">
        <v>2202</v>
      </c>
      <c r="B3914" t="s">
        <v>2357</v>
      </c>
      <c r="C3914">
        <v>21</v>
      </c>
      <c r="D3914">
        <v>13</v>
      </c>
      <c r="E3914">
        <v>2008</v>
      </c>
      <c r="F3914" t="s">
        <v>2391</v>
      </c>
      <c r="G3914" t="str">
        <f t="shared" si="89"/>
        <v>Arizona State2008</v>
      </c>
    </row>
    <row r="3915" spans="1:7" x14ac:dyDescent="0.25">
      <c r="A3915" t="s">
        <v>727</v>
      </c>
      <c r="B3915">
        <v>12</v>
      </c>
      <c r="C3915">
        <v>18</v>
      </c>
      <c r="D3915">
        <v>14</v>
      </c>
      <c r="E3915">
        <v>2008</v>
      </c>
      <c r="F3915" t="s">
        <v>2391</v>
      </c>
      <c r="G3915" t="str">
        <f t="shared" si="89"/>
        <v>Oregon2008</v>
      </c>
    </row>
    <row r="3916" spans="1:7" x14ac:dyDescent="0.25">
      <c r="A3916" t="s">
        <v>507</v>
      </c>
      <c r="B3916" t="s">
        <v>2357</v>
      </c>
      <c r="C3916">
        <v>19</v>
      </c>
      <c r="D3916">
        <v>15</v>
      </c>
      <c r="E3916">
        <v>2008</v>
      </c>
      <c r="F3916" t="s">
        <v>2391</v>
      </c>
      <c r="G3916" t="str">
        <f t="shared" si="89"/>
        <v>Arizona2008</v>
      </c>
    </row>
    <row r="3917" spans="1:7" x14ac:dyDescent="0.25">
      <c r="A3917" t="s">
        <v>844</v>
      </c>
      <c r="B3917">
        <v>17</v>
      </c>
      <c r="C3917">
        <v>16</v>
      </c>
      <c r="D3917">
        <v>17</v>
      </c>
      <c r="E3917">
        <v>2008</v>
      </c>
      <c r="F3917" t="s">
        <v>2391</v>
      </c>
      <c r="G3917" t="str">
        <f t="shared" si="89"/>
        <v>Washington2008</v>
      </c>
    </row>
    <row r="3918" spans="1:7" x14ac:dyDescent="0.25">
      <c r="A3918" t="s">
        <v>2343</v>
      </c>
      <c r="B3918" t="s">
        <v>2357</v>
      </c>
      <c r="C3918">
        <v>17</v>
      </c>
      <c r="D3918">
        <v>16</v>
      </c>
      <c r="E3918">
        <v>2008</v>
      </c>
      <c r="F3918" t="s">
        <v>2391</v>
      </c>
      <c r="G3918" t="str">
        <f t="shared" si="89"/>
        <v>University of California2008</v>
      </c>
    </row>
    <row r="3919" spans="1:7" x14ac:dyDescent="0.25">
      <c r="A3919" t="s">
        <v>2234</v>
      </c>
      <c r="B3919">
        <v>18</v>
      </c>
      <c r="C3919">
        <v>6</v>
      </c>
      <c r="D3919">
        <v>25</v>
      </c>
      <c r="E3919">
        <v>2008</v>
      </c>
      <c r="F3919" t="s">
        <v>2391</v>
      </c>
      <c r="G3919" t="str">
        <f t="shared" si="89"/>
        <v>Oregon State2008</v>
      </c>
    </row>
    <row r="3920" spans="1:7" x14ac:dyDescent="0.25">
      <c r="A3920" t="s">
        <v>844</v>
      </c>
      <c r="B3920" t="s">
        <v>2357</v>
      </c>
      <c r="C3920">
        <v>26</v>
      </c>
      <c r="D3920">
        <v>9</v>
      </c>
      <c r="E3920">
        <v>2009</v>
      </c>
      <c r="F3920" t="s">
        <v>2391</v>
      </c>
      <c r="G3920" t="str">
        <f t="shared" si="89"/>
        <v>Washington2009</v>
      </c>
    </row>
    <row r="3921" spans="1:7" x14ac:dyDescent="0.25">
      <c r="A3921" t="s">
        <v>812</v>
      </c>
      <c r="B3921">
        <v>4</v>
      </c>
      <c r="C3921">
        <v>26</v>
      </c>
      <c r="D3921">
        <v>9</v>
      </c>
      <c r="E3921">
        <v>2009</v>
      </c>
      <c r="F3921" t="s">
        <v>2391</v>
      </c>
      <c r="G3921" t="str">
        <f t="shared" si="89"/>
        <v>UCLA2009</v>
      </c>
    </row>
    <row r="3922" spans="1:7" x14ac:dyDescent="0.25">
      <c r="A3922" t="s">
        <v>2343</v>
      </c>
      <c r="B3922" t="s">
        <v>2357</v>
      </c>
      <c r="C3922">
        <v>22</v>
      </c>
      <c r="D3922">
        <v>11</v>
      </c>
      <c r="E3922">
        <v>2009</v>
      </c>
      <c r="F3922" t="s">
        <v>2391</v>
      </c>
      <c r="G3922" t="str">
        <f t="shared" si="89"/>
        <v>University of California2009</v>
      </c>
    </row>
    <row r="3923" spans="1:7" x14ac:dyDescent="0.25">
      <c r="A3923" t="s">
        <v>2202</v>
      </c>
      <c r="B3923" t="s">
        <v>2357</v>
      </c>
      <c r="C3923">
        <v>25</v>
      </c>
      <c r="D3923">
        <v>10</v>
      </c>
      <c r="E3923">
        <v>2009</v>
      </c>
      <c r="F3923" t="s">
        <v>2391</v>
      </c>
      <c r="G3923" t="str">
        <f t="shared" si="89"/>
        <v>Arizona State2009</v>
      </c>
    </row>
    <row r="3924" spans="1:7" x14ac:dyDescent="0.25">
      <c r="A3924" t="s">
        <v>507</v>
      </c>
      <c r="B3924" t="s">
        <v>2357</v>
      </c>
      <c r="C3924">
        <v>21</v>
      </c>
      <c r="D3924">
        <v>14</v>
      </c>
      <c r="E3924">
        <v>2009</v>
      </c>
      <c r="F3924" t="s">
        <v>2391</v>
      </c>
      <c r="G3924" t="str">
        <f t="shared" si="89"/>
        <v>Arizona2009</v>
      </c>
    </row>
    <row r="3925" spans="1:7" x14ac:dyDescent="0.25">
      <c r="A3925" t="s">
        <v>2265</v>
      </c>
      <c r="B3925" t="s">
        <v>2357</v>
      </c>
      <c r="C3925">
        <v>22</v>
      </c>
      <c r="D3925">
        <v>13</v>
      </c>
      <c r="E3925">
        <v>2009</v>
      </c>
      <c r="F3925" t="s">
        <v>2391</v>
      </c>
      <c r="G3925" t="str">
        <f t="shared" si="89"/>
        <v>Southern California2009</v>
      </c>
    </row>
    <row r="3926" spans="1:7" x14ac:dyDescent="0.25">
      <c r="A3926" t="s">
        <v>2244</v>
      </c>
      <c r="B3926" t="s">
        <v>2357</v>
      </c>
      <c r="C3926">
        <v>17</v>
      </c>
      <c r="D3926">
        <v>16</v>
      </c>
      <c r="E3926">
        <v>2009</v>
      </c>
      <c r="F3926" t="s">
        <v>2391</v>
      </c>
      <c r="G3926" t="str">
        <f t="shared" si="89"/>
        <v>Washington State2009</v>
      </c>
    </row>
    <row r="3927" spans="1:7" x14ac:dyDescent="0.25">
      <c r="A3927" t="s">
        <v>2234</v>
      </c>
      <c r="B3927" t="s">
        <v>2357</v>
      </c>
      <c r="C3927">
        <v>18</v>
      </c>
      <c r="D3927">
        <v>18</v>
      </c>
      <c r="E3927">
        <v>2009</v>
      </c>
      <c r="F3927" t="s">
        <v>2391</v>
      </c>
      <c r="G3927" t="str">
        <f t="shared" si="89"/>
        <v>Oregon State2009</v>
      </c>
    </row>
    <row r="3928" spans="1:7" x14ac:dyDescent="0.25">
      <c r="A3928" t="s">
        <v>785</v>
      </c>
      <c r="B3928">
        <v>15</v>
      </c>
      <c r="C3928">
        <v>20</v>
      </c>
      <c r="D3928">
        <v>14</v>
      </c>
      <c r="E3928">
        <v>2009</v>
      </c>
      <c r="F3928" t="s">
        <v>2391</v>
      </c>
      <c r="G3928" t="str">
        <f t="shared" si="89"/>
        <v>Stanford2009</v>
      </c>
    </row>
    <row r="3929" spans="1:7" x14ac:dyDescent="0.25">
      <c r="A3929" t="s">
        <v>727</v>
      </c>
      <c r="B3929">
        <v>18</v>
      </c>
      <c r="C3929">
        <v>8</v>
      </c>
      <c r="D3929">
        <v>23</v>
      </c>
      <c r="E3929">
        <v>2009</v>
      </c>
      <c r="F3929" t="s">
        <v>2391</v>
      </c>
      <c r="G3929" t="str">
        <f t="shared" si="89"/>
        <v>Oregon2009</v>
      </c>
    </row>
    <row r="3930" spans="1:7" x14ac:dyDescent="0.25">
      <c r="A3930" t="s">
        <v>2343</v>
      </c>
      <c r="B3930" t="s">
        <v>2357</v>
      </c>
      <c r="C3930">
        <v>24</v>
      </c>
      <c r="D3930">
        <v>11</v>
      </c>
      <c r="E3930">
        <v>2010</v>
      </c>
      <c r="F3930" t="s">
        <v>2391</v>
      </c>
      <c r="G3930" t="str">
        <f t="shared" si="89"/>
        <v>University of California2010</v>
      </c>
    </row>
    <row r="3931" spans="1:7" x14ac:dyDescent="0.25">
      <c r="A3931" t="s">
        <v>2202</v>
      </c>
      <c r="B3931" t="s">
        <v>2357</v>
      </c>
      <c r="C3931">
        <v>22</v>
      </c>
      <c r="D3931">
        <v>11</v>
      </c>
      <c r="E3931">
        <v>2010</v>
      </c>
      <c r="F3931" t="s">
        <v>2391</v>
      </c>
      <c r="G3931" t="str">
        <f t="shared" si="89"/>
        <v>Arizona State2010</v>
      </c>
    </row>
    <row r="3932" spans="1:7" x14ac:dyDescent="0.25">
      <c r="A3932" t="s">
        <v>844</v>
      </c>
      <c r="B3932">
        <v>14</v>
      </c>
      <c r="C3932">
        <v>26</v>
      </c>
      <c r="D3932">
        <v>10</v>
      </c>
      <c r="E3932">
        <v>2010</v>
      </c>
      <c r="F3932" t="s">
        <v>2391</v>
      </c>
      <c r="G3932" t="str">
        <f t="shared" si="89"/>
        <v>Washington2010</v>
      </c>
    </row>
    <row r="3933" spans="1:7" x14ac:dyDescent="0.25">
      <c r="A3933" t="s">
        <v>507</v>
      </c>
      <c r="B3933" t="s">
        <v>2357</v>
      </c>
      <c r="C3933">
        <v>16</v>
      </c>
      <c r="D3933">
        <v>15</v>
      </c>
      <c r="E3933">
        <v>2010</v>
      </c>
      <c r="F3933" t="s">
        <v>2391</v>
      </c>
      <c r="G3933" t="str">
        <f t="shared" si="89"/>
        <v>Arizona2010</v>
      </c>
    </row>
    <row r="3934" spans="1:7" x14ac:dyDescent="0.25">
      <c r="A3934" t="s">
        <v>812</v>
      </c>
      <c r="B3934" t="s">
        <v>2357</v>
      </c>
      <c r="C3934">
        <v>14</v>
      </c>
      <c r="D3934">
        <v>18</v>
      </c>
      <c r="E3934">
        <v>2010</v>
      </c>
      <c r="F3934" t="s">
        <v>2391</v>
      </c>
      <c r="G3934" t="str">
        <f t="shared" si="89"/>
        <v>UCLA2010</v>
      </c>
    </row>
    <row r="3935" spans="1:7" x14ac:dyDescent="0.25">
      <c r="A3935" t="s">
        <v>2234</v>
      </c>
      <c r="B3935">
        <v>13</v>
      </c>
      <c r="C3935">
        <v>14</v>
      </c>
      <c r="D3935">
        <v>18</v>
      </c>
      <c r="E3935">
        <v>2010</v>
      </c>
      <c r="F3935" t="s">
        <v>2391</v>
      </c>
      <c r="G3935" t="str">
        <f t="shared" si="89"/>
        <v>Oregon State2010</v>
      </c>
    </row>
    <row r="3936" spans="1:7" x14ac:dyDescent="0.25">
      <c r="A3936" t="s">
        <v>2265</v>
      </c>
      <c r="B3936" t="s">
        <v>2357</v>
      </c>
      <c r="C3936">
        <v>16</v>
      </c>
      <c r="D3936">
        <v>14</v>
      </c>
      <c r="E3936">
        <v>2010</v>
      </c>
      <c r="F3936" t="s">
        <v>2391</v>
      </c>
      <c r="G3936" t="str">
        <f t="shared" si="89"/>
        <v>Southern California2010</v>
      </c>
    </row>
    <row r="3937" spans="1:7" x14ac:dyDescent="0.25">
      <c r="A3937" t="s">
        <v>785</v>
      </c>
      <c r="B3937" t="s">
        <v>2357</v>
      </c>
      <c r="C3937">
        <v>14</v>
      </c>
      <c r="D3937">
        <v>18</v>
      </c>
      <c r="E3937">
        <v>2010</v>
      </c>
      <c r="F3937" t="s">
        <v>2391</v>
      </c>
      <c r="G3937" t="str">
        <f t="shared" si="89"/>
        <v>Stanford2010</v>
      </c>
    </row>
    <row r="3938" spans="1:7" x14ac:dyDescent="0.25">
      <c r="A3938" t="s">
        <v>727</v>
      </c>
      <c r="B3938" t="s">
        <v>2357</v>
      </c>
      <c r="C3938">
        <v>16</v>
      </c>
      <c r="D3938">
        <v>16</v>
      </c>
      <c r="E3938">
        <v>2010</v>
      </c>
      <c r="F3938" t="s">
        <v>2391</v>
      </c>
      <c r="G3938" t="str">
        <f t="shared" si="89"/>
        <v>Oregon2010</v>
      </c>
    </row>
    <row r="3939" spans="1:7" x14ac:dyDescent="0.25">
      <c r="A3939" t="s">
        <v>2244</v>
      </c>
      <c r="B3939" t="s">
        <v>2357</v>
      </c>
      <c r="C3939">
        <v>16</v>
      </c>
      <c r="D3939">
        <v>15</v>
      </c>
      <c r="E3939">
        <v>2010</v>
      </c>
      <c r="F3939" t="s">
        <v>2391</v>
      </c>
      <c r="G3939" t="str">
        <f t="shared" si="89"/>
        <v>Washington State2010</v>
      </c>
    </row>
    <row r="3940" spans="1:7" x14ac:dyDescent="0.25">
      <c r="A3940" t="s">
        <v>507</v>
      </c>
      <c r="B3940" t="s">
        <v>2357</v>
      </c>
      <c r="C3940">
        <v>30</v>
      </c>
      <c r="D3940">
        <v>8</v>
      </c>
      <c r="E3940">
        <v>2011</v>
      </c>
      <c r="F3940" t="s">
        <v>2391</v>
      </c>
      <c r="G3940" t="str">
        <f t="shared" si="89"/>
        <v>Arizona2011</v>
      </c>
    </row>
    <row r="3941" spans="1:7" x14ac:dyDescent="0.25">
      <c r="A3941" t="s">
        <v>812</v>
      </c>
      <c r="B3941" t="s">
        <v>2357</v>
      </c>
      <c r="C3941">
        <v>23</v>
      </c>
      <c r="D3941">
        <v>11</v>
      </c>
      <c r="E3941">
        <v>2011</v>
      </c>
      <c r="F3941" t="s">
        <v>2391</v>
      </c>
      <c r="G3941" t="str">
        <f t="shared" si="89"/>
        <v>UCLA2011</v>
      </c>
    </row>
    <row r="3942" spans="1:7" x14ac:dyDescent="0.25">
      <c r="A3942" t="s">
        <v>844</v>
      </c>
      <c r="B3942" t="s">
        <v>2357</v>
      </c>
      <c r="C3942">
        <v>24</v>
      </c>
      <c r="D3942">
        <v>11</v>
      </c>
      <c r="E3942">
        <v>2011</v>
      </c>
      <c r="F3942" t="s">
        <v>2391</v>
      </c>
      <c r="G3942" t="str">
        <f t="shared" si="89"/>
        <v>Washington2011</v>
      </c>
    </row>
    <row r="3943" spans="1:7" x14ac:dyDescent="0.25">
      <c r="A3943" t="s">
        <v>2265</v>
      </c>
      <c r="B3943" t="s">
        <v>2357</v>
      </c>
      <c r="C3943">
        <v>19</v>
      </c>
      <c r="D3943">
        <v>15</v>
      </c>
      <c r="E3943">
        <v>2011</v>
      </c>
      <c r="F3943" t="s">
        <v>2391</v>
      </c>
      <c r="G3943" t="str">
        <f t="shared" si="89"/>
        <v>Southern California2011</v>
      </c>
    </row>
    <row r="3944" spans="1:7" x14ac:dyDescent="0.25">
      <c r="A3944" t="s">
        <v>2343</v>
      </c>
      <c r="B3944" t="s">
        <v>2357</v>
      </c>
      <c r="C3944">
        <v>18</v>
      </c>
      <c r="D3944">
        <v>15</v>
      </c>
      <c r="E3944">
        <v>2011</v>
      </c>
      <c r="F3944" t="s">
        <v>2391</v>
      </c>
      <c r="G3944" t="str">
        <f t="shared" si="89"/>
        <v>University of California2011</v>
      </c>
    </row>
    <row r="3945" spans="1:7" x14ac:dyDescent="0.25">
      <c r="A3945" t="s">
        <v>2244</v>
      </c>
      <c r="B3945" t="s">
        <v>2357</v>
      </c>
      <c r="C3945">
        <v>22</v>
      </c>
      <c r="D3945">
        <v>13</v>
      </c>
      <c r="E3945">
        <v>2011</v>
      </c>
      <c r="F3945" t="s">
        <v>2391</v>
      </c>
      <c r="G3945" t="str">
        <f t="shared" si="89"/>
        <v>Washington State2011</v>
      </c>
    </row>
    <row r="3946" spans="1:7" x14ac:dyDescent="0.25">
      <c r="A3946" t="s">
        <v>727</v>
      </c>
      <c r="B3946" t="s">
        <v>2357</v>
      </c>
      <c r="C3946">
        <v>21</v>
      </c>
      <c r="D3946">
        <v>18</v>
      </c>
      <c r="E3946">
        <v>2011</v>
      </c>
      <c r="F3946" t="s">
        <v>2391</v>
      </c>
      <c r="G3946" t="str">
        <f t="shared" si="89"/>
        <v>Oregon2011</v>
      </c>
    </row>
    <row r="3947" spans="1:7" x14ac:dyDescent="0.25">
      <c r="A3947" t="s">
        <v>785</v>
      </c>
      <c r="B3947">
        <v>18</v>
      </c>
      <c r="C3947">
        <v>15</v>
      </c>
      <c r="D3947">
        <v>16</v>
      </c>
      <c r="E3947">
        <v>2011</v>
      </c>
      <c r="F3947" t="s">
        <v>2391</v>
      </c>
      <c r="G3947" t="str">
        <f t="shared" si="89"/>
        <v>Stanford2011</v>
      </c>
    </row>
    <row r="3948" spans="1:7" x14ac:dyDescent="0.25">
      <c r="A3948" t="s">
        <v>2234</v>
      </c>
      <c r="B3948" t="s">
        <v>2357</v>
      </c>
      <c r="C3948">
        <v>11</v>
      </c>
      <c r="D3948">
        <v>20</v>
      </c>
      <c r="E3948">
        <v>2011</v>
      </c>
      <c r="F3948" t="s">
        <v>2391</v>
      </c>
      <c r="G3948" t="str">
        <f t="shared" si="89"/>
        <v>Oregon State2011</v>
      </c>
    </row>
    <row r="3949" spans="1:7" x14ac:dyDescent="0.25">
      <c r="A3949" t="s">
        <v>2202</v>
      </c>
      <c r="B3949" t="s">
        <v>2357</v>
      </c>
      <c r="C3949">
        <v>12</v>
      </c>
      <c r="D3949">
        <v>19</v>
      </c>
      <c r="E3949">
        <v>2011</v>
      </c>
      <c r="F3949" t="s">
        <v>2391</v>
      </c>
      <c r="G3949" t="str">
        <f t="shared" si="89"/>
        <v>Arizona State2011</v>
      </c>
    </row>
    <row r="3950" spans="1:7" x14ac:dyDescent="0.25">
      <c r="A3950" t="s">
        <v>844</v>
      </c>
      <c r="B3950" t="s">
        <v>2357</v>
      </c>
      <c r="C3950">
        <v>24</v>
      </c>
      <c r="D3950">
        <v>11</v>
      </c>
      <c r="E3950">
        <v>2012</v>
      </c>
      <c r="F3950" t="s">
        <v>2392</v>
      </c>
      <c r="G3950" t="str">
        <f t="shared" si="89"/>
        <v>Washington2012</v>
      </c>
    </row>
    <row r="3951" spans="1:7" x14ac:dyDescent="0.25">
      <c r="A3951" t="s">
        <v>727</v>
      </c>
      <c r="B3951" t="s">
        <v>2357</v>
      </c>
      <c r="C3951">
        <v>24</v>
      </c>
      <c r="D3951">
        <v>10</v>
      </c>
      <c r="E3951">
        <v>2012</v>
      </c>
      <c r="F3951" t="s">
        <v>2392</v>
      </c>
      <c r="G3951" t="str">
        <f t="shared" si="89"/>
        <v>Oregon2012</v>
      </c>
    </row>
    <row r="3952" spans="1:7" x14ac:dyDescent="0.25">
      <c r="A3952" t="s">
        <v>2343</v>
      </c>
      <c r="B3952" t="s">
        <v>2357</v>
      </c>
      <c r="C3952">
        <v>24</v>
      </c>
      <c r="D3952">
        <v>10</v>
      </c>
      <c r="E3952">
        <v>2012</v>
      </c>
      <c r="F3952" t="s">
        <v>2392</v>
      </c>
      <c r="G3952" t="str">
        <f t="shared" si="89"/>
        <v>University of California2012</v>
      </c>
    </row>
    <row r="3953" spans="1:7" x14ac:dyDescent="0.25">
      <c r="A3953" t="s">
        <v>507</v>
      </c>
      <c r="B3953" t="s">
        <v>2357</v>
      </c>
      <c r="C3953">
        <v>23</v>
      </c>
      <c r="D3953">
        <v>12</v>
      </c>
      <c r="E3953">
        <v>2012</v>
      </c>
      <c r="F3953" t="s">
        <v>2392</v>
      </c>
      <c r="G3953" t="str">
        <f t="shared" si="89"/>
        <v>Arizona2012</v>
      </c>
    </row>
    <row r="3954" spans="1:7" x14ac:dyDescent="0.25">
      <c r="A3954" t="s">
        <v>555</v>
      </c>
      <c r="B3954">
        <v>17</v>
      </c>
      <c r="C3954">
        <v>24</v>
      </c>
      <c r="D3954">
        <v>12</v>
      </c>
      <c r="E3954">
        <v>2012</v>
      </c>
      <c r="F3954" t="s">
        <v>2392</v>
      </c>
      <c r="G3954" t="str">
        <f t="shared" si="89"/>
        <v>Colorado2012</v>
      </c>
    </row>
    <row r="3955" spans="1:7" x14ac:dyDescent="0.25">
      <c r="A3955" t="s">
        <v>812</v>
      </c>
      <c r="B3955" t="s">
        <v>2357</v>
      </c>
      <c r="C3955">
        <v>19</v>
      </c>
      <c r="D3955">
        <v>14</v>
      </c>
      <c r="E3955">
        <v>2012</v>
      </c>
      <c r="F3955" t="s">
        <v>2392</v>
      </c>
      <c r="G3955" t="str">
        <f t="shared" si="89"/>
        <v>UCLA2012</v>
      </c>
    </row>
    <row r="3956" spans="1:7" x14ac:dyDescent="0.25">
      <c r="A3956" t="s">
        <v>785</v>
      </c>
      <c r="B3956" t="s">
        <v>2357</v>
      </c>
      <c r="C3956">
        <v>26</v>
      </c>
      <c r="D3956">
        <v>11</v>
      </c>
      <c r="E3956">
        <v>2012</v>
      </c>
      <c r="F3956" t="s">
        <v>2392</v>
      </c>
      <c r="G3956" t="str">
        <f t="shared" si="89"/>
        <v>Stanford2012</v>
      </c>
    </row>
    <row r="3957" spans="1:7" x14ac:dyDescent="0.25">
      <c r="A3957" t="s">
        <v>2234</v>
      </c>
      <c r="B3957" t="s">
        <v>2357</v>
      </c>
      <c r="C3957">
        <v>21</v>
      </c>
      <c r="D3957">
        <v>15</v>
      </c>
      <c r="E3957">
        <v>2012</v>
      </c>
      <c r="F3957" t="s">
        <v>2392</v>
      </c>
      <c r="G3957" t="str">
        <f t="shared" si="89"/>
        <v>Oregon State2012</v>
      </c>
    </row>
    <row r="3958" spans="1:7" x14ac:dyDescent="0.25">
      <c r="A3958" t="s">
        <v>2244</v>
      </c>
      <c r="B3958" t="s">
        <v>2357</v>
      </c>
      <c r="C3958">
        <v>19</v>
      </c>
      <c r="D3958">
        <v>18</v>
      </c>
      <c r="E3958">
        <v>2012</v>
      </c>
      <c r="F3958" t="s">
        <v>2392</v>
      </c>
      <c r="G3958" t="str">
        <f t="shared" si="89"/>
        <v>Washington State2012</v>
      </c>
    </row>
    <row r="3959" spans="1:7" x14ac:dyDescent="0.25">
      <c r="A3959" t="s">
        <v>2202</v>
      </c>
      <c r="B3959" t="s">
        <v>2357</v>
      </c>
      <c r="C3959">
        <v>10</v>
      </c>
      <c r="D3959">
        <v>21</v>
      </c>
      <c r="E3959">
        <v>2012</v>
      </c>
      <c r="F3959" t="s">
        <v>2392</v>
      </c>
      <c r="G3959" t="str">
        <f t="shared" si="89"/>
        <v>Arizona State2012</v>
      </c>
    </row>
    <row r="3960" spans="1:7" x14ac:dyDescent="0.25">
      <c r="A3960" t="s">
        <v>823</v>
      </c>
      <c r="B3960">
        <v>16</v>
      </c>
      <c r="C3960">
        <v>6</v>
      </c>
      <c r="D3960">
        <v>25</v>
      </c>
      <c r="E3960">
        <v>2012</v>
      </c>
      <c r="F3960" t="s">
        <v>2392</v>
      </c>
      <c r="G3960" t="str">
        <f t="shared" si="89"/>
        <v>Utah2012</v>
      </c>
    </row>
    <row r="3961" spans="1:7" x14ac:dyDescent="0.25">
      <c r="A3961" t="s">
        <v>2265</v>
      </c>
      <c r="B3961">
        <v>24</v>
      </c>
      <c r="C3961">
        <v>6</v>
      </c>
      <c r="D3961">
        <v>26</v>
      </c>
      <c r="E3961">
        <v>2012</v>
      </c>
      <c r="F3961" t="s">
        <v>2392</v>
      </c>
      <c r="G3961" t="str">
        <f t="shared" si="89"/>
        <v>Southern California2012</v>
      </c>
    </row>
    <row r="3962" spans="1:7" x14ac:dyDescent="0.25">
      <c r="A3962" t="s">
        <v>812</v>
      </c>
      <c r="B3962">
        <v>13</v>
      </c>
      <c r="C3962">
        <v>25</v>
      </c>
      <c r="D3962">
        <v>10</v>
      </c>
      <c r="E3962">
        <v>2013</v>
      </c>
      <c r="F3962" t="s">
        <v>2392</v>
      </c>
      <c r="G3962" t="str">
        <f t="shared" si="89"/>
        <v>UCLA2013</v>
      </c>
    </row>
    <row r="3963" spans="1:7" x14ac:dyDescent="0.25">
      <c r="A3963" t="s">
        <v>507</v>
      </c>
      <c r="B3963">
        <v>12</v>
      </c>
      <c r="C3963">
        <v>27</v>
      </c>
      <c r="D3963">
        <v>8</v>
      </c>
      <c r="E3963">
        <v>2013</v>
      </c>
      <c r="F3963" t="s">
        <v>2392</v>
      </c>
      <c r="G3963" t="str">
        <f t="shared" si="89"/>
        <v>Arizona2013</v>
      </c>
    </row>
    <row r="3964" spans="1:7" x14ac:dyDescent="0.25">
      <c r="A3964" t="s">
        <v>727</v>
      </c>
      <c r="B3964" t="s">
        <v>2357</v>
      </c>
      <c r="C3964">
        <v>28</v>
      </c>
      <c r="D3964">
        <v>9</v>
      </c>
      <c r="E3964">
        <v>2013</v>
      </c>
      <c r="F3964" t="s">
        <v>2392</v>
      </c>
      <c r="G3964" t="str">
        <f t="shared" si="89"/>
        <v>Oregon2013</v>
      </c>
    </row>
    <row r="3965" spans="1:7" x14ac:dyDescent="0.25">
      <c r="A3965" t="s">
        <v>2343</v>
      </c>
      <c r="B3965" t="s">
        <v>2357</v>
      </c>
      <c r="C3965">
        <v>21</v>
      </c>
      <c r="D3965">
        <v>12</v>
      </c>
      <c r="E3965">
        <v>2013</v>
      </c>
      <c r="F3965" t="s">
        <v>2392</v>
      </c>
      <c r="G3965" t="str">
        <f t="shared" si="89"/>
        <v>University of California2013</v>
      </c>
    </row>
    <row r="3966" spans="1:7" x14ac:dyDescent="0.25">
      <c r="A3966" t="s">
        <v>555</v>
      </c>
      <c r="B3966" t="s">
        <v>2357</v>
      </c>
      <c r="C3966">
        <v>21</v>
      </c>
      <c r="D3966">
        <v>12</v>
      </c>
      <c r="E3966">
        <v>2013</v>
      </c>
      <c r="F3966" t="s">
        <v>2392</v>
      </c>
      <c r="G3966" t="str">
        <f t="shared" si="89"/>
        <v>Colorado2013</v>
      </c>
    </row>
    <row r="3967" spans="1:7" x14ac:dyDescent="0.25">
      <c r="A3967" t="s">
        <v>2202</v>
      </c>
      <c r="B3967" t="s">
        <v>2357</v>
      </c>
      <c r="C3967">
        <v>22</v>
      </c>
      <c r="D3967">
        <v>13</v>
      </c>
      <c r="E3967">
        <v>2013</v>
      </c>
      <c r="F3967" t="s">
        <v>2392</v>
      </c>
      <c r="G3967" t="str">
        <f t="shared" si="89"/>
        <v>Arizona State2013</v>
      </c>
    </row>
    <row r="3968" spans="1:7" x14ac:dyDescent="0.25">
      <c r="A3968" t="s">
        <v>785</v>
      </c>
      <c r="B3968" t="s">
        <v>2357</v>
      </c>
      <c r="C3968">
        <v>19</v>
      </c>
      <c r="D3968">
        <v>15</v>
      </c>
      <c r="E3968">
        <v>2013</v>
      </c>
      <c r="F3968" t="s">
        <v>2392</v>
      </c>
      <c r="G3968" t="str">
        <f t="shared" si="89"/>
        <v>Stanford2013</v>
      </c>
    </row>
    <row r="3969" spans="1:7" x14ac:dyDescent="0.25">
      <c r="A3969" t="s">
        <v>844</v>
      </c>
      <c r="B3969" t="s">
        <v>2357</v>
      </c>
      <c r="C3969">
        <v>18</v>
      </c>
      <c r="D3969">
        <v>16</v>
      </c>
      <c r="E3969">
        <v>2013</v>
      </c>
      <c r="F3969" t="s">
        <v>2392</v>
      </c>
      <c r="G3969" t="str">
        <f t="shared" si="89"/>
        <v>Washington2013</v>
      </c>
    </row>
    <row r="3970" spans="1:7" x14ac:dyDescent="0.25">
      <c r="A3970" t="s">
        <v>2265</v>
      </c>
      <c r="B3970" t="s">
        <v>2357</v>
      </c>
      <c r="C3970">
        <v>14</v>
      </c>
      <c r="D3970">
        <v>18</v>
      </c>
      <c r="E3970">
        <v>2013</v>
      </c>
      <c r="F3970" t="s">
        <v>2392</v>
      </c>
      <c r="G3970" t="str">
        <f t="shared" si="89"/>
        <v>Southern California2013</v>
      </c>
    </row>
    <row r="3971" spans="1:7" x14ac:dyDescent="0.25">
      <c r="A3971" t="s">
        <v>823</v>
      </c>
      <c r="B3971" t="s">
        <v>2357</v>
      </c>
      <c r="C3971">
        <v>15</v>
      </c>
      <c r="D3971">
        <v>18</v>
      </c>
      <c r="E3971">
        <v>2013</v>
      </c>
      <c r="F3971" t="s">
        <v>2392</v>
      </c>
      <c r="G3971" t="str">
        <f t="shared" ref="G3971:G4034" si="90">A3971&amp;E3971</f>
        <v>Utah2013</v>
      </c>
    </row>
    <row r="3972" spans="1:7" x14ac:dyDescent="0.25">
      <c r="A3972" t="s">
        <v>2234</v>
      </c>
      <c r="B3972" t="s">
        <v>2357</v>
      </c>
      <c r="C3972">
        <v>14</v>
      </c>
      <c r="D3972">
        <v>18</v>
      </c>
      <c r="E3972">
        <v>2013</v>
      </c>
      <c r="F3972" t="s">
        <v>2392</v>
      </c>
      <c r="G3972" t="str">
        <f t="shared" si="90"/>
        <v>Oregon State2013</v>
      </c>
    </row>
    <row r="3973" spans="1:7" x14ac:dyDescent="0.25">
      <c r="A3973" t="s">
        <v>2244</v>
      </c>
      <c r="B3973" t="s">
        <v>2357</v>
      </c>
      <c r="C3973">
        <v>13</v>
      </c>
      <c r="D3973">
        <v>19</v>
      </c>
      <c r="E3973">
        <v>2013</v>
      </c>
      <c r="F3973" t="s">
        <v>2392</v>
      </c>
      <c r="G3973" t="str">
        <f t="shared" si="90"/>
        <v>Washington State2013</v>
      </c>
    </row>
    <row r="3974" spans="1:7" x14ac:dyDescent="0.25">
      <c r="A3974" t="s">
        <v>507</v>
      </c>
      <c r="B3974">
        <v>6</v>
      </c>
      <c r="C3974">
        <v>33</v>
      </c>
      <c r="D3974">
        <v>5</v>
      </c>
      <c r="E3974">
        <v>2014</v>
      </c>
      <c r="F3974" t="s">
        <v>2392</v>
      </c>
      <c r="G3974" t="str">
        <f t="shared" si="90"/>
        <v>Arizona2014</v>
      </c>
    </row>
    <row r="3975" spans="1:7" x14ac:dyDescent="0.25">
      <c r="A3975" t="s">
        <v>812</v>
      </c>
      <c r="B3975">
        <v>22</v>
      </c>
      <c r="C3975">
        <v>28</v>
      </c>
      <c r="D3975">
        <v>9</v>
      </c>
      <c r="E3975">
        <v>2014</v>
      </c>
      <c r="F3975" t="s">
        <v>2392</v>
      </c>
      <c r="G3975" t="str">
        <f t="shared" si="90"/>
        <v>UCLA2014</v>
      </c>
    </row>
    <row r="3976" spans="1:7" x14ac:dyDescent="0.25">
      <c r="A3976" t="s">
        <v>727</v>
      </c>
      <c r="B3976" t="s">
        <v>2357</v>
      </c>
      <c r="C3976">
        <v>24</v>
      </c>
      <c r="D3976">
        <v>10</v>
      </c>
      <c r="E3976">
        <v>2014</v>
      </c>
      <c r="F3976" t="s">
        <v>2392</v>
      </c>
      <c r="G3976" t="str">
        <f t="shared" si="90"/>
        <v>Oregon2014</v>
      </c>
    </row>
    <row r="3977" spans="1:7" x14ac:dyDescent="0.25">
      <c r="A3977" t="s">
        <v>555</v>
      </c>
      <c r="B3977" t="s">
        <v>2357</v>
      </c>
      <c r="C3977">
        <v>23</v>
      </c>
      <c r="D3977">
        <v>12</v>
      </c>
      <c r="E3977">
        <v>2014</v>
      </c>
      <c r="F3977" t="s">
        <v>2392</v>
      </c>
      <c r="G3977" t="str">
        <f t="shared" si="90"/>
        <v>Colorado2014</v>
      </c>
    </row>
    <row r="3978" spans="1:7" x14ac:dyDescent="0.25">
      <c r="A3978" t="s">
        <v>785</v>
      </c>
      <c r="B3978" t="s">
        <v>2357</v>
      </c>
      <c r="C3978">
        <v>23</v>
      </c>
      <c r="D3978">
        <v>13</v>
      </c>
      <c r="E3978">
        <v>2014</v>
      </c>
      <c r="F3978" t="s">
        <v>2392</v>
      </c>
      <c r="G3978" t="str">
        <f t="shared" si="90"/>
        <v>Stanford2014</v>
      </c>
    </row>
    <row r="3979" spans="1:7" x14ac:dyDescent="0.25">
      <c r="A3979" t="s">
        <v>2202</v>
      </c>
      <c r="B3979" t="s">
        <v>2357</v>
      </c>
      <c r="C3979">
        <v>21</v>
      </c>
      <c r="D3979">
        <v>12</v>
      </c>
      <c r="E3979">
        <v>2014</v>
      </c>
      <c r="F3979" t="s">
        <v>2392</v>
      </c>
      <c r="G3979" t="str">
        <f t="shared" si="90"/>
        <v>Arizona State2014</v>
      </c>
    </row>
    <row r="3980" spans="1:7" x14ac:dyDescent="0.25">
      <c r="A3980" t="s">
        <v>2343</v>
      </c>
      <c r="B3980" t="s">
        <v>2357</v>
      </c>
      <c r="C3980">
        <v>21</v>
      </c>
      <c r="D3980">
        <v>14</v>
      </c>
      <c r="E3980">
        <v>2014</v>
      </c>
      <c r="F3980" t="s">
        <v>2392</v>
      </c>
      <c r="G3980" t="str">
        <f t="shared" si="90"/>
        <v>University of California2014</v>
      </c>
    </row>
    <row r="3981" spans="1:7" x14ac:dyDescent="0.25">
      <c r="A3981" t="s">
        <v>823</v>
      </c>
      <c r="B3981">
        <v>19</v>
      </c>
      <c r="C3981">
        <v>21</v>
      </c>
      <c r="D3981">
        <v>12</v>
      </c>
      <c r="E3981">
        <v>2014</v>
      </c>
      <c r="F3981" t="s">
        <v>2392</v>
      </c>
      <c r="G3981" t="str">
        <f t="shared" si="90"/>
        <v>Utah2014</v>
      </c>
    </row>
    <row r="3982" spans="1:7" x14ac:dyDescent="0.25">
      <c r="A3982" t="s">
        <v>844</v>
      </c>
      <c r="B3982" t="s">
        <v>2357</v>
      </c>
      <c r="C3982">
        <v>17</v>
      </c>
      <c r="D3982">
        <v>15</v>
      </c>
      <c r="E3982">
        <v>2014</v>
      </c>
      <c r="F3982" t="s">
        <v>2392</v>
      </c>
      <c r="G3982" t="str">
        <f t="shared" si="90"/>
        <v>Washington2014</v>
      </c>
    </row>
    <row r="3983" spans="1:7" x14ac:dyDescent="0.25">
      <c r="A3983" t="s">
        <v>2234</v>
      </c>
      <c r="B3983" t="s">
        <v>2357</v>
      </c>
      <c r="C3983">
        <v>16</v>
      </c>
      <c r="D3983">
        <v>16</v>
      </c>
      <c r="E3983">
        <v>2014</v>
      </c>
      <c r="F3983" t="s">
        <v>2392</v>
      </c>
      <c r="G3983" t="str">
        <f t="shared" si="90"/>
        <v>Oregon State2014</v>
      </c>
    </row>
    <row r="3984" spans="1:7" x14ac:dyDescent="0.25">
      <c r="A3984" t="s">
        <v>2244</v>
      </c>
      <c r="B3984" t="s">
        <v>2357</v>
      </c>
      <c r="C3984">
        <v>10</v>
      </c>
      <c r="D3984">
        <v>21</v>
      </c>
      <c r="E3984">
        <v>2014</v>
      </c>
      <c r="F3984" t="s">
        <v>2392</v>
      </c>
      <c r="G3984" t="str">
        <f t="shared" si="90"/>
        <v>Washington State2014</v>
      </c>
    </row>
    <row r="3985" spans="1:7" x14ac:dyDescent="0.25">
      <c r="A3985" t="s">
        <v>2265</v>
      </c>
      <c r="B3985" t="s">
        <v>2357</v>
      </c>
      <c r="C3985">
        <v>11</v>
      </c>
      <c r="D3985">
        <v>21</v>
      </c>
      <c r="E3985">
        <v>2014</v>
      </c>
      <c r="F3985" t="s">
        <v>2392</v>
      </c>
      <c r="G3985" t="str">
        <f t="shared" si="90"/>
        <v>Southern California2014</v>
      </c>
    </row>
    <row r="3986" spans="1:7" x14ac:dyDescent="0.25">
      <c r="A3986" t="s">
        <v>507</v>
      </c>
      <c r="B3986">
        <v>2</v>
      </c>
      <c r="C3986">
        <v>34</v>
      </c>
      <c r="D3986">
        <v>4</v>
      </c>
      <c r="E3986">
        <v>2015</v>
      </c>
      <c r="F3986" t="s">
        <v>2392</v>
      </c>
      <c r="G3986" t="str">
        <f t="shared" si="90"/>
        <v>Arizona2015</v>
      </c>
    </row>
    <row r="3987" spans="1:7" x14ac:dyDescent="0.25">
      <c r="A3987" t="s">
        <v>823</v>
      </c>
      <c r="B3987">
        <v>25</v>
      </c>
      <c r="C3987">
        <v>26</v>
      </c>
      <c r="D3987">
        <v>9</v>
      </c>
      <c r="E3987">
        <v>2015</v>
      </c>
      <c r="F3987" t="s">
        <v>2392</v>
      </c>
      <c r="G3987" t="str">
        <f t="shared" si="90"/>
        <v>Utah2015</v>
      </c>
    </row>
    <row r="3988" spans="1:7" x14ac:dyDescent="0.25">
      <c r="A3988" t="s">
        <v>727</v>
      </c>
      <c r="B3988" t="s">
        <v>2357</v>
      </c>
      <c r="C3988">
        <v>26</v>
      </c>
      <c r="D3988">
        <v>10</v>
      </c>
      <c r="E3988">
        <v>2015</v>
      </c>
      <c r="F3988" t="s">
        <v>2392</v>
      </c>
      <c r="G3988" t="str">
        <f t="shared" si="90"/>
        <v>Oregon2015</v>
      </c>
    </row>
    <row r="3989" spans="1:7" x14ac:dyDescent="0.25">
      <c r="A3989" t="s">
        <v>812</v>
      </c>
      <c r="B3989" t="s">
        <v>2357</v>
      </c>
      <c r="C3989">
        <v>22</v>
      </c>
      <c r="D3989">
        <v>14</v>
      </c>
      <c r="E3989">
        <v>2015</v>
      </c>
      <c r="F3989" t="s">
        <v>2392</v>
      </c>
      <c r="G3989" t="str">
        <f t="shared" si="90"/>
        <v>UCLA2015</v>
      </c>
    </row>
    <row r="3990" spans="1:7" x14ac:dyDescent="0.25">
      <c r="A3990" t="s">
        <v>785</v>
      </c>
      <c r="B3990" t="s">
        <v>2357</v>
      </c>
      <c r="C3990">
        <v>24</v>
      </c>
      <c r="D3990">
        <v>13</v>
      </c>
      <c r="E3990">
        <v>2015</v>
      </c>
      <c r="F3990" t="s">
        <v>2392</v>
      </c>
      <c r="G3990" t="str">
        <f t="shared" si="90"/>
        <v>Stanford2015</v>
      </c>
    </row>
    <row r="3991" spans="1:7" x14ac:dyDescent="0.25">
      <c r="A3991" t="s">
        <v>2202</v>
      </c>
      <c r="B3991" t="s">
        <v>2357</v>
      </c>
      <c r="C3991">
        <v>18</v>
      </c>
      <c r="D3991">
        <v>16</v>
      </c>
      <c r="E3991">
        <v>2015</v>
      </c>
      <c r="F3991" t="s">
        <v>2392</v>
      </c>
      <c r="G3991" t="str">
        <f t="shared" si="90"/>
        <v>Arizona State2015</v>
      </c>
    </row>
    <row r="3992" spans="1:7" x14ac:dyDescent="0.25">
      <c r="A3992" t="s">
        <v>2234</v>
      </c>
      <c r="B3992" t="s">
        <v>2357</v>
      </c>
      <c r="C3992">
        <v>17</v>
      </c>
      <c r="D3992">
        <v>14</v>
      </c>
      <c r="E3992">
        <v>2015</v>
      </c>
      <c r="F3992" t="s">
        <v>2392</v>
      </c>
      <c r="G3992" t="str">
        <f t="shared" si="90"/>
        <v>Oregon State2015</v>
      </c>
    </row>
    <row r="3993" spans="1:7" x14ac:dyDescent="0.25">
      <c r="A3993" t="s">
        <v>2343</v>
      </c>
      <c r="B3993" t="s">
        <v>2357</v>
      </c>
      <c r="C3993">
        <v>18</v>
      </c>
      <c r="D3993">
        <v>15</v>
      </c>
      <c r="E3993">
        <v>2015</v>
      </c>
      <c r="F3993" t="s">
        <v>2392</v>
      </c>
      <c r="G3993" t="str">
        <f t="shared" si="90"/>
        <v>University of California2015</v>
      </c>
    </row>
    <row r="3994" spans="1:7" x14ac:dyDescent="0.25">
      <c r="A3994" t="s">
        <v>555</v>
      </c>
      <c r="B3994" t="s">
        <v>2357</v>
      </c>
      <c r="C3994">
        <v>16</v>
      </c>
      <c r="D3994">
        <v>18</v>
      </c>
      <c r="E3994">
        <v>2015</v>
      </c>
      <c r="F3994" t="s">
        <v>2392</v>
      </c>
      <c r="G3994" t="str">
        <f t="shared" si="90"/>
        <v>Colorado2015</v>
      </c>
    </row>
    <row r="3995" spans="1:7" x14ac:dyDescent="0.25">
      <c r="A3995" t="s">
        <v>2244</v>
      </c>
      <c r="B3995" t="s">
        <v>2357</v>
      </c>
      <c r="C3995">
        <v>13</v>
      </c>
      <c r="D3995">
        <v>18</v>
      </c>
      <c r="E3995">
        <v>2015</v>
      </c>
      <c r="F3995" t="s">
        <v>2392</v>
      </c>
      <c r="G3995" t="str">
        <f t="shared" si="90"/>
        <v>Washington State2015</v>
      </c>
    </row>
    <row r="3996" spans="1:7" x14ac:dyDescent="0.25">
      <c r="A3996" t="s">
        <v>844</v>
      </c>
      <c r="B3996" t="s">
        <v>2357</v>
      </c>
      <c r="C3996">
        <v>16</v>
      </c>
      <c r="D3996">
        <v>15</v>
      </c>
      <c r="E3996">
        <v>2015</v>
      </c>
      <c r="F3996" t="s">
        <v>2392</v>
      </c>
      <c r="G3996" t="str">
        <f t="shared" si="90"/>
        <v>Washington2015</v>
      </c>
    </row>
    <row r="3997" spans="1:7" x14ac:dyDescent="0.25">
      <c r="A3997" t="s">
        <v>2265</v>
      </c>
      <c r="B3997" t="s">
        <v>2357</v>
      </c>
      <c r="C3997">
        <v>12</v>
      </c>
      <c r="D3997">
        <v>20</v>
      </c>
      <c r="E3997">
        <v>2015</v>
      </c>
      <c r="F3997" t="s">
        <v>2392</v>
      </c>
      <c r="G3997" t="str">
        <f t="shared" si="90"/>
        <v>Southern California2015</v>
      </c>
    </row>
    <row r="3998" spans="1:7" x14ac:dyDescent="0.25">
      <c r="A3998" t="s">
        <v>727</v>
      </c>
      <c r="B3998" t="s">
        <v>2357</v>
      </c>
      <c r="C3998">
        <v>31</v>
      </c>
      <c r="D3998">
        <v>7</v>
      </c>
      <c r="E3998">
        <v>2016</v>
      </c>
      <c r="F3998" t="s">
        <v>2392</v>
      </c>
      <c r="G3998" t="str">
        <f t="shared" si="90"/>
        <v>Oregon2016</v>
      </c>
    </row>
    <row r="3999" spans="1:7" x14ac:dyDescent="0.25">
      <c r="A3999" t="s">
        <v>823</v>
      </c>
      <c r="B3999">
        <v>16</v>
      </c>
      <c r="C3999">
        <v>27</v>
      </c>
      <c r="D3999">
        <v>9</v>
      </c>
      <c r="E3999">
        <v>2016</v>
      </c>
      <c r="F3999" t="s">
        <v>2392</v>
      </c>
      <c r="G3999" t="str">
        <f t="shared" si="90"/>
        <v>Utah2016</v>
      </c>
    </row>
    <row r="4000" spans="1:7" x14ac:dyDescent="0.25">
      <c r="A4000" t="s">
        <v>507</v>
      </c>
      <c r="B4000">
        <v>12</v>
      </c>
      <c r="C4000">
        <v>25</v>
      </c>
      <c r="D4000">
        <v>9</v>
      </c>
      <c r="E4000">
        <v>2016</v>
      </c>
      <c r="F4000" t="s">
        <v>2392</v>
      </c>
      <c r="G4000" t="str">
        <f t="shared" si="90"/>
        <v>Arizona2016</v>
      </c>
    </row>
    <row r="4001" spans="1:7" x14ac:dyDescent="0.25">
      <c r="A4001" t="s">
        <v>2343</v>
      </c>
      <c r="B4001">
        <v>14</v>
      </c>
      <c r="C4001">
        <v>23</v>
      </c>
      <c r="D4001">
        <v>11</v>
      </c>
      <c r="E4001">
        <v>2016</v>
      </c>
      <c r="F4001" t="s">
        <v>2392</v>
      </c>
      <c r="G4001" t="str">
        <f t="shared" si="90"/>
        <v>University of California2016</v>
      </c>
    </row>
    <row r="4002" spans="1:7" x14ac:dyDescent="0.25">
      <c r="A4002" t="s">
        <v>555</v>
      </c>
      <c r="B4002" t="s">
        <v>2357</v>
      </c>
      <c r="C4002">
        <v>22</v>
      </c>
      <c r="D4002">
        <v>12</v>
      </c>
      <c r="E4002">
        <v>2016</v>
      </c>
      <c r="F4002" t="s">
        <v>2392</v>
      </c>
      <c r="G4002" t="str">
        <f t="shared" si="90"/>
        <v>Colorado2016</v>
      </c>
    </row>
    <row r="4003" spans="1:7" x14ac:dyDescent="0.25">
      <c r="A4003" t="s">
        <v>2265</v>
      </c>
      <c r="B4003" t="s">
        <v>2357</v>
      </c>
      <c r="C4003">
        <v>21</v>
      </c>
      <c r="D4003">
        <v>13</v>
      </c>
      <c r="E4003">
        <v>2016</v>
      </c>
      <c r="F4003" t="s">
        <v>2392</v>
      </c>
      <c r="G4003" t="str">
        <f t="shared" si="90"/>
        <v>Southern California2016</v>
      </c>
    </row>
    <row r="4004" spans="1:7" x14ac:dyDescent="0.25">
      <c r="A4004" t="s">
        <v>2234</v>
      </c>
      <c r="B4004" t="s">
        <v>2357</v>
      </c>
      <c r="C4004">
        <v>19</v>
      </c>
      <c r="D4004">
        <v>13</v>
      </c>
      <c r="E4004">
        <v>2016</v>
      </c>
      <c r="F4004" t="s">
        <v>2392</v>
      </c>
      <c r="G4004" t="str">
        <f t="shared" si="90"/>
        <v>Oregon State2016</v>
      </c>
    </row>
    <row r="4005" spans="1:7" x14ac:dyDescent="0.25">
      <c r="A4005" t="s">
        <v>844</v>
      </c>
      <c r="B4005" t="s">
        <v>2357</v>
      </c>
      <c r="C4005">
        <v>19</v>
      </c>
      <c r="D4005">
        <v>15</v>
      </c>
      <c r="E4005">
        <v>2016</v>
      </c>
      <c r="F4005" t="s">
        <v>2392</v>
      </c>
      <c r="G4005" t="str">
        <f t="shared" si="90"/>
        <v>Washington2016</v>
      </c>
    </row>
    <row r="4006" spans="1:7" x14ac:dyDescent="0.25">
      <c r="A4006" t="s">
        <v>785</v>
      </c>
      <c r="B4006" t="s">
        <v>2357</v>
      </c>
      <c r="C4006">
        <v>15</v>
      </c>
      <c r="D4006">
        <v>15</v>
      </c>
      <c r="E4006">
        <v>2016</v>
      </c>
      <c r="F4006" t="s">
        <v>2392</v>
      </c>
      <c r="G4006" t="str">
        <f t="shared" si="90"/>
        <v>Stanford2016</v>
      </c>
    </row>
    <row r="4007" spans="1:7" x14ac:dyDescent="0.25">
      <c r="A4007" t="s">
        <v>812</v>
      </c>
      <c r="B4007" t="s">
        <v>2357</v>
      </c>
      <c r="C4007">
        <v>15</v>
      </c>
      <c r="D4007">
        <v>17</v>
      </c>
      <c r="E4007">
        <v>2016</v>
      </c>
      <c r="F4007" t="s">
        <v>2392</v>
      </c>
      <c r="G4007" t="str">
        <f t="shared" si="90"/>
        <v>UCLA2016</v>
      </c>
    </row>
    <row r="4008" spans="1:7" x14ac:dyDescent="0.25">
      <c r="A4008" t="s">
        <v>2202</v>
      </c>
      <c r="B4008" t="s">
        <v>2357</v>
      </c>
      <c r="C4008">
        <v>15</v>
      </c>
      <c r="D4008">
        <v>17</v>
      </c>
      <c r="E4008">
        <v>2016</v>
      </c>
      <c r="F4008" t="s">
        <v>2392</v>
      </c>
      <c r="G4008" t="str">
        <f t="shared" si="90"/>
        <v>Arizona State2016</v>
      </c>
    </row>
    <row r="4009" spans="1:7" x14ac:dyDescent="0.25">
      <c r="A4009" t="s">
        <v>2244</v>
      </c>
      <c r="B4009" t="s">
        <v>2357</v>
      </c>
      <c r="C4009">
        <v>9</v>
      </c>
      <c r="D4009">
        <v>22</v>
      </c>
      <c r="E4009">
        <v>2016</v>
      </c>
      <c r="F4009" t="s">
        <v>2392</v>
      </c>
      <c r="G4009" t="str">
        <f t="shared" si="90"/>
        <v>Washington State2016</v>
      </c>
    </row>
    <row r="4010" spans="1:7" x14ac:dyDescent="0.25">
      <c r="A4010" t="s">
        <v>507</v>
      </c>
      <c r="B4010">
        <v>10</v>
      </c>
      <c r="C4010">
        <v>32</v>
      </c>
      <c r="D4010">
        <v>5</v>
      </c>
      <c r="E4010">
        <v>2017</v>
      </c>
      <c r="F4010" t="s">
        <v>2392</v>
      </c>
      <c r="G4010" t="str">
        <f t="shared" si="90"/>
        <v>Arizona2017</v>
      </c>
    </row>
    <row r="4011" spans="1:7" x14ac:dyDescent="0.25">
      <c r="A4011" t="s">
        <v>727</v>
      </c>
      <c r="B4011">
        <v>5</v>
      </c>
      <c r="C4011">
        <v>33</v>
      </c>
      <c r="D4011">
        <v>6</v>
      </c>
      <c r="E4011">
        <v>2017</v>
      </c>
      <c r="F4011" t="s">
        <v>2392</v>
      </c>
      <c r="G4011" t="str">
        <f t="shared" si="90"/>
        <v>Oregon2017</v>
      </c>
    </row>
    <row r="4012" spans="1:7" x14ac:dyDescent="0.25">
      <c r="A4012" t="s">
        <v>812</v>
      </c>
      <c r="B4012">
        <v>16</v>
      </c>
      <c r="C4012">
        <v>31</v>
      </c>
      <c r="D4012">
        <v>5</v>
      </c>
      <c r="E4012">
        <v>2017</v>
      </c>
      <c r="F4012" t="s">
        <v>2392</v>
      </c>
      <c r="G4012" t="str">
        <f t="shared" si="90"/>
        <v>UCLA2017</v>
      </c>
    </row>
    <row r="4013" spans="1:7" x14ac:dyDescent="0.25">
      <c r="A4013" t="s">
        <v>823</v>
      </c>
      <c r="B4013" t="s">
        <v>2357</v>
      </c>
      <c r="C4013">
        <v>20</v>
      </c>
      <c r="D4013">
        <v>12</v>
      </c>
      <c r="E4013">
        <v>2017</v>
      </c>
      <c r="F4013" t="s">
        <v>2392</v>
      </c>
      <c r="G4013" t="str">
        <f t="shared" si="90"/>
        <v>Utah2017</v>
      </c>
    </row>
    <row r="4014" spans="1:7" x14ac:dyDescent="0.25">
      <c r="A4014" t="s">
        <v>2265</v>
      </c>
      <c r="B4014" t="s">
        <v>2357</v>
      </c>
      <c r="C4014">
        <v>26</v>
      </c>
      <c r="D4014">
        <v>10</v>
      </c>
      <c r="E4014">
        <v>2017</v>
      </c>
      <c r="F4014" t="s">
        <v>2392</v>
      </c>
      <c r="G4014" t="str">
        <f t="shared" si="90"/>
        <v>Southern California2017</v>
      </c>
    </row>
    <row r="4015" spans="1:7" x14ac:dyDescent="0.25">
      <c r="A4015" t="s">
        <v>2343</v>
      </c>
      <c r="B4015" t="s">
        <v>2357</v>
      </c>
      <c r="C4015">
        <v>21</v>
      </c>
      <c r="D4015">
        <v>13</v>
      </c>
      <c r="E4015">
        <v>2017</v>
      </c>
      <c r="F4015" t="s">
        <v>2392</v>
      </c>
      <c r="G4015" t="str">
        <f t="shared" si="90"/>
        <v>University of California2017</v>
      </c>
    </row>
    <row r="4016" spans="1:7" x14ac:dyDescent="0.25">
      <c r="A4016" t="s">
        <v>555</v>
      </c>
      <c r="B4016" t="s">
        <v>2357</v>
      </c>
      <c r="C4016">
        <v>19</v>
      </c>
      <c r="D4016">
        <v>15</v>
      </c>
      <c r="E4016">
        <v>2017</v>
      </c>
      <c r="F4016" t="s">
        <v>2392</v>
      </c>
      <c r="G4016" t="str">
        <f t="shared" si="90"/>
        <v>Colorado2017</v>
      </c>
    </row>
    <row r="4017" spans="1:7" x14ac:dyDescent="0.25">
      <c r="A4017" t="s">
        <v>2202</v>
      </c>
      <c r="B4017" t="s">
        <v>2357</v>
      </c>
      <c r="C4017">
        <v>15</v>
      </c>
      <c r="D4017">
        <v>18</v>
      </c>
      <c r="E4017">
        <v>2017</v>
      </c>
      <c r="F4017" t="s">
        <v>2392</v>
      </c>
      <c r="G4017" t="str">
        <f t="shared" si="90"/>
        <v>Arizona State2017</v>
      </c>
    </row>
    <row r="4018" spans="1:7" x14ac:dyDescent="0.25">
      <c r="A4018" t="s">
        <v>785</v>
      </c>
      <c r="B4018" t="s">
        <v>2357</v>
      </c>
      <c r="C4018">
        <v>14</v>
      </c>
      <c r="D4018">
        <v>17</v>
      </c>
      <c r="E4018">
        <v>2017</v>
      </c>
      <c r="F4018" t="s">
        <v>2392</v>
      </c>
      <c r="G4018" t="str">
        <f t="shared" si="90"/>
        <v>Stanford2017</v>
      </c>
    </row>
    <row r="4019" spans="1:7" x14ac:dyDescent="0.25">
      <c r="A4019" t="s">
        <v>2244</v>
      </c>
      <c r="B4019" t="s">
        <v>2357</v>
      </c>
      <c r="C4019">
        <v>13</v>
      </c>
      <c r="D4019">
        <v>18</v>
      </c>
      <c r="E4019">
        <v>2017</v>
      </c>
      <c r="F4019" t="s">
        <v>2392</v>
      </c>
      <c r="G4019" t="str">
        <f t="shared" si="90"/>
        <v>Washington State2017</v>
      </c>
    </row>
    <row r="4020" spans="1:7" x14ac:dyDescent="0.25">
      <c r="A4020" t="s">
        <v>844</v>
      </c>
      <c r="B4020" t="s">
        <v>2357</v>
      </c>
      <c r="C4020">
        <v>9</v>
      </c>
      <c r="D4020">
        <v>22</v>
      </c>
      <c r="E4020">
        <v>2017</v>
      </c>
      <c r="F4020" t="s">
        <v>2392</v>
      </c>
      <c r="G4020" t="str">
        <f t="shared" si="90"/>
        <v>Washington2017</v>
      </c>
    </row>
    <row r="4021" spans="1:7" x14ac:dyDescent="0.25">
      <c r="A4021" t="s">
        <v>2234</v>
      </c>
      <c r="B4021" t="s">
        <v>2357</v>
      </c>
      <c r="C4021">
        <v>5</v>
      </c>
      <c r="D4021">
        <v>27</v>
      </c>
      <c r="E4021">
        <v>2017</v>
      </c>
      <c r="F4021" t="s">
        <v>2392</v>
      </c>
      <c r="G4021" t="str">
        <f t="shared" si="90"/>
        <v>Oregon State2017</v>
      </c>
    </row>
    <row r="4022" spans="1:7" x14ac:dyDescent="0.25">
      <c r="A4022" t="s">
        <v>507</v>
      </c>
      <c r="B4022">
        <v>3</v>
      </c>
      <c r="C4022">
        <v>20</v>
      </c>
      <c r="D4022">
        <v>6</v>
      </c>
      <c r="E4022">
        <v>2018</v>
      </c>
      <c r="F4022" t="s">
        <v>2392</v>
      </c>
      <c r="G4022" t="str">
        <f t="shared" si="90"/>
        <v>Arizona2018</v>
      </c>
    </row>
    <row r="4023" spans="1:7" x14ac:dyDescent="0.25">
      <c r="A4023" t="s">
        <v>812</v>
      </c>
      <c r="B4023">
        <v>10</v>
      </c>
      <c r="C4023">
        <v>17</v>
      </c>
      <c r="D4023">
        <v>8</v>
      </c>
      <c r="E4023">
        <v>2018</v>
      </c>
      <c r="F4023" t="s">
        <v>2392</v>
      </c>
      <c r="G4023" t="str">
        <f t="shared" si="90"/>
        <v>UCLA2018</v>
      </c>
    </row>
    <row r="4024" spans="1:7" x14ac:dyDescent="0.25">
      <c r="A4024" t="s">
        <v>2265</v>
      </c>
      <c r="B4024">
        <v>21</v>
      </c>
      <c r="C4024">
        <v>17</v>
      </c>
      <c r="D4024">
        <v>9</v>
      </c>
      <c r="E4024">
        <v>2018</v>
      </c>
      <c r="F4024" t="s">
        <v>2392</v>
      </c>
      <c r="G4024" t="str">
        <f t="shared" si="90"/>
        <v>Southern California2018</v>
      </c>
    </row>
    <row r="4025" spans="1:7" x14ac:dyDescent="0.25">
      <c r="A4025" t="s">
        <v>727</v>
      </c>
      <c r="B4025" t="s">
        <v>2357</v>
      </c>
      <c r="C4025">
        <v>17</v>
      </c>
      <c r="D4025">
        <v>8</v>
      </c>
      <c r="E4025">
        <v>2018</v>
      </c>
      <c r="F4025" t="s">
        <v>2392</v>
      </c>
      <c r="G4025" t="str">
        <f t="shared" si="90"/>
        <v>Oregon2018</v>
      </c>
    </row>
    <row r="4026" spans="1:7" x14ac:dyDescent="0.25">
      <c r="A4026" t="s">
        <v>844</v>
      </c>
      <c r="B4026" t="s">
        <v>2357</v>
      </c>
      <c r="C4026">
        <v>17</v>
      </c>
      <c r="D4026">
        <v>8</v>
      </c>
      <c r="E4026">
        <v>2018</v>
      </c>
      <c r="F4026" t="s">
        <v>2392</v>
      </c>
      <c r="G4026" t="str">
        <f t="shared" si="90"/>
        <v>Washington2018</v>
      </c>
    </row>
    <row r="4027" spans="1:7" x14ac:dyDescent="0.25">
      <c r="A4027" t="s">
        <v>2202</v>
      </c>
      <c r="B4027" t="s">
        <v>2357</v>
      </c>
      <c r="C4027">
        <v>19</v>
      </c>
      <c r="D4027">
        <v>6</v>
      </c>
      <c r="E4027">
        <v>2018</v>
      </c>
      <c r="F4027" t="s">
        <v>2392</v>
      </c>
      <c r="G4027" t="str">
        <f t="shared" si="90"/>
        <v>Arizona State2018</v>
      </c>
    </row>
    <row r="4028" spans="1:7" x14ac:dyDescent="0.25">
      <c r="A4028" t="s">
        <v>823</v>
      </c>
      <c r="B4028" t="s">
        <v>2357</v>
      </c>
      <c r="C4028">
        <v>15</v>
      </c>
      <c r="D4028">
        <v>9</v>
      </c>
      <c r="E4028">
        <v>2018</v>
      </c>
      <c r="F4028" t="s">
        <v>2392</v>
      </c>
      <c r="G4028" t="str">
        <f t="shared" si="90"/>
        <v>Utah2018</v>
      </c>
    </row>
    <row r="4029" spans="1:7" x14ac:dyDescent="0.25">
      <c r="A4029" t="s">
        <v>555</v>
      </c>
      <c r="B4029" t="s">
        <v>2357</v>
      </c>
      <c r="C4029">
        <v>15</v>
      </c>
      <c r="D4029">
        <v>10</v>
      </c>
      <c r="E4029">
        <v>2018</v>
      </c>
      <c r="F4029" t="s">
        <v>2392</v>
      </c>
      <c r="G4029" t="str">
        <f t="shared" si="90"/>
        <v>Colorado2018</v>
      </c>
    </row>
    <row r="4030" spans="1:7" x14ac:dyDescent="0.25">
      <c r="A4030" t="s">
        <v>785</v>
      </c>
      <c r="B4030" t="s">
        <v>2357</v>
      </c>
      <c r="C4030">
        <v>13</v>
      </c>
      <c r="D4030">
        <v>13</v>
      </c>
      <c r="E4030">
        <v>2018</v>
      </c>
      <c r="F4030" t="s">
        <v>2392</v>
      </c>
      <c r="G4030" t="str">
        <f t="shared" si="90"/>
        <v>Stanford2018</v>
      </c>
    </row>
    <row r="4031" spans="1:7" x14ac:dyDescent="0.25">
      <c r="A4031" t="s">
        <v>2234</v>
      </c>
      <c r="B4031" t="s">
        <v>2357</v>
      </c>
      <c r="C4031">
        <v>13</v>
      </c>
      <c r="D4031">
        <v>11</v>
      </c>
      <c r="E4031">
        <v>2018</v>
      </c>
      <c r="F4031" t="s">
        <v>2392</v>
      </c>
      <c r="G4031" t="str">
        <f t="shared" si="90"/>
        <v>Oregon State2018</v>
      </c>
    </row>
    <row r="4032" spans="1:7" x14ac:dyDescent="0.25">
      <c r="A4032" t="s">
        <v>2343</v>
      </c>
      <c r="B4032" t="s">
        <v>2357</v>
      </c>
      <c r="C4032">
        <v>8</v>
      </c>
      <c r="D4032">
        <v>18</v>
      </c>
      <c r="E4032">
        <v>2018</v>
      </c>
      <c r="F4032" t="s">
        <v>2392</v>
      </c>
      <c r="G4032" t="str">
        <f t="shared" si="90"/>
        <v>University of California2018</v>
      </c>
    </row>
    <row r="4033" spans="1:7" x14ac:dyDescent="0.25">
      <c r="A4033" t="s">
        <v>2244</v>
      </c>
      <c r="B4033" t="s">
        <v>2357</v>
      </c>
      <c r="C4033">
        <v>9</v>
      </c>
      <c r="D4033">
        <v>15</v>
      </c>
      <c r="E4033">
        <v>2018</v>
      </c>
      <c r="F4033" t="s">
        <v>2392</v>
      </c>
      <c r="G4033" t="str">
        <f t="shared" si="90"/>
        <v>Washington State2018</v>
      </c>
    </row>
    <row r="4034" spans="1:7" x14ac:dyDescent="0.25">
      <c r="A4034" t="s">
        <v>616</v>
      </c>
      <c r="B4034" t="s">
        <v>2357</v>
      </c>
      <c r="C4034">
        <v>26</v>
      </c>
      <c r="D4034">
        <v>5</v>
      </c>
      <c r="E4034">
        <v>2003</v>
      </c>
      <c r="F4034" t="s">
        <v>2393</v>
      </c>
      <c r="G4034" t="str">
        <f t="shared" si="90"/>
        <v>Holy Cross2003</v>
      </c>
    </row>
    <row r="4035" spans="1:7" x14ac:dyDescent="0.25">
      <c r="A4035" t="s">
        <v>861</v>
      </c>
      <c r="B4035" t="s">
        <v>2357</v>
      </c>
      <c r="C4035">
        <v>16</v>
      </c>
      <c r="D4035">
        <v>14</v>
      </c>
      <c r="E4035">
        <v>2003</v>
      </c>
      <c r="F4035" t="s">
        <v>2393</v>
      </c>
      <c r="G4035" t="str">
        <f t="shared" ref="G4035:G4098" si="91">A4035&amp;E4035</f>
        <v>American2003</v>
      </c>
    </row>
    <row r="4036" spans="1:7" x14ac:dyDescent="0.25">
      <c r="A4036" t="s">
        <v>554</v>
      </c>
      <c r="B4036" t="s">
        <v>2357</v>
      </c>
      <c r="C4036">
        <v>14</v>
      </c>
      <c r="D4036">
        <v>14</v>
      </c>
      <c r="E4036">
        <v>2003</v>
      </c>
      <c r="F4036" t="s">
        <v>2393</v>
      </c>
      <c r="G4036" t="str">
        <f t="shared" si="91"/>
        <v>Colgate2003</v>
      </c>
    </row>
    <row r="4037" spans="1:7" x14ac:dyDescent="0.25">
      <c r="A4037" t="s">
        <v>645</v>
      </c>
      <c r="B4037" t="s">
        <v>2357</v>
      </c>
      <c r="C4037">
        <v>16</v>
      </c>
      <c r="D4037">
        <v>12</v>
      </c>
      <c r="E4037">
        <v>2003</v>
      </c>
      <c r="F4037" t="s">
        <v>2393</v>
      </c>
      <c r="G4037" t="str">
        <f t="shared" si="91"/>
        <v>Lehigh2003</v>
      </c>
    </row>
    <row r="4038" spans="1:7" x14ac:dyDescent="0.25">
      <c r="A4038" t="s">
        <v>532</v>
      </c>
      <c r="B4038" t="s">
        <v>2357</v>
      </c>
      <c r="C4038">
        <v>14</v>
      </c>
      <c r="D4038">
        <v>15</v>
      </c>
      <c r="E4038">
        <v>2003</v>
      </c>
      <c r="F4038" t="s">
        <v>2393</v>
      </c>
      <c r="G4038" t="str">
        <f t="shared" si="91"/>
        <v>Bucknell2003</v>
      </c>
    </row>
    <row r="4039" spans="1:7" x14ac:dyDescent="0.25">
      <c r="A4039" t="s">
        <v>643</v>
      </c>
      <c r="B4039" t="s">
        <v>2357</v>
      </c>
      <c r="C4039">
        <v>13</v>
      </c>
      <c r="D4039">
        <v>16</v>
      </c>
      <c r="E4039">
        <v>2003</v>
      </c>
      <c r="F4039" t="s">
        <v>2393</v>
      </c>
      <c r="G4039" t="str">
        <f t="shared" si="91"/>
        <v>Lafayette2003</v>
      </c>
    </row>
    <row r="4040" spans="1:7" x14ac:dyDescent="0.25">
      <c r="A4040" t="s">
        <v>693</v>
      </c>
      <c r="B4040" t="s">
        <v>2357</v>
      </c>
      <c r="C4040">
        <v>8</v>
      </c>
      <c r="D4040">
        <v>20</v>
      </c>
      <c r="E4040">
        <v>2003</v>
      </c>
      <c r="F4040" t="s">
        <v>2393</v>
      </c>
      <c r="G4040" t="str">
        <f t="shared" si="91"/>
        <v>Navy2003</v>
      </c>
    </row>
    <row r="4041" spans="1:7" x14ac:dyDescent="0.25">
      <c r="A4041" t="s">
        <v>514</v>
      </c>
      <c r="B4041" t="s">
        <v>2357</v>
      </c>
      <c r="C4041">
        <v>5</v>
      </c>
      <c r="D4041">
        <v>22</v>
      </c>
      <c r="E4041">
        <v>2003</v>
      </c>
      <c r="F4041" t="s">
        <v>2393</v>
      </c>
      <c r="G4041" t="str">
        <f t="shared" si="91"/>
        <v>Army2003</v>
      </c>
    </row>
    <row r="4042" spans="1:7" x14ac:dyDescent="0.25">
      <c r="A4042" t="s">
        <v>645</v>
      </c>
      <c r="B4042" t="s">
        <v>2357</v>
      </c>
      <c r="C4042">
        <v>20</v>
      </c>
      <c r="D4042">
        <v>11</v>
      </c>
      <c r="E4042">
        <v>2004</v>
      </c>
      <c r="F4042" t="s">
        <v>2393</v>
      </c>
      <c r="G4042" t="str">
        <f t="shared" si="91"/>
        <v>Lehigh2004</v>
      </c>
    </row>
    <row r="4043" spans="1:7" x14ac:dyDescent="0.25">
      <c r="A4043" t="s">
        <v>861</v>
      </c>
      <c r="B4043" t="s">
        <v>2357</v>
      </c>
      <c r="C4043">
        <v>18</v>
      </c>
      <c r="D4043">
        <v>13</v>
      </c>
      <c r="E4043">
        <v>2004</v>
      </c>
      <c r="F4043" t="s">
        <v>2393</v>
      </c>
      <c r="G4043" t="str">
        <f t="shared" si="91"/>
        <v>American2004</v>
      </c>
    </row>
    <row r="4044" spans="1:7" x14ac:dyDescent="0.25">
      <c r="A4044" t="s">
        <v>643</v>
      </c>
      <c r="B4044" t="s">
        <v>2357</v>
      </c>
      <c r="C4044">
        <v>18</v>
      </c>
      <c r="D4044">
        <v>10</v>
      </c>
      <c r="E4044">
        <v>2004</v>
      </c>
      <c r="F4044" t="s">
        <v>2393</v>
      </c>
      <c r="G4044" t="str">
        <f t="shared" si="91"/>
        <v>Lafayette2004</v>
      </c>
    </row>
    <row r="4045" spans="1:7" x14ac:dyDescent="0.25">
      <c r="A4045" t="s">
        <v>532</v>
      </c>
      <c r="B4045" t="s">
        <v>2357</v>
      </c>
      <c r="C4045">
        <v>14</v>
      </c>
      <c r="D4045">
        <v>15</v>
      </c>
      <c r="E4045">
        <v>2004</v>
      </c>
      <c r="F4045" t="s">
        <v>2393</v>
      </c>
      <c r="G4045" t="str">
        <f t="shared" si="91"/>
        <v>Bucknell2004</v>
      </c>
    </row>
    <row r="4046" spans="1:7" x14ac:dyDescent="0.25">
      <c r="A4046" t="s">
        <v>616</v>
      </c>
      <c r="B4046" t="s">
        <v>2357</v>
      </c>
      <c r="C4046">
        <v>13</v>
      </c>
      <c r="D4046">
        <v>15</v>
      </c>
      <c r="E4046">
        <v>2004</v>
      </c>
      <c r="F4046" t="s">
        <v>2393</v>
      </c>
      <c r="G4046" t="str">
        <f t="shared" si="91"/>
        <v>Holy Cross2004</v>
      </c>
    </row>
    <row r="4047" spans="1:7" x14ac:dyDescent="0.25">
      <c r="A4047" t="s">
        <v>554</v>
      </c>
      <c r="B4047" t="s">
        <v>2357</v>
      </c>
      <c r="C4047">
        <v>15</v>
      </c>
      <c r="D4047">
        <v>14</v>
      </c>
      <c r="E4047">
        <v>2004</v>
      </c>
      <c r="F4047" t="s">
        <v>2393</v>
      </c>
      <c r="G4047" t="str">
        <f t="shared" si="91"/>
        <v>Colgate2004</v>
      </c>
    </row>
    <row r="4048" spans="1:7" x14ac:dyDescent="0.25">
      <c r="A4048" t="s">
        <v>514</v>
      </c>
      <c r="B4048" t="s">
        <v>2357</v>
      </c>
      <c r="C4048">
        <v>6</v>
      </c>
      <c r="D4048">
        <v>21</v>
      </c>
      <c r="E4048">
        <v>2004</v>
      </c>
      <c r="F4048" t="s">
        <v>2393</v>
      </c>
      <c r="G4048" t="str">
        <f t="shared" si="91"/>
        <v>Army2004</v>
      </c>
    </row>
    <row r="4049" spans="1:7" x14ac:dyDescent="0.25">
      <c r="A4049" t="s">
        <v>693</v>
      </c>
      <c r="B4049" t="s">
        <v>2357</v>
      </c>
      <c r="C4049">
        <v>5</v>
      </c>
      <c r="D4049">
        <v>23</v>
      </c>
      <c r="E4049">
        <v>2004</v>
      </c>
      <c r="F4049" t="s">
        <v>2393</v>
      </c>
      <c r="G4049" t="str">
        <f t="shared" si="91"/>
        <v>Navy2004</v>
      </c>
    </row>
    <row r="4050" spans="1:7" x14ac:dyDescent="0.25">
      <c r="A4050" t="s">
        <v>616</v>
      </c>
      <c r="B4050" t="s">
        <v>2357</v>
      </c>
      <c r="C4050">
        <v>25</v>
      </c>
      <c r="D4050">
        <v>7</v>
      </c>
      <c r="E4050">
        <v>2005</v>
      </c>
      <c r="F4050" t="s">
        <v>2393</v>
      </c>
      <c r="G4050" t="str">
        <f t="shared" si="91"/>
        <v>Holy Cross2005</v>
      </c>
    </row>
    <row r="4051" spans="1:7" x14ac:dyDescent="0.25">
      <c r="A4051" t="s">
        <v>532</v>
      </c>
      <c r="B4051" t="s">
        <v>2357</v>
      </c>
      <c r="C4051">
        <v>23</v>
      </c>
      <c r="D4051">
        <v>10</v>
      </c>
      <c r="E4051">
        <v>2005</v>
      </c>
      <c r="F4051" t="s">
        <v>2393</v>
      </c>
      <c r="G4051" t="str">
        <f t="shared" si="91"/>
        <v>Bucknell2005</v>
      </c>
    </row>
    <row r="4052" spans="1:7" x14ac:dyDescent="0.25">
      <c r="A4052" t="s">
        <v>861</v>
      </c>
      <c r="B4052" t="s">
        <v>2357</v>
      </c>
      <c r="C4052">
        <v>16</v>
      </c>
      <c r="D4052">
        <v>12</v>
      </c>
      <c r="E4052">
        <v>2005</v>
      </c>
      <c r="F4052" t="s">
        <v>2393</v>
      </c>
      <c r="G4052" t="str">
        <f t="shared" si="91"/>
        <v>American2005</v>
      </c>
    </row>
    <row r="4053" spans="1:7" x14ac:dyDescent="0.25">
      <c r="A4053" t="s">
        <v>554</v>
      </c>
      <c r="B4053" t="s">
        <v>2357</v>
      </c>
      <c r="C4053">
        <v>12</v>
      </c>
      <c r="D4053">
        <v>16</v>
      </c>
      <c r="E4053">
        <v>2005</v>
      </c>
      <c r="F4053" t="s">
        <v>2393</v>
      </c>
      <c r="G4053" t="str">
        <f t="shared" si="91"/>
        <v>Colgate2005</v>
      </c>
    </row>
    <row r="4054" spans="1:7" x14ac:dyDescent="0.25">
      <c r="A4054" t="s">
        <v>693</v>
      </c>
      <c r="B4054" t="s">
        <v>2357</v>
      </c>
      <c r="C4054">
        <v>9</v>
      </c>
      <c r="D4054">
        <v>19</v>
      </c>
      <c r="E4054">
        <v>2005</v>
      </c>
      <c r="F4054" t="s">
        <v>2393</v>
      </c>
      <c r="G4054" t="str">
        <f t="shared" si="91"/>
        <v>Navy2005</v>
      </c>
    </row>
    <row r="4055" spans="1:7" x14ac:dyDescent="0.25">
      <c r="A4055" t="s">
        <v>643</v>
      </c>
      <c r="B4055" t="s">
        <v>2357</v>
      </c>
      <c r="C4055">
        <v>9</v>
      </c>
      <c r="D4055">
        <v>19</v>
      </c>
      <c r="E4055">
        <v>2005</v>
      </c>
      <c r="F4055" t="s">
        <v>2393</v>
      </c>
      <c r="G4055" t="str">
        <f t="shared" si="91"/>
        <v>Lafayette2005</v>
      </c>
    </row>
    <row r="4056" spans="1:7" x14ac:dyDescent="0.25">
      <c r="A4056" t="s">
        <v>514</v>
      </c>
      <c r="B4056" t="s">
        <v>2357</v>
      </c>
      <c r="C4056">
        <v>3</v>
      </c>
      <c r="D4056">
        <v>24</v>
      </c>
      <c r="E4056">
        <v>2005</v>
      </c>
      <c r="F4056" t="s">
        <v>2393</v>
      </c>
      <c r="G4056" t="str">
        <f t="shared" si="91"/>
        <v>Army2005</v>
      </c>
    </row>
    <row r="4057" spans="1:7" x14ac:dyDescent="0.25">
      <c r="A4057" t="s">
        <v>645</v>
      </c>
      <c r="B4057" t="s">
        <v>2357</v>
      </c>
      <c r="C4057">
        <v>14</v>
      </c>
      <c r="D4057">
        <v>15</v>
      </c>
      <c r="E4057">
        <v>2005</v>
      </c>
      <c r="F4057" t="s">
        <v>2393</v>
      </c>
      <c r="G4057" t="str">
        <f t="shared" si="91"/>
        <v>Lehigh2005</v>
      </c>
    </row>
    <row r="4058" spans="1:7" x14ac:dyDescent="0.25">
      <c r="A4058" t="s">
        <v>532</v>
      </c>
      <c r="B4058" t="s">
        <v>2357</v>
      </c>
      <c r="C4058">
        <v>27</v>
      </c>
      <c r="D4058">
        <v>5</v>
      </c>
      <c r="E4058">
        <v>2006</v>
      </c>
      <c r="F4058" t="s">
        <v>2393</v>
      </c>
      <c r="G4058" t="str">
        <f t="shared" si="91"/>
        <v>Bucknell2006</v>
      </c>
    </row>
    <row r="4059" spans="1:7" x14ac:dyDescent="0.25">
      <c r="A4059" t="s">
        <v>616</v>
      </c>
      <c r="B4059" t="s">
        <v>2357</v>
      </c>
      <c r="C4059">
        <v>20</v>
      </c>
      <c r="D4059">
        <v>12</v>
      </c>
      <c r="E4059">
        <v>2006</v>
      </c>
      <c r="F4059" t="s">
        <v>2393</v>
      </c>
      <c r="G4059" t="str">
        <f t="shared" si="91"/>
        <v>Holy Cross2006</v>
      </c>
    </row>
    <row r="4060" spans="1:7" x14ac:dyDescent="0.25">
      <c r="A4060" t="s">
        <v>645</v>
      </c>
      <c r="B4060" t="s">
        <v>2357</v>
      </c>
      <c r="C4060">
        <v>19</v>
      </c>
      <c r="D4060">
        <v>12</v>
      </c>
      <c r="E4060">
        <v>2006</v>
      </c>
      <c r="F4060" t="s">
        <v>2393</v>
      </c>
      <c r="G4060" t="str">
        <f t="shared" si="91"/>
        <v>Lehigh2006</v>
      </c>
    </row>
    <row r="4061" spans="1:7" x14ac:dyDescent="0.25">
      <c r="A4061" t="s">
        <v>861</v>
      </c>
      <c r="B4061" t="s">
        <v>2357</v>
      </c>
      <c r="C4061">
        <v>12</v>
      </c>
      <c r="D4061">
        <v>17</v>
      </c>
      <c r="E4061">
        <v>2006</v>
      </c>
      <c r="F4061" t="s">
        <v>2393</v>
      </c>
      <c r="G4061" t="str">
        <f t="shared" si="91"/>
        <v>American2006</v>
      </c>
    </row>
    <row r="4062" spans="1:7" x14ac:dyDescent="0.25">
      <c r="A4062" t="s">
        <v>643</v>
      </c>
      <c r="B4062" t="s">
        <v>2357</v>
      </c>
      <c r="C4062">
        <v>11</v>
      </c>
      <c r="D4062">
        <v>17</v>
      </c>
      <c r="E4062">
        <v>2006</v>
      </c>
      <c r="F4062" t="s">
        <v>2393</v>
      </c>
      <c r="G4062" t="str">
        <f t="shared" si="91"/>
        <v>Lafayette2006</v>
      </c>
    </row>
    <row r="4063" spans="1:7" x14ac:dyDescent="0.25">
      <c r="A4063" t="s">
        <v>554</v>
      </c>
      <c r="B4063" t="s">
        <v>2357</v>
      </c>
      <c r="C4063">
        <v>10</v>
      </c>
      <c r="D4063">
        <v>19</v>
      </c>
      <c r="E4063">
        <v>2006</v>
      </c>
      <c r="F4063" t="s">
        <v>2393</v>
      </c>
      <c r="G4063" t="str">
        <f t="shared" si="91"/>
        <v>Colgate2006</v>
      </c>
    </row>
    <row r="4064" spans="1:7" x14ac:dyDescent="0.25">
      <c r="A4064" t="s">
        <v>693</v>
      </c>
      <c r="B4064" t="s">
        <v>2357</v>
      </c>
      <c r="C4064">
        <v>10</v>
      </c>
      <c r="D4064">
        <v>18</v>
      </c>
      <c r="E4064">
        <v>2006</v>
      </c>
      <c r="F4064" t="s">
        <v>2393</v>
      </c>
      <c r="G4064" t="str">
        <f t="shared" si="91"/>
        <v>Navy2006</v>
      </c>
    </row>
    <row r="4065" spans="1:7" x14ac:dyDescent="0.25">
      <c r="A4065" t="s">
        <v>514</v>
      </c>
      <c r="B4065" t="s">
        <v>2357</v>
      </c>
      <c r="C4065">
        <v>5</v>
      </c>
      <c r="D4065">
        <v>22</v>
      </c>
      <c r="E4065">
        <v>2006</v>
      </c>
      <c r="F4065" t="s">
        <v>2393</v>
      </c>
      <c r="G4065" t="str">
        <f t="shared" si="91"/>
        <v>Army2006</v>
      </c>
    </row>
    <row r="4066" spans="1:7" x14ac:dyDescent="0.25">
      <c r="A4066" t="s">
        <v>616</v>
      </c>
      <c r="B4066" t="s">
        <v>2357</v>
      </c>
      <c r="C4066">
        <v>25</v>
      </c>
      <c r="D4066">
        <v>9</v>
      </c>
      <c r="E4066">
        <v>2007</v>
      </c>
      <c r="F4066" t="s">
        <v>2393</v>
      </c>
      <c r="G4066" t="str">
        <f t="shared" si="91"/>
        <v>Holy Cross2007</v>
      </c>
    </row>
    <row r="4067" spans="1:7" x14ac:dyDescent="0.25">
      <c r="A4067" t="s">
        <v>532</v>
      </c>
      <c r="B4067" t="s">
        <v>2357</v>
      </c>
      <c r="C4067">
        <v>22</v>
      </c>
      <c r="D4067">
        <v>9</v>
      </c>
      <c r="E4067">
        <v>2007</v>
      </c>
      <c r="F4067" t="s">
        <v>2393</v>
      </c>
      <c r="G4067" t="str">
        <f t="shared" si="91"/>
        <v>Bucknell2007</v>
      </c>
    </row>
    <row r="4068" spans="1:7" x14ac:dyDescent="0.25">
      <c r="A4068" t="s">
        <v>645</v>
      </c>
      <c r="B4068" t="s">
        <v>2357</v>
      </c>
      <c r="C4068">
        <v>12</v>
      </c>
      <c r="D4068">
        <v>19</v>
      </c>
      <c r="E4068">
        <v>2007</v>
      </c>
      <c r="F4068" t="s">
        <v>2393</v>
      </c>
      <c r="G4068" t="str">
        <f t="shared" si="91"/>
        <v>Lehigh2007</v>
      </c>
    </row>
    <row r="4069" spans="1:7" x14ac:dyDescent="0.25">
      <c r="A4069" t="s">
        <v>861</v>
      </c>
      <c r="B4069" t="s">
        <v>2357</v>
      </c>
      <c r="C4069">
        <v>16</v>
      </c>
      <c r="D4069">
        <v>14</v>
      </c>
      <c r="E4069">
        <v>2007</v>
      </c>
      <c r="F4069" t="s">
        <v>2393</v>
      </c>
      <c r="G4069" t="str">
        <f t="shared" si="91"/>
        <v>American2007</v>
      </c>
    </row>
    <row r="4070" spans="1:7" x14ac:dyDescent="0.25">
      <c r="A4070" t="s">
        <v>554</v>
      </c>
      <c r="B4070" t="s">
        <v>2357</v>
      </c>
      <c r="C4070">
        <v>10</v>
      </c>
      <c r="D4070">
        <v>19</v>
      </c>
      <c r="E4070">
        <v>2007</v>
      </c>
      <c r="F4070" t="s">
        <v>2393</v>
      </c>
      <c r="G4070" t="str">
        <f t="shared" si="91"/>
        <v>Colgate2007</v>
      </c>
    </row>
    <row r="4071" spans="1:7" x14ac:dyDescent="0.25">
      <c r="A4071" t="s">
        <v>514</v>
      </c>
      <c r="B4071" t="s">
        <v>2357</v>
      </c>
      <c r="C4071">
        <v>15</v>
      </c>
      <c r="D4071">
        <v>16</v>
      </c>
      <c r="E4071">
        <v>2007</v>
      </c>
      <c r="F4071" t="s">
        <v>2393</v>
      </c>
      <c r="G4071" t="str">
        <f t="shared" si="91"/>
        <v>Army2007</v>
      </c>
    </row>
    <row r="4072" spans="1:7" x14ac:dyDescent="0.25">
      <c r="A4072" t="s">
        <v>693</v>
      </c>
      <c r="B4072" t="s">
        <v>2357</v>
      </c>
      <c r="C4072">
        <v>14</v>
      </c>
      <c r="D4072">
        <v>16</v>
      </c>
      <c r="E4072">
        <v>2007</v>
      </c>
      <c r="F4072" t="s">
        <v>2393</v>
      </c>
      <c r="G4072" t="str">
        <f t="shared" si="91"/>
        <v>Navy2007</v>
      </c>
    </row>
    <row r="4073" spans="1:7" x14ac:dyDescent="0.25">
      <c r="A4073" t="s">
        <v>643</v>
      </c>
      <c r="B4073" t="s">
        <v>2357</v>
      </c>
      <c r="C4073">
        <v>9</v>
      </c>
      <c r="D4073">
        <v>21</v>
      </c>
      <c r="E4073">
        <v>2007</v>
      </c>
      <c r="F4073" t="s">
        <v>2393</v>
      </c>
      <c r="G4073" t="str">
        <f t="shared" si="91"/>
        <v>Lafayette2007</v>
      </c>
    </row>
    <row r="4074" spans="1:7" x14ac:dyDescent="0.25">
      <c r="A4074" t="s">
        <v>861</v>
      </c>
      <c r="B4074" t="s">
        <v>2357</v>
      </c>
      <c r="C4074">
        <v>21</v>
      </c>
      <c r="D4074">
        <v>12</v>
      </c>
      <c r="E4074">
        <v>2008</v>
      </c>
      <c r="F4074" t="s">
        <v>2393</v>
      </c>
      <c r="G4074" t="str">
        <f t="shared" si="91"/>
        <v>American2008</v>
      </c>
    </row>
    <row r="4075" spans="1:7" x14ac:dyDescent="0.25">
      <c r="A4075" t="s">
        <v>693</v>
      </c>
      <c r="B4075" t="s">
        <v>2357</v>
      </c>
      <c r="C4075">
        <v>16</v>
      </c>
      <c r="D4075">
        <v>14</v>
      </c>
      <c r="E4075">
        <v>2008</v>
      </c>
      <c r="F4075" t="s">
        <v>2393</v>
      </c>
      <c r="G4075" t="str">
        <f t="shared" si="91"/>
        <v>Navy2008</v>
      </c>
    </row>
    <row r="4076" spans="1:7" x14ac:dyDescent="0.25">
      <c r="A4076" t="s">
        <v>554</v>
      </c>
      <c r="B4076" t="s">
        <v>2357</v>
      </c>
      <c r="C4076">
        <v>18</v>
      </c>
      <c r="D4076">
        <v>14</v>
      </c>
      <c r="E4076">
        <v>2008</v>
      </c>
      <c r="F4076" t="s">
        <v>2393</v>
      </c>
      <c r="G4076" t="str">
        <f t="shared" si="91"/>
        <v>Colgate2008</v>
      </c>
    </row>
    <row r="4077" spans="1:7" x14ac:dyDescent="0.25">
      <c r="A4077" t="s">
        <v>645</v>
      </c>
      <c r="B4077" t="s">
        <v>2357</v>
      </c>
      <c r="C4077">
        <v>14</v>
      </c>
      <c r="D4077">
        <v>15</v>
      </c>
      <c r="E4077">
        <v>2008</v>
      </c>
      <c r="F4077" t="s">
        <v>2393</v>
      </c>
      <c r="G4077" t="str">
        <f t="shared" si="91"/>
        <v>Lehigh2008</v>
      </c>
    </row>
    <row r="4078" spans="1:7" x14ac:dyDescent="0.25">
      <c r="A4078" t="s">
        <v>514</v>
      </c>
      <c r="B4078" t="s">
        <v>2357</v>
      </c>
      <c r="C4078">
        <v>14</v>
      </c>
      <c r="D4078">
        <v>16</v>
      </c>
      <c r="E4078">
        <v>2008</v>
      </c>
      <c r="F4078" t="s">
        <v>2393</v>
      </c>
      <c r="G4078" t="str">
        <f t="shared" si="91"/>
        <v>Army2008</v>
      </c>
    </row>
    <row r="4079" spans="1:7" x14ac:dyDescent="0.25">
      <c r="A4079" t="s">
        <v>643</v>
      </c>
      <c r="B4079" t="s">
        <v>2357</v>
      </c>
      <c r="C4079">
        <v>15</v>
      </c>
      <c r="D4079">
        <v>15</v>
      </c>
      <c r="E4079">
        <v>2008</v>
      </c>
      <c r="F4079" t="s">
        <v>2393</v>
      </c>
      <c r="G4079" t="str">
        <f t="shared" si="91"/>
        <v>Lafayette2008</v>
      </c>
    </row>
    <row r="4080" spans="1:7" x14ac:dyDescent="0.25">
      <c r="A4080" t="s">
        <v>532</v>
      </c>
      <c r="B4080" t="s">
        <v>2357</v>
      </c>
      <c r="C4080">
        <v>12</v>
      </c>
      <c r="D4080">
        <v>19</v>
      </c>
      <c r="E4080">
        <v>2008</v>
      </c>
      <c r="F4080" t="s">
        <v>2393</v>
      </c>
      <c r="G4080" t="str">
        <f t="shared" si="91"/>
        <v>Bucknell2008</v>
      </c>
    </row>
    <row r="4081" spans="1:7" x14ac:dyDescent="0.25">
      <c r="A4081" t="s">
        <v>616</v>
      </c>
      <c r="B4081" t="s">
        <v>2357</v>
      </c>
      <c r="C4081">
        <v>15</v>
      </c>
      <c r="D4081">
        <v>14</v>
      </c>
      <c r="E4081">
        <v>2008</v>
      </c>
      <c r="F4081" t="s">
        <v>2393</v>
      </c>
      <c r="G4081" t="str">
        <f t="shared" si="91"/>
        <v>Holy Cross2008</v>
      </c>
    </row>
    <row r="4082" spans="1:7" x14ac:dyDescent="0.25">
      <c r="A4082" t="s">
        <v>861</v>
      </c>
      <c r="B4082" t="s">
        <v>2357</v>
      </c>
      <c r="C4082">
        <v>24</v>
      </c>
      <c r="D4082">
        <v>8</v>
      </c>
      <c r="E4082">
        <v>2009</v>
      </c>
      <c r="F4082" t="s">
        <v>2393</v>
      </c>
      <c r="G4082" t="str">
        <f t="shared" si="91"/>
        <v>American2009</v>
      </c>
    </row>
    <row r="4083" spans="1:7" x14ac:dyDescent="0.25">
      <c r="A4083" t="s">
        <v>616</v>
      </c>
      <c r="B4083" t="s">
        <v>2357</v>
      </c>
      <c r="C4083">
        <v>18</v>
      </c>
      <c r="D4083">
        <v>14</v>
      </c>
      <c r="E4083">
        <v>2009</v>
      </c>
      <c r="F4083" t="s">
        <v>2393</v>
      </c>
      <c r="G4083" t="str">
        <f t="shared" si="91"/>
        <v>Holy Cross2009</v>
      </c>
    </row>
    <row r="4084" spans="1:7" x14ac:dyDescent="0.25">
      <c r="A4084" t="s">
        <v>693</v>
      </c>
      <c r="B4084" t="s">
        <v>2357</v>
      </c>
      <c r="C4084">
        <v>19</v>
      </c>
      <c r="D4084">
        <v>11</v>
      </c>
      <c r="E4084">
        <v>2009</v>
      </c>
      <c r="F4084" t="s">
        <v>2393</v>
      </c>
      <c r="G4084" t="str">
        <f t="shared" si="91"/>
        <v>Navy2009</v>
      </c>
    </row>
    <row r="4085" spans="1:7" x14ac:dyDescent="0.25">
      <c r="A4085" t="s">
        <v>514</v>
      </c>
      <c r="B4085" t="s">
        <v>2357</v>
      </c>
      <c r="C4085">
        <v>11</v>
      </c>
      <c r="D4085">
        <v>19</v>
      </c>
      <c r="E4085">
        <v>2009</v>
      </c>
      <c r="F4085" t="s">
        <v>2393</v>
      </c>
      <c r="G4085" t="str">
        <f t="shared" si="91"/>
        <v>Army2009</v>
      </c>
    </row>
    <row r="4086" spans="1:7" x14ac:dyDescent="0.25">
      <c r="A4086" t="s">
        <v>645</v>
      </c>
      <c r="B4086" t="s">
        <v>2357</v>
      </c>
      <c r="C4086">
        <v>15</v>
      </c>
      <c r="D4086">
        <v>14</v>
      </c>
      <c r="E4086">
        <v>2009</v>
      </c>
      <c r="F4086" t="s">
        <v>2393</v>
      </c>
      <c r="G4086" t="str">
        <f t="shared" si="91"/>
        <v>Lehigh2009</v>
      </c>
    </row>
    <row r="4087" spans="1:7" x14ac:dyDescent="0.25">
      <c r="A4087" t="s">
        <v>554</v>
      </c>
      <c r="B4087" t="s">
        <v>2357</v>
      </c>
      <c r="C4087">
        <v>10</v>
      </c>
      <c r="D4087">
        <v>20</v>
      </c>
      <c r="E4087">
        <v>2009</v>
      </c>
      <c r="F4087" t="s">
        <v>2393</v>
      </c>
      <c r="G4087" t="str">
        <f t="shared" si="91"/>
        <v>Colgate2009</v>
      </c>
    </row>
    <row r="4088" spans="1:7" x14ac:dyDescent="0.25">
      <c r="A4088" t="s">
        <v>532</v>
      </c>
      <c r="B4088" t="s">
        <v>2357</v>
      </c>
      <c r="C4088">
        <v>7</v>
      </c>
      <c r="D4088">
        <v>23</v>
      </c>
      <c r="E4088">
        <v>2009</v>
      </c>
      <c r="F4088" t="s">
        <v>2393</v>
      </c>
      <c r="G4088" t="str">
        <f t="shared" si="91"/>
        <v>Bucknell2009</v>
      </c>
    </row>
    <row r="4089" spans="1:7" x14ac:dyDescent="0.25">
      <c r="A4089" t="s">
        <v>643</v>
      </c>
      <c r="B4089" t="s">
        <v>2357</v>
      </c>
      <c r="C4089">
        <v>8</v>
      </c>
      <c r="D4089">
        <v>22</v>
      </c>
      <c r="E4089">
        <v>2009</v>
      </c>
      <c r="F4089" t="s">
        <v>2393</v>
      </c>
      <c r="G4089" t="str">
        <f t="shared" si="91"/>
        <v>Lafayette2009</v>
      </c>
    </row>
    <row r="4090" spans="1:7" x14ac:dyDescent="0.25">
      <c r="A4090" t="s">
        <v>645</v>
      </c>
      <c r="B4090" t="s">
        <v>2357</v>
      </c>
      <c r="C4090">
        <v>22</v>
      </c>
      <c r="D4090">
        <v>11</v>
      </c>
      <c r="E4090">
        <v>2010</v>
      </c>
      <c r="F4090" t="s">
        <v>2393</v>
      </c>
      <c r="G4090" t="str">
        <f t="shared" si="91"/>
        <v>Lehigh2010</v>
      </c>
    </row>
    <row r="4091" spans="1:7" x14ac:dyDescent="0.25">
      <c r="A4091" t="s">
        <v>532</v>
      </c>
      <c r="B4091" t="s">
        <v>2357</v>
      </c>
      <c r="C4091">
        <v>14</v>
      </c>
      <c r="D4091">
        <v>17</v>
      </c>
      <c r="E4091">
        <v>2010</v>
      </c>
      <c r="F4091" t="s">
        <v>2393</v>
      </c>
      <c r="G4091" t="str">
        <f t="shared" si="91"/>
        <v>Bucknell2010</v>
      </c>
    </row>
    <row r="4092" spans="1:7" x14ac:dyDescent="0.25">
      <c r="A4092" t="s">
        <v>643</v>
      </c>
      <c r="B4092" t="s">
        <v>2357</v>
      </c>
      <c r="C4092">
        <v>19</v>
      </c>
      <c r="D4092">
        <v>13</v>
      </c>
      <c r="E4092">
        <v>2010</v>
      </c>
      <c r="F4092" t="s">
        <v>2393</v>
      </c>
      <c r="G4092" t="str">
        <f t="shared" si="91"/>
        <v>Lafayette2010</v>
      </c>
    </row>
    <row r="4093" spans="1:7" x14ac:dyDescent="0.25">
      <c r="A4093" t="s">
        <v>861</v>
      </c>
      <c r="B4093" t="s">
        <v>2357</v>
      </c>
      <c r="C4093">
        <v>11</v>
      </c>
      <c r="D4093">
        <v>20</v>
      </c>
      <c r="E4093">
        <v>2010</v>
      </c>
      <c r="F4093" t="s">
        <v>2393</v>
      </c>
      <c r="G4093" t="str">
        <f t="shared" si="91"/>
        <v>American2010</v>
      </c>
    </row>
    <row r="4094" spans="1:7" x14ac:dyDescent="0.25">
      <c r="A4094" t="s">
        <v>693</v>
      </c>
      <c r="B4094" t="s">
        <v>2357</v>
      </c>
      <c r="C4094">
        <v>13</v>
      </c>
      <c r="D4094">
        <v>17</v>
      </c>
      <c r="E4094">
        <v>2010</v>
      </c>
      <c r="F4094" t="s">
        <v>2393</v>
      </c>
      <c r="G4094" t="str">
        <f t="shared" si="91"/>
        <v>Navy2010</v>
      </c>
    </row>
    <row r="4095" spans="1:7" x14ac:dyDescent="0.25">
      <c r="A4095" t="s">
        <v>554</v>
      </c>
      <c r="B4095" t="s">
        <v>2357</v>
      </c>
      <c r="C4095">
        <v>10</v>
      </c>
      <c r="D4095">
        <v>19</v>
      </c>
      <c r="E4095">
        <v>2010</v>
      </c>
      <c r="F4095" t="s">
        <v>2393</v>
      </c>
      <c r="G4095" t="str">
        <f t="shared" si="91"/>
        <v>Colgate2010</v>
      </c>
    </row>
    <row r="4096" spans="1:7" x14ac:dyDescent="0.25">
      <c r="A4096" t="s">
        <v>616</v>
      </c>
      <c r="B4096" t="s">
        <v>2357</v>
      </c>
      <c r="C4096">
        <v>9</v>
      </c>
      <c r="D4096">
        <v>22</v>
      </c>
      <c r="E4096">
        <v>2010</v>
      </c>
      <c r="F4096" t="s">
        <v>2393</v>
      </c>
      <c r="G4096" t="str">
        <f t="shared" si="91"/>
        <v>Holy Cross2010</v>
      </c>
    </row>
    <row r="4097" spans="1:7" x14ac:dyDescent="0.25">
      <c r="A4097" t="s">
        <v>514</v>
      </c>
      <c r="B4097" t="s">
        <v>2357</v>
      </c>
      <c r="C4097">
        <v>14</v>
      </c>
      <c r="D4097">
        <v>15</v>
      </c>
      <c r="E4097">
        <v>2010</v>
      </c>
      <c r="F4097" t="s">
        <v>2393</v>
      </c>
      <c r="G4097" t="str">
        <f t="shared" si="91"/>
        <v>Army2010</v>
      </c>
    </row>
    <row r="4098" spans="1:7" x14ac:dyDescent="0.25">
      <c r="A4098" t="s">
        <v>532</v>
      </c>
      <c r="B4098" t="s">
        <v>2357</v>
      </c>
      <c r="C4098">
        <v>25</v>
      </c>
      <c r="D4098">
        <v>9</v>
      </c>
      <c r="E4098">
        <v>2011</v>
      </c>
      <c r="F4098" t="s">
        <v>2393</v>
      </c>
      <c r="G4098" t="str">
        <f t="shared" si="91"/>
        <v>Bucknell2011</v>
      </c>
    </row>
    <row r="4099" spans="1:7" x14ac:dyDescent="0.25">
      <c r="A4099" t="s">
        <v>861</v>
      </c>
      <c r="B4099" t="s">
        <v>2357</v>
      </c>
      <c r="C4099">
        <v>22</v>
      </c>
      <c r="D4099">
        <v>9</v>
      </c>
      <c r="E4099">
        <v>2011</v>
      </c>
      <c r="F4099" t="s">
        <v>2393</v>
      </c>
      <c r="G4099" t="str">
        <f t="shared" ref="G4099:G4162" si="92">A4099&amp;E4099</f>
        <v>American2011</v>
      </c>
    </row>
    <row r="4100" spans="1:7" x14ac:dyDescent="0.25">
      <c r="A4100" t="s">
        <v>616</v>
      </c>
      <c r="B4100" t="s">
        <v>2357</v>
      </c>
      <c r="C4100">
        <v>8</v>
      </c>
      <c r="D4100">
        <v>21</v>
      </c>
      <c r="E4100">
        <v>2011</v>
      </c>
      <c r="F4100" t="s">
        <v>2393</v>
      </c>
      <c r="G4100" t="str">
        <f t="shared" si="92"/>
        <v>Holy Cross2011</v>
      </c>
    </row>
    <row r="4101" spans="1:7" x14ac:dyDescent="0.25">
      <c r="A4101" t="s">
        <v>645</v>
      </c>
      <c r="B4101" t="s">
        <v>2357</v>
      </c>
      <c r="C4101">
        <v>16</v>
      </c>
      <c r="D4101">
        <v>15</v>
      </c>
      <c r="E4101">
        <v>2011</v>
      </c>
      <c r="F4101" t="s">
        <v>2393</v>
      </c>
      <c r="G4101" t="str">
        <f t="shared" si="92"/>
        <v>Lehigh2011</v>
      </c>
    </row>
    <row r="4102" spans="1:7" x14ac:dyDescent="0.25">
      <c r="A4102" t="s">
        <v>643</v>
      </c>
      <c r="B4102" t="s">
        <v>2357</v>
      </c>
      <c r="C4102">
        <v>13</v>
      </c>
      <c r="D4102">
        <v>19</v>
      </c>
      <c r="E4102">
        <v>2011</v>
      </c>
      <c r="F4102" t="s">
        <v>2393</v>
      </c>
      <c r="G4102" t="str">
        <f t="shared" si="92"/>
        <v>Lafayette2011</v>
      </c>
    </row>
    <row r="4103" spans="1:7" x14ac:dyDescent="0.25">
      <c r="A4103" t="s">
        <v>693</v>
      </c>
      <c r="B4103" t="s">
        <v>2357</v>
      </c>
      <c r="C4103">
        <v>11</v>
      </c>
      <c r="D4103">
        <v>20</v>
      </c>
      <c r="E4103">
        <v>2011</v>
      </c>
      <c r="F4103" t="s">
        <v>2393</v>
      </c>
      <c r="G4103" t="str">
        <f t="shared" si="92"/>
        <v>Navy2011</v>
      </c>
    </row>
    <row r="4104" spans="1:7" x14ac:dyDescent="0.25">
      <c r="A4104" t="s">
        <v>554</v>
      </c>
      <c r="B4104" t="s">
        <v>2357</v>
      </c>
      <c r="C4104">
        <v>7</v>
      </c>
      <c r="D4104">
        <v>23</v>
      </c>
      <c r="E4104">
        <v>2011</v>
      </c>
      <c r="F4104" t="s">
        <v>2393</v>
      </c>
      <c r="G4104" t="str">
        <f t="shared" si="92"/>
        <v>Colgate2011</v>
      </c>
    </row>
    <row r="4105" spans="1:7" x14ac:dyDescent="0.25">
      <c r="A4105" t="s">
        <v>514</v>
      </c>
      <c r="B4105" t="s">
        <v>2357</v>
      </c>
      <c r="C4105">
        <v>11</v>
      </c>
      <c r="D4105">
        <v>19</v>
      </c>
      <c r="E4105">
        <v>2011</v>
      </c>
      <c r="F4105" t="s">
        <v>2393</v>
      </c>
      <c r="G4105" t="str">
        <f t="shared" si="92"/>
        <v>Army2011</v>
      </c>
    </row>
    <row r="4106" spans="1:7" x14ac:dyDescent="0.25">
      <c r="A4106" t="s">
        <v>532</v>
      </c>
      <c r="B4106" t="s">
        <v>2357</v>
      </c>
      <c r="C4106">
        <v>25</v>
      </c>
      <c r="D4106">
        <v>10</v>
      </c>
      <c r="E4106">
        <v>2012</v>
      </c>
      <c r="F4106" t="s">
        <v>2393</v>
      </c>
      <c r="G4106" t="str">
        <f t="shared" si="92"/>
        <v>Bucknell2012</v>
      </c>
    </row>
    <row r="4107" spans="1:7" x14ac:dyDescent="0.25">
      <c r="A4107" t="s">
        <v>645</v>
      </c>
      <c r="B4107" t="s">
        <v>2357</v>
      </c>
      <c r="C4107">
        <v>27</v>
      </c>
      <c r="D4107">
        <v>8</v>
      </c>
      <c r="E4107">
        <v>2012</v>
      </c>
      <c r="F4107" t="s">
        <v>2393</v>
      </c>
      <c r="G4107" t="str">
        <f t="shared" si="92"/>
        <v>Lehigh2012</v>
      </c>
    </row>
    <row r="4108" spans="1:7" x14ac:dyDescent="0.25">
      <c r="A4108" t="s">
        <v>861</v>
      </c>
      <c r="B4108" t="s">
        <v>2357</v>
      </c>
      <c r="C4108">
        <v>20</v>
      </c>
      <c r="D4108">
        <v>12</v>
      </c>
      <c r="E4108">
        <v>2012</v>
      </c>
      <c r="F4108" t="s">
        <v>2393</v>
      </c>
      <c r="G4108" t="str">
        <f t="shared" si="92"/>
        <v>American2012</v>
      </c>
    </row>
    <row r="4109" spans="1:7" x14ac:dyDescent="0.25">
      <c r="A4109" t="s">
        <v>616</v>
      </c>
      <c r="B4109" t="s">
        <v>2357</v>
      </c>
      <c r="C4109">
        <v>15</v>
      </c>
      <c r="D4109">
        <v>14</v>
      </c>
      <c r="E4109">
        <v>2012</v>
      </c>
      <c r="F4109" t="s">
        <v>2393</v>
      </c>
      <c r="G4109" t="str">
        <f t="shared" si="92"/>
        <v>Holy Cross2012</v>
      </c>
    </row>
    <row r="4110" spans="1:7" x14ac:dyDescent="0.25">
      <c r="A4110" t="s">
        <v>643</v>
      </c>
      <c r="B4110" t="s">
        <v>2357</v>
      </c>
      <c r="C4110">
        <v>13</v>
      </c>
      <c r="D4110">
        <v>18</v>
      </c>
      <c r="E4110">
        <v>2012</v>
      </c>
      <c r="F4110" t="s">
        <v>2393</v>
      </c>
      <c r="G4110" t="str">
        <f t="shared" si="92"/>
        <v>Lafayette2012</v>
      </c>
    </row>
    <row r="4111" spans="1:7" x14ac:dyDescent="0.25">
      <c r="A4111" t="s">
        <v>514</v>
      </c>
      <c r="B4111" t="s">
        <v>2357</v>
      </c>
      <c r="C4111">
        <v>12</v>
      </c>
      <c r="D4111">
        <v>18</v>
      </c>
      <c r="E4111">
        <v>2012</v>
      </c>
      <c r="F4111" t="s">
        <v>2393</v>
      </c>
      <c r="G4111" t="str">
        <f t="shared" si="92"/>
        <v>Army2012</v>
      </c>
    </row>
    <row r="4112" spans="1:7" x14ac:dyDescent="0.25">
      <c r="A4112" t="s">
        <v>554</v>
      </c>
      <c r="B4112" t="s">
        <v>2357</v>
      </c>
      <c r="C4112">
        <v>8</v>
      </c>
      <c r="D4112">
        <v>22</v>
      </c>
      <c r="E4112">
        <v>2012</v>
      </c>
      <c r="F4112" t="s">
        <v>2393</v>
      </c>
      <c r="G4112" t="str">
        <f t="shared" si="92"/>
        <v>Colgate2012</v>
      </c>
    </row>
    <row r="4113" spans="1:7" x14ac:dyDescent="0.25">
      <c r="A4113" t="s">
        <v>693</v>
      </c>
      <c r="B4113" t="s">
        <v>2357</v>
      </c>
      <c r="C4113">
        <v>3</v>
      </c>
      <c r="D4113">
        <v>26</v>
      </c>
      <c r="E4113">
        <v>2012</v>
      </c>
      <c r="F4113" t="s">
        <v>2393</v>
      </c>
      <c r="G4113" t="str">
        <f t="shared" si="92"/>
        <v>Navy2012</v>
      </c>
    </row>
    <row r="4114" spans="1:7" x14ac:dyDescent="0.25">
      <c r="A4114" t="s">
        <v>532</v>
      </c>
      <c r="B4114" t="s">
        <v>2357</v>
      </c>
      <c r="C4114">
        <v>28</v>
      </c>
      <c r="D4114">
        <v>6</v>
      </c>
      <c r="E4114">
        <v>2013</v>
      </c>
      <c r="F4114" t="s">
        <v>2393</v>
      </c>
      <c r="G4114" t="str">
        <f t="shared" si="92"/>
        <v>Bucknell2013</v>
      </c>
    </row>
    <row r="4115" spans="1:7" x14ac:dyDescent="0.25">
      <c r="A4115" t="s">
        <v>645</v>
      </c>
      <c r="B4115" t="s">
        <v>2357</v>
      </c>
      <c r="C4115">
        <v>21</v>
      </c>
      <c r="D4115">
        <v>10</v>
      </c>
      <c r="E4115">
        <v>2013</v>
      </c>
      <c r="F4115" t="s">
        <v>2393</v>
      </c>
      <c r="G4115" t="str">
        <f t="shared" si="92"/>
        <v>Lehigh2013</v>
      </c>
    </row>
    <row r="4116" spans="1:7" x14ac:dyDescent="0.25">
      <c r="A4116" t="s">
        <v>643</v>
      </c>
      <c r="B4116" t="s">
        <v>2357</v>
      </c>
      <c r="C4116">
        <v>19</v>
      </c>
      <c r="D4116">
        <v>15</v>
      </c>
      <c r="E4116">
        <v>2013</v>
      </c>
      <c r="F4116" t="s">
        <v>2393</v>
      </c>
      <c r="G4116" t="str">
        <f t="shared" si="92"/>
        <v>Lafayette2013</v>
      </c>
    </row>
    <row r="4117" spans="1:7" x14ac:dyDescent="0.25">
      <c r="A4117" t="s">
        <v>514</v>
      </c>
      <c r="B4117" t="s">
        <v>2357</v>
      </c>
      <c r="C4117">
        <v>16</v>
      </c>
      <c r="D4117">
        <v>15</v>
      </c>
      <c r="E4117">
        <v>2013</v>
      </c>
      <c r="F4117" t="s">
        <v>2393</v>
      </c>
      <c r="G4117" t="str">
        <f t="shared" si="92"/>
        <v>Army2013</v>
      </c>
    </row>
    <row r="4118" spans="1:7" x14ac:dyDescent="0.25">
      <c r="A4118" t="s">
        <v>554</v>
      </c>
      <c r="B4118" t="s">
        <v>2357</v>
      </c>
      <c r="C4118">
        <v>11</v>
      </c>
      <c r="D4118">
        <v>21</v>
      </c>
      <c r="E4118">
        <v>2013</v>
      </c>
      <c r="F4118" t="s">
        <v>2393</v>
      </c>
      <c r="G4118" t="str">
        <f t="shared" si="92"/>
        <v>Colgate2013</v>
      </c>
    </row>
    <row r="4119" spans="1:7" x14ac:dyDescent="0.25">
      <c r="A4119" t="s">
        <v>861</v>
      </c>
      <c r="B4119" t="s">
        <v>2357</v>
      </c>
      <c r="C4119">
        <v>10</v>
      </c>
      <c r="D4119">
        <v>20</v>
      </c>
      <c r="E4119">
        <v>2013</v>
      </c>
      <c r="F4119" t="s">
        <v>2393</v>
      </c>
      <c r="G4119" t="str">
        <f t="shared" si="92"/>
        <v>American2013</v>
      </c>
    </row>
    <row r="4120" spans="1:7" x14ac:dyDescent="0.25">
      <c r="A4120" t="s">
        <v>616</v>
      </c>
      <c r="B4120" t="s">
        <v>2357</v>
      </c>
      <c r="C4120">
        <v>12</v>
      </c>
      <c r="D4120">
        <v>18</v>
      </c>
      <c r="E4120">
        <v>2013</v>
      </c>
      <c r="F4120" t="s">
        <v>2393</v>
      </c>
      <c r="G4120" t="str">
        <f t="shared" si="92"/>
        <v>Holy Cross2013</v>
      </c>
    </row>
    <row r="4121" spans="1:7" x14ac:dyDescent="0.25">
      <c r="A4121" t="s">
        <v>693</v>
      </c>
      <c r="B4121" t="s">
        <v>2357</v>
      </c>
      <c r="C4121">
        <v>8</v>
      </c>
      <c r="D4121">
        <v>23</v>
      </c>
      <c r="E4121">
        <v>2013</v>
      </c>
      <c r="F4121" t="s">
        <v>2393</v>
      </c>
      <c r="G4121" t="str">
        <f t="shared" si="92"/>
        <v>Navy2013</v>
      </c>
    </row>
    <row r="4122" spans="1:7" x14ac:dyDescent="0.25">
      <c r="A4122" t="s">
        <v>2306</v>
      </c>
      <c r="B4122" t="s">
        <v>2357</v>
      </c>
      <c r="C4122">
        <v>24</v>
      </c>
      <c r="D4122">
        <v>11</v>
      </c>
      <c r="E4122">
        <v>2014</v>
      </c>
      <c r="F4122" t="s">
        <v>2393</v>
      </c>
      <c r="G4122" t="str">
        <f t="shared" si="92"/>
        <v>Boston University2014</v>
      </c>
    </row>
    <row r="4123" spans="1:7" x14ac:dyDescent="0.25">
      <c r="A4123" t="s">
        <v>861</v>
      </c>
      <c r="B4123" t="s">
        <v>2357</v>
      </c>
      <c r="C4123">
        <v>20</v>
      </c>
      <c r="D4123">
        <v>13</v>
      </c>
      <c r="E4123">
        <v>2014</v>
      </c>
      <c r="F4123" t="s">
        <v>2393</v>
      </c>
      <c r="G4123" t="str">
        <f t="shared" si="92"/>
        <v>American2014</v>
      </c>
    </row>
    <row r="4124" spans="1:7" x14ac:dyDescent="0.25">
      <c r="A4124" t="s">
        <v>616</v>
      </c>
      <c r="B4124" t="s">
        <v>2357</v>
      </c>
      <c r="C4124">
        <v>20</v>
      </c>
      <c r="D4124">
        <v>14</v>
      </c>
      <c r="E4124">
        <v>2014</v>
      </c>
      <c r="F4124" t="s">
        <v>2393</v>
      </c>
      <c r="G4124" t="str">
        <f t="shared" si="92"/>
        <v>Holy Cross2014</v>
      </c>
    </row>
    <row r="4125" spans="1:7" x14ac:dyDescent="0.25">
      <c r="A4125" t="s">
        <v>532</v>
      </c>
      <c r="B4125" t="s">
        <v>2357</v>
      </c>
      <c r="C4125">
        <v>16</v>
      </c>
      <c r="D4125">
        <v>14</v>
      </c>
      <c r="E4125">
        <v>2014</v>
      </c>
      <c r="F4125" t="s">
        <v>2393</v>
      </c>
      <c r="G4125" t="str">
        <f t="shared" si="92"/>
        <v>Bucknell2014</v>
      </c>
    </row>
    <row r="4126" spans="1:7" x14ac:dyDescent="0.25">
      <c r="A4126" t="s">
        <v>514</v>
      </c>
      <c r="B4126" t="s">
        <v>2357</v>
      </c>
      <c r="C4126">
        <v>15</v>
      </c>
      <c r="D4126">
        <v>16</v>
      </c>
      <c r="E4126">
        <v>2014</v>
      </c>
      <c r="F4126" t="s">
        <v>2393</v>
      </c>
      <c r="G4126" t="str">
        <f t="shared" si="92"/>
        <v>Army2014</v>
      </c>
    </row>
    <row r="4127" spans="1:7" x14ac:dyDescent="0.25">
      <c r="A4127" t="s">
        <v>645</v>
      </c>
      <c r="B4127" t="s">
        <v>2357</v>
      </c>
      <c r="C4127">
        <v>14</v>
      </c>
      <c r="D4127">
        <v>18</v>
      </c>
      <c r="E4127">
        <v>2014</v>
      </c>
      <c r="F4127" t="s">
        <v>2393</v>
      </c>
      <c r="G4127" t="str">
        <f t="shared" si="92"/>
        <v>Lehigh2014</v>
      </c>
    </row>
    <row r="4128" spans="1:7" x14ac:dyDescent="0.25">
      <c r="A4128" t="s">
        <v>554</v>
      </c>
      <c r="B4128" t="s">
        <v>2357</v>
      </c>
      <c r="C4128">
        <v>13</v>
      </c>
      <c r="D4128">
        <v>18</v>
      </c>
      <c r="E4128">
        <v>2014</v>
      </c>
      <c r="F4128" t="s">
        <v>2393</v>
      </c>
      <c r="G4128" t="str">
        <f t="shared" si="92"/>
        <v>Colgate2014</v>
      </c>
    </row>
    <row r="4129" spans="1:7" x14ac:dyDescent="0.25">
      <c r="A4129" t="s">
        <v>2284</v>
      </c>
      <c r="B4129" t="s">
        <v>2357</v>
      </c>
      <c r="C4129">
        <v>11</v>
      </c>
      <c r="D4129">
        <v>19</v>
      </c>
      <c r="E4129">
        <v>2014</v>
      </c>
      <c r="F4129" t="s">
        <v>2393</v>
      </c>
      <c r="G4129" t="str">
        <f t="shared" si="92"/>
        <v>Loyola (MD)2014</v>
      </c>
    </row>
    <row r="4130" spans="1:7" x14ac:dyDescent="0.25">
      <c r="A4130" t="s">
        <v>643</v>
      </c>
      <c r="B4130" t="s">
        <v>2357</v>
      </c>
      <c r="C4130">
        <v>11</v>
      </c>
      <c r="D4130">
        <v>20</v>
      </c>
      <c r="E4130">
        <v>2014</v>
      </c>
      <c r="F4130" t="s">
        <v>2393</v>
      </c>
      <c r="G4130" t="str">
        <f t="shared" si="92"/>
        <v>Lafayette2014</v>
      </c>
    </row>
    <row r="4131" spans="1:7" x14ac:dyDescent="0.25">
      <c r="A4131" t="s">
        <v>693</v>
      </c>
      <c r="B4131" t="s">
        <v>2357</v>
      </c>
      <c r="C4131">
        <v>9</v>
      </c>
      <c r="D4131">
        <v>21</v>
      </c>
      <c r="E4131">
        <v>2014</v>
      </c>
      <c r="F4131" t="s">
        <v>2393</v>
      </c>
      <c r="G4131" t="str">
        <f t="shared" si="92"/>
        <v>Navy2014</v>
      </c>
    </row>
    <row r="4132" spans="1:7" x14ac:dyDescent="0.25">
      <c r="A4132" t="s">
        <v>532</v>
      </c>
      <c r="B4132" t="s">
        <v>2357</v>
      </c>
      <c r="C4132">
        <v>19</v>
      </c>
      <c r="D4132">
        <v>15</v>
      </c>
      <c r="E4132">
        <v>2015</v>
      </c>
      <c r="F4132" t="s">
        <v>2393</v>
      </c>
      <c r="G4132" t="str">
        <f t="shared" si="92"/>
        <v>Bucknell2015</v>
      </c>
    </row>
    <row r="4133" spans="1:7" x14ac:dyDescent="0.25">
      <c r="A4133" t="s">
        <v>554</v>
      </c>
      <c r="B4133" t="s">
        <v>2357</v>
      </c>
      <c r="C4133">
        <v>16</v>
      </c>
      <c r="D4133">
        <v>17</v>
      </c>
      <c r="E4133">
        <v>2015</v>
      </c>
      <c r="F4133" t="s">
        <v>2393</v>
      </c>
      <c r="G4133" t="str">
        <f t="shared" si="92"/>
        <v>Colgate2015</v>
      </c>
    </row>
    <row r="4134" spans="1:7" x14ac:dyDescent="0.25">
      <c r="A4134" t="s">
        <v>645</v>
      </c>
      <c r="B4134" t="s">
        <v>2357</v>
      </c>
      <c r="C4134">
        <v>16</v>
      </c>
      <c r="D4134">
        <v>14</v>
      </c>
      <c r="E4134">
        <v>2015</v>
      </c>
      <c r="F4134" t="s">
        <v>2393</v>
      </c>
      <c r="G4134" t="str">
        <f t="shared" si="92"/>
        <v>Lehigh2015</v>
      </c>
    </row>
    <row r="4135" spans="1:7" x14ac:dyDescent="0.25">
      <c r="A4135" t="s">
        <v>643</v>
      </c>
      <c r="B4135" t="s">
        <v>2357</v>
      </c>
      <c r="C4135">
        <v>20</v>
      </c>
      <c r="D4135">
        <v>13</v>
      </c>
      <c r="E4135">
        <v>2015</v>
      </c>
      <c r="F4135" t="s">
        <v>2393</v>
      </c>
      <c r="G4135" t="str">
        <f t="shared" si="92"/>
        <v>Lafayette2015</v>
      </c>
    </row>
    <row r="4136" spans="1:7" x14ac:dyDescent="0.25">
      <c r="A4136" t="s">
        <v>2306</v>
      </c>
      <c r="B4136" t="s">
        <v>2357</v>
      </c>
      <c r="C4136">
        <v>13</v>
      </c>
      <c r="D4136">
        <v>17</v>
      </c>
      <c r="E4136">
        <v>2015</v>
      </c>
      <c r="F4136" t="s">
        <v>2393</v>
      </c>
      <c r="G4136" t="str">
        <f t="shared" si="92"/>
        <v>Boston University2015</v>
      </c>
    </row>
    <row r="4137" spans="1:7" x14ac:dyDescent="0.25">
      <c r="A4137" t="s">
        <v>861</v>
      </c>
      <c r="B4137" t="s">
        <v>2357</v>
      </c>
      <c r="C4137">
        <v>17</v>
      </c>
      <c r="D4137">
        <v>16</v>
      </c>
      <c r="E4137">
        <v>2015</v>
      </c>
      <c r="F4137" t="s">
        <v>2393</v>
      </c>
      <c r="G4137" t="str">
        <f t="shared" si="92"/>
        <v>American2015</v>
      </c>
    </row>
    <row r="4138" spans="1:7" x14ac:dyDescent="0.25">
      <c r="A4138" t="s">
        <v>616</v>
      </c>
      <c r="B4138" t="s">
        <v>2357</v>
      </c>
      <c r="C4138">
        <v>14</v>
      </c>
      <c r="D4138">
        <v>16</v>
      </c>
      <c r="E4138">
        <v>2015</v>
      </c>
      <c r="F4138" t="s">
        <v>2393</v>
      </c>
      <c r="G4138" t="str">
        <f t="shared" si="92"/>
        <v>Holy Cross2015</v>
      </c>
    </row>
    <row r="4139" spans="1:7" x14ac:dyDescent="0.25">
      <c r="A4139" t="s">
        <v>693</v>
      </c>
      <c r="B4139" t="s">
        <v>2357</v>
      </c>
      <c r="C4139">
        <v>13</v>
      </c>
      <c r="D4139">
        <v>19</v>
      </c>
      <c r="E4139">
        <v>2015</v>
      </c>
      <c r="F4139" t="s">
        <v>2393</v>
      </c>
      <c r="G4139" t="str">
        <f t="shared" si="92"/>
        <v>Navy2015</v>
      </c>
    </row>
    <row r="4140" spans="1:7" x14ac:dyDescent="0.25">
      <c r="A4140" t="s">
        <v>2284</v>
      </c>
      <c r="B4140" t="s">
        <v>2357</v>
      </c>
      <c r="C4140">
        <v>11</v>
      </c>
      <c r="D4140">
        <v>19</v>
      </c>
      <c r="E4140">
        <v>2015</v>
      </c>
      <c r="F4140" t="s">
        <v>2393</v>
      </c>
      <c r="G4140" t="str">
        <f t="shared" si="92"/>
        <v>Loyola (MD)2015</v>
      </c>
    </row>
    <row r="4141" spans="1:7" x14ac:dyDescent="0.25">
      <c r="A4141" t="s">
        <v>514</v>
      </c>
      <c r="B4141" t="s">
        <v>2357</v>
      </c>
      <c r="C4141">
        <v>15</v>
      </c>
      <c r="D4141">
        <v>15</v>
      </c>
      <c r="E4141">
        <v>2015</v>
      </c>
      <c r="F4141" t="s">
        <v>2393</v>
      </c>
      <c r="G4141" t="str">
        <f t="shared" si="92"/>
        <v>Army2015</v>
      </c>
    </row>
    <row r="4142" spans="1:7" x14ac:dyDescent="0.25">
      <c r="A4142" t="s">
        <v>532</v>
      </c>
      <c r="B4142" t="s">
        <v>2357</v>
      </c>
      <c r="C4142">
        <v>17</v>
      </c>
      <c r="D4142">
        <v>14</v>
      </c>
      <c r="E4142">
        <v>2016</v>
      </c>
      <c r="F4142" t="s">
        <v>2393</v>
      </c>
      <c r="G4142" t="str">
        <f t="shared" si="92"/>
        <v>Bucknell2016</v>
      </c>
    </row>
    <row r="4143" spans="1:7" x14ac:dyDescent="0.25">
      <c r="A4143" t="s">
        <v>645</v>
      </c>
      <c r="B4143" t="s">
        <v>2357</v>
      </c>
      <c r="C4143">
        <v>17</v>
      </c>
      <c r="D4143">
        <v>15</v>
      </c>
      <c r="E4143">
        <v>2016</v>
      </c>
      <c r="F4143" t="s">
        <v>2393</v>
      </c>
      <c r="G4143" t="str">
        <f t="shared" si="92"/>
        <v>Lehigh2016</v>
      </c>
    </row>
    <row r="4144" spans="1:7" x14ac:dyDescent="0.25">
      <c r="A4144" t="s">
        <v>2306</v>
      </c>
      <c r="B4144" t="s">
        <v>2357</v>
      </c>
      <c r="C4144">
        <v>19</v>
      </c>
      <c r="D4144">
        <v>15</v>
      </c>
      <c r="E4144">
        <v>2016</v>
      </c>
      <c r="F4144" t="s">
        <v>2393</v>
      </c>
      <c r="G4144" t="str">
        <f t="shared" si="92"/>
        <v>Boston University2016</v>
      </c>
    </row>
    <row r="4145" spans="1:7" x14ac:dyDescent="0.25">
      <c r="A4145" t="s">
        <v>514</v>
      </c>
      <c r="B4145" t="s">
        <v>2357</v>
      </c>
      <c r="C4145">
        <v>19</v>
      </c>
      <c r="D4145">
        <v>14</v>
      </c>
      <c r="E4145">
        <v>2016</v>
      </c>
      <c r="F4145" t="s">
        <v>2393</v>
      </c>
      <c r="G4145" t="str">
        <f t="shared" si="92"/>
        <v>Army2016</v>
      </c>
    </row>
    <row r="4146" spans="1:7" x14ac:dyDescent="0.25">
      <c r="A4146" t="s">
        <v>693</v>
      </c>
      <c r="B4146" t="s">
        <v>2357</v>
      </c>
      <c r="C4146">
        <v>19</v>
      </c>
      <c r="D4146">
        <v>14</v>
      </c>
      <c r="E4146">
        <v>2016</v>
      </c>
      <c r="F4146" t="s">
        <v>2393</v>
      </c>
      <c r="G4146" t="str">
        <f t="shared" si="92"/>
        <v>Navy2016</v>
      </c>
    </row>
    <row r="4147" spans="1:7" x14ac:dyDescent="0.25">
      <c r="A4147" t="s">
        <v>554</v>
      </c>
      <c r="B4147" t="s">
        <v>2357</v>
      </c>
      <c r="C4147">
        <v>13</v>
      </c>
      <c r="D4147">
        <v>17</v>
      </c>
      <c r="E4147">
        <v>2016</v>
      </c>
      <c r="F4147" t="s">
        <v>2393</v>
      </c>
      <c r="G4147" t="str">
        <f t="shared" si="92"/>
        <v>Colgate2016</v>
      </c>
    </row>
    <row r="4148" spans="1:7" x14ac:dyDescent="0.25">
      <c r="A4148" t="s">
        <v>861</v>
      </c>
      <c r="B4148" t="s">
        <v>2357</v>
      </c>
      <c r="C4148">
        <v>12</v>
      </c>
      <c r="D4148">
        <v>19</v>
      </c>
      <c r="E4148">
        <v>2016</v>
      </c>
      <c r="F4148" t="s">
        <v>2393</v>
      </c>
      <c r="G4148" t="str">
        <f t="shared" si="92"/>
        <v>American2016</v>
      </c>
    </row>
    <row r="4149" spans="1:7" x14ac:dyDescent="0.25">
      <c r="A4149" t="s">
        <v>2284</v>
      </c>
      <c r="B4149" t="s">
        <v>2357</v>
      </c>
      <c r="C4149">
        <v>9</v>
      </c>
      <c r="D4149">
        <v>21</v>
      </c>
      <c r="E4149">
        <v>2016</v>
      </c>
      <c r="F4149" t="s">
        <v>2393</v>
      </c>
      <c r="G4149" t="str">
        <f t="shared" si="92"/>
        <v>Loyola (MD)2016</v>
      </c>
    </row>
    <row r="4150" spans="1:7" x14ac:dyDescent="0.25">
      <c r="A4150" t="s">
        <v>616</v>
      </c>
      <c r="B4150" t="s">
        <v>2357</v>
      </c>
      <c r="C4150">
        <v>15</v>
      </c>
      <c r="D4150">
        <v>20</v>
      </c>
      <c r="E4150">
        <v>2016</v>
      </c>
      <c r="F4150" t="s">
        <v>2393</v>
      </c>
      <c r="G4150" t="str">
        <f t="shared" si="92"/>
        <v>Holy Cross2016</v>
      </c>
    </row>
    <row r="4151" spans="1:7" x14ac:dyDescent="0.25">
      <c r="A4151" t="s">
        <v>643</v>
      </c>
      <c r="B4151" t="s">
        <v>2357</v>
      </c>
      <c r="C4151">
        <v>6</v>
      </c>
      <c r="D4151">
        <v>24</v>
      </c>
      <c r="E4151">
        <v>2016</v>
      </c>
      <c r="F4151" t="s">
        <v>2393</v>
      </c>
      <c r="G4151" t="str">
        <f t="shared" si="92"/>
        <v>Lafayette2016</v>
      </c>
    </row>
    <row r="4152" spans="1:7" x14ac:dyDescent="0.25">
      <c r="A4152" t="s">
        <v>532</v>
      </c>
      <c r="B4152" t="s">
        <v>2357</v>
      </c>
      <c r="C4152">
        <v>26</v>
      </c>
      <c r="D4152">
        <v>9</v>
      </c>
      <c r="E4152">
        <v>2017</v>
      </c>
      <c r="F4152" t="s">
        <v>2393</v>
      </c>
      <c r="G4152" t="str">
        <f t="shared" si="92"/>
        <v>Bucknell2017</v>
      </c>
    </row>
    <row r="4153" spans="1:7" x14ac:dyDescent="0.25">
      <c r="A4153" t="s">
        <v>645</v>
      </c>
      <c r="B4153" t="s">
        <v>2357</v>
      </c>
      <c r="C4153">
        <v>20</v>
      </c>
      <c r="D4153">
        <v>12</v>
      </c>
      <c r="E4153">
        <v>2017</v>
      </c>
      <c r="F4153" t="s">
        <v>2393</v>
      </c>
      <c r="G4153" t="str">
        <f t="shared" si="92"/>
        <v>Lehigh2017</v>
      </c>
    </row>
    <row r="4154" spans="1:7" x14ac:dyDescent="0.25">
      <c r="A4154" t="s">
        <v>2306</v>
      </c>
      <c r="B4154" t="s">
        <v>2357</v>
      </c>
      <c r="C4154">
        <v>18</v>
      </c>
      <c r="D4154">
        <v>14</v>
      </c>
      <c r="E4154">
        <v>2017</v>
      </c>
      <c r="F4154" t="s">
        <v>2393</v>
      </c>
      <c r="G4154" t="str">
        <f t="shared" si="92"/>
        <v>Boston University2017</v>
      </c>
    </row>
    <row r="4155" spans="1:7" x14ac:dyDescent="0.25">
      <c r="A4155" t="s">
        <v>693</v>
      </c>
      <c r="B4155" t="s">
        <v>2357</v>
      </c>
      <c r="C4155">
        <v>16</v>
      </c>
      <c r="D4155">
        <v>16</v>
      </c>
      <c r="E4155">
        <v>2017</v>
      </c>
      <c r="F4155" t="s">
        <v>2393</v>
      </c>
      <c r="G4155" t="str">
        <f t="shared" si="92"/>
        <v>Navy2017</v>
      </c>
    </row>
    <row r="4156" spans="1:7" x14ac:dyDescent="0.25">
      <c r="A4156" t="s">
        <v>616</v>
      </c>
      <c r="B4156" t="s">
        <v>2357</v>
      </c>
      <c r="C4156">
        <v>15</v>
      </c>
      <c r="D4156">
        <v>17</v>
      </c>
      <c r="E4156">
        <v>2017</v>
      </c>
      <c r="F4156" t="s">
        <v>2393</v>
      </c>
      <c r="G4156" t="str">
        <f t="shared" si="92"/>
        <v>Holy Cross2017</v>
      </c>
    </row>
    <row r="4157" spans="1:7" x14ac:dyDescent="0.25">
      <c r="A4157" t="s">
        <v>2284</v>
      </c>
      <c r="B4157" t="s">
        <v>2357</v>
      </c>
      <c r="C4157">
        <v>16</v>
      </c>
      <c r="D4157">
        <v>17</v>
      </c>
      <c r="E4157">
        <v>2017</v>
      </c>
      <c r="F4157" t="s">
        <v>2393</v>
      </c>
      <c r="G4157" t="str">
        <f t="shared" si="92"/>
        <v>Loyola (MD)2017</v>
      </c>
    </row>
    <row r="4158" spans="1:7" x14ac:dyDescent="0.25">
      <c r="A4158" t="s">
        <v>554</v>
      </c>
      <c r="B4158" t="s">
        <v>2357</v>
      </c>
      <c r="C4158">
        <v>10</v>
      </c>
      <c r="D4158">
        <v>22</v>
      </c>
      <c r="E4158">
        <v>2017</v>
      </c>
      <c r="F4158" t="s">
        <v>2393</v>
      </c>
      <c r="G4158" t="str">
        <f t="shared" si="92"/>
        <v>Colgate2017</v>
      </c>
    </row>
    <row r="4159" spans="1:7" x14ac:dyDescent="0.25">
      <c r="A4159" t="s">
        <v>514</v>
      </c>
      <c r="B4159" t="s">
        <v>2357</v>
      </c>
      <c r="C4159">
        <v>13</v>
      </c>
      <c r="D4159">
        <v>19</v>
      </c>
      <c r="E4159">
        <v>2017</v>
      </c>
      <c r="F4159" t="s">
        <v>2393</v>
      </c>
      <c r="G4159" t="str">
        <f t="shared" si="92"/>
        <v>Army2017</v>
      </c>
    </row>
    <row r="4160" spans="1:7" x14ac:dyDescent="0.25">
      <c r="A4160" t="s">
        <v>643</v>
      </c>
      <c r="B4160" t="s">
        <v>2357</v>
      </c>
      <c r="C4160">
        <v>9</v>
      </c>
      <c r="D4160">
        <v>21</v>
      </c>
      <c r="E4160">
        <v>2017</v>
      </c>
      <c r="F4160" t="s">
        <v>2393</v>
      </c>
      <c r="G4160" t="str">
        <f t="shared" si="92"/>
        <v>Lafayette2017</v>
      </c>
    </row>
    <row r="4161" spans="1:7" x14ac:dyDescent="0.25">
      <c r="A4161" t="s">
        <v>861</v>
      </c>
      <c r="B4161" t="s">
        <v>2357</v>
      </c>
      <c r="C4161">
        <v>8</v>
      </c>
      <c r="D4161">
        <v>22</v>
      </c>
      <c r="E4161">
        <v>2017</v>
      </c>
      <c r="F4161" t="s">
        <v>2393</v>
      </c>
      <c r="G4161" t="str">
        <f t="shared" si="92"/>
        <v>American2017</v>
      </c>
    </row>
    <row r="4162" spans="1:7" x14ac:dyDescent="0.25">
      <c r="A4162" t="s">
        <v>532</v>
      </c>
      <c r="B4162" t="s">
        <v>2357</v>
      </c>
      <c r="C4162">
        <v>17</v>
      </c>
      <c r="D4162">
        <v>9</v>
      </c>
      <c r="E4162">
        <v>2018</v>
      </c>
      <c r="F4162" t="s">
        <v>2393</v>
      </c>
      <c r="G4162" t="str">
        <f t="shared" si="92"/>
        <v>Bucknell2018</v>
      </c>
    </row>
    <row r="4163" spans="1:7" x14ac:dyDescent="0.25">
      <c r="A4163" t="s">
        <v>554</v>
      </c>
      <c r="B4163" t="s">
        <v>2357</v>
      </c>
      <c r="C4163">
        <v>14</v>
      </c>
      <c r="D4163">
        <v>10</v>
      </c>
      <c r="E4163">
        <v>2018</v>
      </c>
      <c r="F4163" t="s">
        <v>2393</v>
      </c>
      <c r="G4163" t="str">
        <f t="shared" ref="G4163:G4226" si="93">A4163&amp;E4163</f>
        <v>Colgate2018</v>
      </c>
    </row>
    <row r="4164" spans="1:7" x14ac:dyDescent="0.25">
      <c r="A4164" t="s">
        <v>693</v>
      </c>
      <c r="B4164" t="s">
        <v>2357</v>
      </c>
      <c r="C4164">
        <v>17</v>
      </c>
      <c r="D4164">
        <v>10</v>
      </c>
      <c r="E4164">
        <v>2018</v>
      </c>
      <c r="F4164" t="s">
        <v>2393</v>
      </c>
      <c r="G4164" t="str">
        <f t="shared" si="93"/>
        <v>Navy2018</v>
      </c>
    </row>
    <row r="4165" spans="1:7" x14ac:dyDescent="0.25">
      <c r="A4165" t="s">
        <v>2306</v>
      </c>
      <c r="B4165" t="s">
        <v>2357</v>
      </c>
      <c r="C4165">
        <v>12</v>
      </c>
      <c r="D4165">
        <v>13</v>
      </c>
      <c r="E4165">
        <v>2018</v>
      </c>
      <c r="F4165" t="s">
        <v>2393</v>
      </c>
      <c r="G4165" t="str">
        <f t="shared" si="93"/>
        <v>Boston University2018</v>
      </c>
    </row>
    <row r="4166" spans="1:7" x14ac:dyDescent="0.25">
      <c r="A4166" t="s">
        <v>645</v>
      </c>
      <c r="B4166" t="s">
        <v>2357</v>
      </c>
      <c r="C4166">
        <v>12</v>
      </c>
      <c r="D4166">
        <v>13</v>
      </c>
      <c r="E4166">
        <v>2018</v>
      </c>
      <c r="F4166" t="s">
        <v>2393</v>
      </c>
      <c r="G4166" t="str">
        <f t="shared" si="93"/>
        <v>Lehigh2018</v>
      </c>
    </row>
    <row r="4167" spans="1:7" x14ac:dyDescent="0.25">
      <c r="A4167" t="s">
        <v>514</v>
      </c>
      <c r="B4167" t="s">
        <v>2357</v>
      </c>
      <c r="C4167">
        <v>13</v>
      </c>
      <c r="D4167">
        <v>12</v>
      </c>
      <c r="E4167">
        <v>2018</v>
      </c>
      <c r="F4167" t="s">
        <v>2393</v>
      </c>
      <c r="G4167" t="str">
        <f t="shared" si="93"/>
        <v>Army2018</v>
      </c>
    </row>
    <row r="4168" spans="1:7" x14ac:dyDescent="0.25">
      <c r="A4168" t="s">
        <v>616</v>
      </c>
      <c r="B4168" t="s">
        <v>2357</v>
      </c>
      <c r="C4168">
        <v>9</v>
      </c>
      <c r="D4168">
        <v>16</v>
      </c>
      <c r="E4168">
        <v>2018</v>
      </c>
      <c r="F4168" t="s">
        <v>2393</v>
      </c>
      <c r="G4168" t="str">
        <f t="shared" si="93"/>
        <v>Holy Cross2018</v>
      </c>
    </row>
    <row r="4169" spans="1:7" x14ac:dyDescent="0.25">
      <c r="A4169" t="s">
        <v>643</v>
      </c>
      <c r="B4169" t="s">
        <v>2357</v>
      </c>
      <c r="C4169">
        <v>8</v>
      </c>
      <c r="D4169">
        <v>17</v>
      </c>
      <c r="E4169">
        <v>2018</v>
      </c>
      <c r="F4169" t="s">
        <v>2393</v>
      </c>
      <c r="G4169" t="str">
        <f t="shared" si="93"/>
        <v>Lafayette2018</v>
      </c>
    </row>
    <row r="4170" spans="1:7" x14ac:dyDescent="0.25">
      <c r="A4170" t="s">
        <v>2284</v>
      </c>
      <c r="B4170" t="s">
        <v>2357</v>
      </c>
      <c r="C4170">
        <v>8</v>
      </c>
      <c r="D4170">
        <v>17</v>
      </c>
      <c r="E4170">
        <v>2018</v>
      </c>
      <c r="F4170" t="s">
        <v>2393</v>
      </c>
      <c r="G4170" t="str">
        <f t="shared" si="93"/>
        <v>Loyola (MD)2018</v>
      </c>
    </row>
    <row r="4171" spans="1:7" x14ac:dyDescent="0.25">
      <c r="A4171" t="s">
        <v>861</v>
      </c>
      <c r="B4171" t="s">
        <v>2357</v>
      </c>
      <c r="C4171">
        <v>5</v>
      </c>
      <c r="D4171">
        <v>20</v>
      </c>
      <c r="E4171">
        <v>2018</v>
      </c>
      <c r="F4171" t="s">
        <v>2393</v>
      </c>
      <c r="G4171" t="str">
        <f t="shared" si="93"/>
        <v>American2018</v>
      </c>
    </row>
    <row r="4172" spans="1:7" x14ac:dyDescent="0.25">
      <c r="A4172" t="s">
        <v>641</v>
      </c>
      <c r="B4172">
        <v>17</v>
      </c>
      <c r="C4172">
        <v>32</v>
      </c>
      <c r="D4172">
        <v>4</v>
      </c>
      <c r="E4172">
        <v>2003</v>
      </c>
      <c r="F4172" t="s">
        <v>2394</v>
      </c>
      <c r="G4172" t="str">
        <f t="shared" si="93"/>
        <v>Kentucky2003</v>
      </c>
    </row>
    <row r="4173" spans="1:7" x14ac:dyDescent="0.25">
      <c r="A4173" t="s">
        <v>591</v>
      </c>
      <c r="B4173">
        <v>7</v>
      </c>
      <c r="C4173">
        <v>25</v>
      </c>
      <c r="D4173">
        <v>8</v>
      </c>
      <c r="E4173">
        <v>2003</v>
      </c>
      <c r="F4173" t="s">
        <v>2394</v>
      </c>
      <c r="G4173" t="str">
        <f t="shared" si="93"/>
        <v>Florida2003</v>
      </c>
    </row>
    <row r="4174" spans="1:7" x14ac:dyDescent="0.25">
      <c r="A4174" t="s">
        <v>603</v>
      </c>
      <c r="B4174" t="s">
        <v>2357</v>
      </c>
      <c r="C4174">
        <v>19</v>
      </c>
      <c r="D4174">
        <v>8</v>
      </c>
      <c r="E4174">
        <v>2003</v>
      </c>
      <c r="F4174" t="s">
        <v>2394</v>
      </c>
      <c r="G4174" t="str">
        <f t="shared" si="93"/>
        <v>Georgia2003</v>
      </c>
    </row>
    <row r="4175" spans="1:7" x14ac:dyDescent="0.25">
      <c r="A4175" t="s">
        <v>792</v>
      </c>
      <c r="B4175">
        <v>12</v>
      </c>
      <c r="C4175">
        <v>17</v>
      </c>
      <c r="D4175">
        <v>12</v>
      </c>
      <c r="E4175">
        <v>2003</v>
      </c>
      <c r="F4175" t="s">
        <v>2394</v>
      </c>
      <c r="G4175" t="str">
        <f t="shared" si="93"/>
        <v>Tennessee2003</v>
      </c>
    </row>
    <row r="4176" spans="1:7" x14ac:dyDescent="0.25">
      <c r="A4176" t="s">
        <v>771</v>
      </c>
      <c r="B4176" t="s">
        <v>2357</v>
      </c>
      <c r="C4176">
        <v>12</v>
      </c>
      <c r="D4176">
        <v>16</v>
      </c>
      <c r="E4176">
        <v>2003</v>
      </c>
      <c r="F4176" t="s">
        <v>2394</v>
      </c>
      <c r="G4176" t="str">
        <f t="shared" si="93"/>
        <v>South Carolina2003</v>
      </c>
    </row>
    <row r="4177" spans="1:7" x14ac:dyDescent="0.25">
      <c r="A4177" t="s">
        <v>830</v>
      </c>
      <c r="B4177" t="s">
        <v>2357</v>
      </c>
      <c r="C4177">
        <v>11</v>
      </c>
      <c r="D4177">
        <v>18</v>
      </c>
      <c r="E4177">
        <v>2003</v>
      </c>
      <c r="F4177" t="s">
        <v>2394</v>
      </c>
      <c r="G4177" t="str">
        <f t="shared" si="93"/>
        <v>Vanderbilt2003</v>
      </c>
    </row>
    <row r="4178" spans="1:7" x14ac:dyDescent="0.25">
      <c r="A4178" t="s">
        <v>1036</v>
      </c>
      <c r="B4178" t="s">
        <v>2357</v>
      </c>
      <c r="C4178">
        <v>21</v>
      </c>
      <c r="D4178">
        <v>10</v>
      </c>
      <c r="E4178">
        <v>2003</v>
      </c>
      <c r="F4178" t="s">
        <v>2394</v>
      </c>
      <c r="G4178" t="str">
        <f t="shared" si="93"/>
        <v>Mississippi State2003</v>
      </c>
    </row>
    <row r="4179" spans="1:7" x14ac:dyDescent="0.25">
      <c r="A4179" t="s">
        <v>515</v>
      </c>
      <c r="B4179" t="s">
        <v>2357</v>
      </c>
      <c r="C4179">
        <v>22</v>
      </c>
      <c r="D4179">
        <v>12</v>
      </c>
      <c r="E4179">
        <v>2003</v>
      </c>
      <c r="F4179" t="s">
        <v>2394</v>
      </c>
      <c r="G4179" t="str">
        <f t="shared" si="93"/>
        <v>Auburn2003</v>
      </c>
    </row>
    <row r="4180" spans="1:7" x14ac:dyDescent="0.25">
      <c r="A4180" t="s">
        <v>2282</v>
      </c>
      <c r="B4180" t="s">
        <v>2357</v>
      </c>
      <c r="C4180">
        <v>21</v>
      </c>
      <c r="D4180">
        <v>11</v>
      </c>
      <c r="E4180">
        <v>2003</v>
      </c>
      <c r="F4180" t="s">
        <v>2394</v>
      </c>
      <c r="G4180" t="str">
        <f t="shared" si="93"/>
        <v>Louisiana State2003</v>
      </c>
    </row>
    <row r="4181" spans="1:7" x14ac:dyDescent="0.25">
      <c r="A4181" t="s">
        <v>499</v>
      </c>
      <c r="B4181">
        <v>8</v>
      </c>
      <c r="C4181">
        <v>17</v>
      </c>
      <c r="D4181">
        <v>12</v>
      </c>
      <c r="E4181">
        <v>2003</v>
      </c>
      <c r="F4181" t="s">
        <v>2394</v>
      </c>
      <c r="G4181" t="str">
        <f t="shared" si="93"/>
        <v>Alabama2003</v>
      </c>
    </row>
    <row r="4182" spans="1:7" x14ac:dyDescent="0.25">
      <c r="A4182" t="s">
        <v>674</v>
      </c>
      <c r="B4182">
        <v>16</v>
      </c>
      <c r="C4182">
        <v>14</v>
      </c>
      <c r="D4182">
        <v>15</v>
      </c>
      <c r="E4182">
        <v>2003</v>
      </c>
      <c r="F4182" t="s">
        <v>2394</v>
      </c>
      <c r="G4182" t="str">
        <f t="shared" si="93"/>
        <v>Mississippi2003</v>
      </c>
    </row>
    <row r="4183" spans="1:7" x14ac:dyDescent="0.25">
      <c r="A4183" t="s">
        <v>511</v>
      </c>
      <c r="B4183" t="s">
        <v>2357</v>
      </c>
      <c r="C4183">
        <v>9</v>
      </c>
      <c r="D4183">
        <v>19</v>
      </c>
      <c r="E4183">
        <v>2003</v>
      </c>
      <c r="F4183" t="s">
        <v>2394</v>
      </c>
      <c r="G4183" t="str">
        <f t="shared" si="93"/>
        <v>Arkansas2003</v>
      </c>
    </row>
    <row r="4184" spans="1:7" x14ac:dyDescent="0.25">
      <c r="A4184" t="s">
        <v>641</v>
      </c>
      <c r="B4184">
        <v>11</v>
      </c>
      <c r="C4184">
        <v>27</v>
      </c>
      <c r="D4184">
        <v>5</v>
      </c>
      <c r="E4184">
        <v>2004</v>
      </c>
      <c r="F4184" t="s">
        <v>2394</v>
      </c>
      <c r="G4184" t="str">
        <f t="shared" si="93"/>
        <v>Kentucky2004</v>
      </c>
    </row>
    <row r="4185" spans="1:7" x14ac:dyDescent="0.25">
      <c r="A4185" t="s">
        <v>591</v>
      </c>
      <c r="B4185">
        <v>8</v>
      </c>
      <c r="C4185">
        <v>20</v>
      </c>
      <c r="D4185">
        <v>11</v>
      </c>
      <c r="E4185">
        <v>2004</v>
      </c>
      <c r="F4185" t="s">
        <v>2394</v>
      </c>
      <c r="G4185" t="str">
        <f t="shared" si="93"/>
        <v>Florida2004</v>
      </c>
    </row>
    <row r="4186" spans="1:7" x14ac:dyDescent="0.25">
      <c r="A4186" t="s">
        <v>771</v>
      </c>
      <c r="B4186" t="s">
        <v>2357</v>
      </c>
      <c r="C4186">
        <v>23</v>
      </c>
      <c r="D4186">
        <v>11</v>
      </c>
      <c r="E4186">
        <v>2004</v>
      </c>
      <c r="F4186" t="s">
        <v>2394</v>
      </c>
      <c r="G4186" t="str">
        <f t="shared" si="93"/>
        <v>South Carolina2004</v>
      </c>
    </row>
    <row r="4187" spans="1:7" x14ac:dyDescent="0.25">
      <c r="A4187" t="s">
        <v>830</v>
      </c>
      <c r="B4187" t="s">
        <v>2357</v>
      </c>
      <c r="C4187">
        <v>23</v>
      </c>
      <c r="D4187">
        <v>10</v>
      </c>
      <c r="E4187">
        <v>2004</v>
      </c>
      <c r="F4187" t="s">
        <v>2394</v>
      </c>
      <c r="G4187" t="str">
        <f t="shared" si="93"/>
        <v>Vanderbilt2004</v>
      </c>
    </row>
    <row r="4188" spans="1:7" x14ac:dyDescent="0.25">
      <c r="A4188" t="s">
        <v>603</v>
      </c>
      <c r="B4188" t="s">
        <v>2357</v>
      </c>
      <c r="C4188">
        <v>16</v>
      </c>
      <c r="D4188">
        <v>14</v>
      </c>
      <c r="E4188">
        <v>2004</v>
      </c>
      <c r="F4188" t="s">
        <v>2394</v>
      </c>
      <c r="G4188" t="str">
        <f t="shared" si="93"/>
        <v>Georgia2004</v>
      </c>
    </row>
    <row r="4189" spans="1:7" x14ac:dyDescent="0.25">
      <c r="A4189" t="s">
        <v>792</v>
      </c>
      <c r="B4189" t="s">
        <v>2357</v>
      </c>
      <c r="C4189">
        <v>15</v>
      </c>
      <c r="D4189">
        <v>14</v>
      </c>
      <c r="E4189">
        <v>2004</v>
      </c>
      <c r="F4189" t="s">
        <v>2394</v>
      </c>
      <c r="G4189" t="str">
        <f t="shared" si="93"/>
        <v>Tennessee2004</v>
      </c>
    </row>
    <row r="4190" spans="1:7" x14ac:dyDescent="0.25">
      <c r="A4190" t="s">
        <v>1036</v>
      </c>
      <c r="B4190" t="s">
        <v>2357</v>
      </c>
      <c r="C4190">
        <v>26</v>
      </c>
      <c r="D4190">
        <v>4</v>
      </c>
      <c r="E4190">
        <v>2004</v>
      </c>
      <c r="F4190" t="s">
        <v>2394</v>
      </c>
      <c r="G4190" t="str">
        <f t="shared" si="93"/>
        <v>Mississippi State2004</v>
      </c>
    </row>
    <row r="4191" spans="1:7" x14ac:dyDescent="0.25">
      <c r="A4191" t="s">
        <v>2282</v>
      </c>
      <c r="B4191" t="s">
        <v>2357</v>
      </c>
      <c r="C4191">
        <v>18</v>
      </c>
      <c r="D4191">
        <v>11</v>
      </c>
      <c r="E4191">
        <v>2004</v>
      </c>
      <c r="F4191" t="s">
        <v>2394</v>
      </c>
      <c r="G4191" t="str">
        <f t="shared" si="93"/>
        <v>Louisiana State2004</v>
      </c>
    </row>
    <row r="4192" spans="1:7" x14ac:dyDescent="0.25">
      <c r="A4192" t="s">
        <v>499</v>
      </c>
      <c r="B4192" t="s">
        <v>2357</v>
      </c>
      <c r="C4192">
        <v>20</v>
      </c>
      <c r="D4192">
        <v>13</v>
      </c>
      <c r="E4192">
        <v>2004</v>
      </c>
      <c r="F4192" t="s">
        <v>2394</v>
      </c>
      <c r="G4192" t="str">
        <f t="shared" si="93"/>
        <v>Alabama2004</v>
      </c>
    </row>
    <row r="4193" spans="1:7" x14ac:dyDescent="0.25">
      <c r="A4193" t="s">
        <v>515</v>
      </c>
      <c r="B4193" t="s">
        <v>2357</v>
      </c>
      <c r="C4193">
        <v>14</v>
      </c>
      <c r="D4193">
        <v>14</v>
      </c>
      <c r="E4193">
        <v>2004</v>
      </c>
      <c r="F4193" t="s">
        <v>2394</v>
      </c>
      <c r="G4193" t="str">
        <f t="shared" si="93"/>
        <v>Auburn2004</v>
      </c>
    </row>
    <row r="4194" spans="1:7" x14ac:dyDescent="0.25">
      <c r="A4194" t="s">
        <v>674</v>
      </c>
      <c r="B4194" t="s">
        <v>2357</v>
      </c>
      <c r="C4194">
        <v>13</v>
      </c>
      <c r="D4194">
        <v>15</v>
      </c>
      <c r="E4194">
        <v>2004</v>
      </c>
      <c r="F4194" t="s">
        <v>2394</v>
      </c>
      <c r="G4194" t="str">
        <f t="shared" si="93"/>
        <v>Mississippi2004</v>
      </c>
    </row>
    <row r="4195" spans="1:7" x14ac:dyDescent="0.25">
      <c r="A4195" t="s">
        <v>511</v>
      </c>
      <c r="B4195" t="s">
        <v>2357</v>
      </c>
      <c r="C4195">
        <v>12</v>
      </c>
      <c r="D4195">
        <v>16</v>
      </c>
      <c r="E4195">
        <v>2004</v>
      </c>
      <c r="F4195" t="s">
        <v>2394</v>
      </c>
      <c r="G4195" t="str">
        <f t="shared" si="93"/>
        <v>Arkansas2004</v>
      </c>
    </row>
    <row r="4196" spans="1:7" x14ac:dyDescent="0.25">
      <c r="A4196" t="s">
        <v>641</v>
      </c>
      <c r="B4196">
        <v>9</v>
      </c>
      <c r="C4196">
        <v>28</v>
      </c>
      <c r="D4196">
        <v>6</v>
      </c>
      <c r="E4196">
        <v>2005</v>
      </c>
      <c r="F4196" t="s">
        <v>2394</v>
      </c>
      <c r="G4196" t="str">
        <f t="shared" si="93"/>
        <v>Kentucky2005</v>
      </c>
    </row>
    <row r="4197" spans="1:7" x14ac:dyDescent="0.25">
      <c r="A4197" t="s">
        <v>591</v>
      </c>
      <c r="B4197">
        <v>23</v>
      </c>
      <c r="C4197">
        <v>24</v>
      </c>
      <c r="D4197">
        <v>8</v>
      </c>
      <c r="E4197">
        <v>2005</v>
      </c>
      <c r="F4197" t="s">
        <v>2394</v>
      </c>
      <c r="G4197" t="str">
        <f t="shared" si="93"/>
        <v>Florida2005</v>
      </c>
    </row>
    <row r="4198" spans="1:7" x14ac:dyDescent="0.25">
      <c r="A4198" t="s">
        <v>830</v>
      </c>
      <c r="B4198" t="s">
        <v>2357</v>
      </c>
      <c r="C4198">
        <v>20</v>
      </c>
      <c r="D4198">
        <v>14</v>
      </c>
      <c r="E4198">
        <v>2005</v>
      </c>
      <c r="F4198" t="s">
        <v>2394</v>
      </c>
      <c r="G4198" t="str">
        <f t="shared" si="93"/>
        <v>Vanderbilt2005</v>
      </c>
    </row>
    <row r="4199" spans="1:7" x14ac:dyDescent="0.25">
      <c r="A4199" t="s">
        <v>771</v>
      </c>
      <c r="B4199" t="s">
        <v>2357</v>
      </c>
      <c r="C4199">
        <v>20</v>
      </c>
      <c r="D4199">
        <v>13</v>
      </c>
      <c r="E4199">
        <v>2005</v>
      </c>
      <c r="F4199" t="s">
        <v>2394</v>
      </c>
      <c r="G4199" t="str">
        <f t="shared" si="93"/>
        <v>South Carolina2005</v>
      </c>
    </row>
    <row r="4200" spans="1:7" x14ac:dyDescent="0.25">
      <c r="A4200" t="s">
        <v>792</v>
      </c>
      <c r="B4200" t="s">
        <v>2357</v>
      </c>
      <c r="C4200">
        <v>14</v>
      </c>
      <c r="D4200">
        <v>17</v>
      </c>
      <c r="E4200">
        <v>2005</v>
      </c>
      <c r="F4200" t="s">
        <v>2394</v>
      </c>
      <c r="G4200" t="str">
        <f t="shared" si="93"/>
        <v>Tennessee2005</v>
      </c>
    </row>
    <row r="4201" spans="1:7" x14ac:dyDescent="0.25">
      <c r="A4201" t="s">
        <v>603</v>
      </c>
      <c r="B4201" t="s">
        <v>2357</v>
      </c>
      <c r="C4201">
        <v>8</v>
      </c>
      <c r="D4201">
        <v>20</v>
      </c>
      <c r="E4201">
        <v>2005</v>
      </c>
      <c r="F4201" t="s">
        <v>2394</v>
      </c>
      <c r="G4201" t="str">
        <f t="shared" si="93"/>
        <v>Georgia2005</v>
      </c>
    </row>
    <row r="4202" spans="1:7" x14ac:dyDescent="0.25">
      <c r="A4202" t="s">
        <v>499</v>
      </c>
      <c r="B4202" t="s">
        <v>2357</v>
      </c>
      <c r="C4202">
        <v>24</v>
      </c>
      <c r="D4202">
        <v>8</v>
      </c>
      <c r="E4202">
        <v>2005</v>
      </c>
      <c r="F4202" t="s">
        <v>2394</v>
      </c>
      <c r="G4202" t="str">
        <f t="shared" si="93"/>
        <v>Alabama2005</v>
      </c>
    </row>
    <row r="4203" spans="1:7" x14ac:dyDescent="0.25">
      <c r="A4203" t="s">
        <v>2282</v>
      </c>
      <c r="B4203" t="s">
        <v>2357</v>
      </c>
      <c r="C4203">
        <v>20</v>
      </c>
      <c r="D4203">
        <v>10</v>
      </c>
      <c r="E4203">
        <v>2005</v>
      </c>
      <c r="F4203" t="s">
        <v>2394</v>
      </c>
      <c r="G4203" t="str">
        <f t="shared" si="93"/>
        <v>Louisiana State2005</v>
      </c>
    </row>
    <row r="4204" spans="1:7" x14ac:dyDescent="0.25">
      <c r="A4204" t="s">
        <v>1036</v>
      </c>
      <c r="B4204">
        <v>12</v>
      </c>
      <c r="C4204">
        <v>23</v>
      </c>
      <c r="D4204">
        <v>11</v>
      </c>
      <c r="E4204">
        <v>2005</v>
      </c>
      <c r="F4204" t="s">
        <v>2394</v>
      </c>
      <c r="G4204" t="str">
        <f t="shared" si="93"/>
        <v>Mississippi State2005</v>
      </c>
    </row>
    <row r="4205" spans="1:7" x14ac:dyDescent="0.25">
      <c r="A4205" t="s">
        <v>511</v>
      </c>
      <c r="B4205" t="s">
        <v>2357</v>
      </c>
      <c r="C4205">
        <v>18</v>
      </c>
      <c r="D4205">
        <v>12</v>
      </c>
      <c r="E4205">
        <v>2005</v>
      </c>
      <c r="F4205" t="s">
        <v>2394</v>
      </c>
      <c r="G4205" t="str">
        <f t="shared" si="93"/>
        <v>Arkansas2005</v>
      </c>
    </row>
    <row r="4206" spans="1:7" x14ac:dyDescent="0.25">
      <c r="A4206" t="s">
        <v>674</v>
      </c>
      <c r="B4206" t="s">
        <v>2357</v>
      </c>
      <c r="C4206">
        <v>14</v>
      </c>
      <c r="D4206">
        <v>17</v>
      </c>
      <c r="E4206">
        <v>2005</v>
      </c>
      <c r="F4206" t="s">
        <v>2394</v>
      </c>
      <c r="G4206" t="str">
        <f t="shared" si="93"/>
        <v>Mississippi2005</v>
      </c>
    </row>
    <row r="4207" spans="1:7" x14ac:dyDescent="0.25">
      <c r="A4207" t="s">
        <v>515</v>
      </c>
      <c r="B4207">
        <v>18</v>
      </c>
      <c r="C4207">
        <v>14</v>
      </c>
      <c r="D4207">
        <v>17</v>
      </c>
      <c r="E4207">
        <v>2005</v>
      </c>
      <c r="F4207" t="s">
        <v>2394</v>
      </c>
      <c r="G4207" t="str">
        <f t="shared" si="93"/>
        <v>Auburn2005</v>
      </c>
    </row>
    <row r="4208" spans="1:7" x14ac:dyDescent="0.25">
      <c r="A4208" t="s">
        <v>792</v>
      </c>
      <c r="B4208" t="s">
        <v>2357</v>
      </c>
      <c r="C4208">
        <v>22</v>
      </c>
      <c r="D4208">
        <v>8</v>
      </c>
      <c r="E4208">
        <v>2006</v>
      </c>
      <c r="F4208" t="s">
        <v>2394</v>
      </c>
      <c r="G4208" t="str">
        <f t="shared" si="93"/>
        <v>Tennessee2006</v>
      </c>
    </row>
    <row r="4209" spans="1:7" x14ac:dyDescent="0.25">
      <c r="A4209" t="s">
        <v>591</v>
      </c>
      <c r="B4209" t="s">
        <v>2357</v>
      </c>
      <c r="C4209">
        <v>33</v>
      </c>
      <c r="D4209">
        <v>6</v>
      </c>
      <c r="E4209">
        <v>2006</v>
      </c>
      <c r="F4209" t="s">
        <v>2394</v>
      </c>
      <c r="G4209" t="str">
        <f t="shared" si="93"/>
        <v>Florida2006</v>
      </c>
    </row>
    <row r="4210" spans="1:7" x14ac:dyDescent="0.25">
      <c r="A4210" t="s">
        <v>641</v>
      </c>
      <c r="B4210" t="s">
        <v>2357</v>
      </c>
      <c r="C4210">
        <v>22</v>
      </c>
      <c r="D4210">
        <v>13</v>
      </c>
      <c r="E4210">
        <v>2006</v>
      </c>
      <c r="F4210" t="s">
        <v>2394</v>
      </c>
      <c r="G4210" t="str">
        <f t="shared" si="93"/>
        <v>Kentucky2006</v>
      </c>
    </row>
    <row r="4211" spans="1:7" x14ac:dyDescent="0.25">
      <c r="A4211" t="s">
        <v>830</v>
      </c>
      <c r="B4211">
        <v>9</v>
      </c>
      <c r="C4211">
        <v>17</v>
      </c>
      <c r="D4211">
        <v>13</v>
      </c>
      <c r="E4211">
        <v>2006</v>
      </c>
      <c r="F4211" t="s">
        <v>2394</v>
      </c>
      <c r="G4211" t="str">
        <f t="shared" si="93"/>
        <v>Vanderbilt2006</v>
      </c>
    </row>
    <row r="4212" spans="1:7" x14ac:dyDescent="0.25">
      <c r="A4212" t="s">
        <v>771</v>
      </c>
      <c r="B4212" t="s">
        <v>2357</v>
      </c>
      <c r="C4212">
        <v>23</v>
      </c>
      <c r="D4212">
        <v>15</v>
      </c>
      <c r="E4212">
        <v>2006</v>
      </c>
      <c r="F4212" t="s">
        <v>2394</v>
      </c>
      <c r="G4212" t="str">
        <f t="shared" si="93"/>
        <v>South Carolina2006</v>
      </c>
    </row>
    <row r="4213" spans="1:7" x14ac:dyDescent="0.25">
      <c r="A4213" t="s">
        <v>603</v>
      </c>
      <c r="B4213" t="s">
        <v>2357</v>
      </c>
      <c r="C4213">
        <v>15</v>
      </c>
      <c r="D4213">
        <v>15</v>
      </c>
      <c r="E4213">
        <v>2006</v>
      </c>
      <c r="F4213" t="s">
        <v>2394</v>
      </c>
      <c r="G4213" t="str">
        <f t="shared" si="93"/>
        <v>Georgia2006</v>
      </c>
    </row>
    <row r="4214" spans="1:7" x14ac:dyDescent="0.25">
      <c r="A4214" t="s">
        <v>2282</v>
      </c>
      <c r="B4214" t="s">
        <v>2357</v>
      </c>
      <c r="C4214">
        <v>27</v>
      </c>
      <c r="D4214">
        <v>9</v>
      </c>
      <c r="E4214">
        <v>2006</v>
      </c>
      <c r="F4214" t="s">
        <v>2394</v>
      </c>
      <c r="G4214" t="str">
        <f t="shared" si="93"/>
        <v>Louisiana State2006</v>
      </c>
    </row>
    <row r="4215" spans="1:7" x14ac:dyDescent="0.25">
      <c r="A4215" t="s">
        <v>499</v>
      </c>
      <c r="B4215" t="s">
        <v>2357</v>
      </c>
      <c r="C4215">
        <v>18</v>
      </c>
      <c r="D4215">
        <v>13</v>
      </c>
      <c r="E4215">
        <v>2006</v>
      </c>
      <c r="F4215" t="s">
        <v>2394</v>
      </c>
      <c r="G4215" t="str">
        <f t="shared" si="93"/>
        <v>Alabama2006</v>
      </c>
    </row>
    <row r="4216" spans="1:7" x14ac:dyDescent="0.25">
      <c r="A4216" t="s">
        <v>511</v>
      </c>
      <c r="B4216" t="s">
        <v>2357</v>
      </c>
      <c r="C4216">
        <v>22</v>
      </c>
      <c r="D4216">
        <v>10</v>
      </c>
      <c r="E4216">
        <v>2006</v>
      </c>
      <c r="F4216" t="s">
        <v>2394</v>
      </c>
      <c r="G4216" t="str">
        <f t="shared" si="93"/>
        <v>Arkansas2006</v>
      </c>
    </row>
    <row r="4217" spans="1:7" x14ac:dyDescent="0.25">
      <c r="A4217" t="s">
        <v>1036</v>
      </c>
      <c r="B4217" t="s">
        <v>2357</v>
      </c>
      <c r="C4217">
        <v>15</v>
      </c>
      <c r="D4217">
        <v>15</v>
      </c>
      <c r="E4217">
        <v>2006</v>
      </c>
      <c r="F4217" t="s">
        <v>2394</v>
      </c>
      <c r="G4217" t="str">
        <f t="shared" si="93"/>
        <v>Mississippi State2006</v>
      </c>
    </row>
    <row r="4218" spans="1:7" x14ac:dyDescent="0.25">
      <c r="A4218" t="s">
        <v>515</v>
      </c>
      <c r="B4218" t="s">
        <v>2357</v>
      </c>
      <c r="C4218">
        <v>12</v>
      </c>
      <c r="D4218">
        <v>16</v>
      </c>
      <c r="E4218">
        <v>2006</v>
      </c>
      <c r="F4218" t="s">
        <v>2394</v>
      </c>
      <c r="G4218" t="str">
        <f t="shared" si="93"/>
        <v>Auburn2006</v>
      </c>
    </row>
    <row r="4219" spans="1:7" x14ac:dyDescent="0.25">
      <c r="A4219" t="s">
        <v>674</v>
      </c>
      <c r="B4219">
        <v>15</v>
      </c>
      <c r="C4219">
        <v>14</v>
      </c>
      <c r="D4219">
        <v>16</v>
      </c>
      <c r="E4219">
        <v>2006</v>
      </c>
      <c r="F4219" t="s">
        <v>2394</v>
      </c>
      <c r="G4219" t="str">
        <f t="shared" si="93"/>
        <v>Mississippi2006</v>
      </c>
    </row>
    <row r="4220" spans="1:7" x14ac:dyDescent="0.25">
      <c r="A4220" t="s">
        <v>591</v>
      </c>
      <c r="B4220">
        <v>1</v>
      </c>
      <c r="C4220">
        <v>35</v>
      </c>
      <c r="D4220">
        <v>5</v>
      </c>
      <c r="E4220">
        <v>2007</v>
      </c>
      <c r="F4220" t="s">
        <v>2394</v>
      </c>
      <c r="G4220" t="str">
        <f t="shared" si="93"/>
        <v>Florida2007</v>
      </c>
    </row>
    <row r="4221" spans="1:7" x14ac:dyDescent="0.25">
      <c r="A4221" t="s">
        <v>830</v>
      </c>
      <c r="B4221">
        <v>11</v>
      </c>
      <c r="C4221">
        <v>22</v>
      </c>
      <c r="D4221">
        <v>12</v>
      </c>
      <c r="E4221">
        <v>2007</v>
      </c>
      <c r="F4221" t="s">
        <v>2394</v>
      </c>
      <c r="G4221" t="str">
        <f t="shared" si="93"/>
        <v>Vanderbilt2007</v>
      </c>
    </row>
    <row r="4222" spans="1:7" x14ac:dyDescent="0.25">
      <c r="A4222" t="s">
        <v>792</v>
      </c>
      <c r="B4222" t="s">
        <v>2357</v>
      </c>
      <c r="C4222">
        <v>24</v>
      </c>
      <c r="D4222">
        <v>11</v>
      </c>
      <c r="E4222">
        <v>2007</v>
      </c>
      <c r="F4222" t="s">
        <v>2394</v>
      </c>
      <c r="G4222" t="str">
        <f t="shared" si="93"/>
        <v>Tennessee2007</v>
      </c>
    </row>
    <row r="4223" spans="1:7" x14ac:dyDescent="0.25">
      <c r="A4223" t="s">
        <v>641</v>
      </c>
      <c r="B4223" t="s">
        <v>2357</v>
      </c>
      <c r="C4223">
        <v>22</v>
      </c>
      <c r="D4223">
        <v>12</v>
      </c>
      <c r="E4223">
        <v>2007</v>
      </c>
      <c r="F4223" t="s">
        <v>2394</v>
      </c>
      <c r="G4223" t="str">
        <f t="shared" si="93"/>
        <v>Kentucky2007</v>
      </c>
    </row>
    <row r="4224" spans="1:7" x14ac:dyDescent="0.25">
      <c r="A4224" t="s">
        <v>603</v>
      </c>
      <c r="B4224" t="s">
        <v>2357</v>
      </c>
      <c r="C4224">
        <v>19</v>
      </c>
      <c r="D4224">
        <v>14</v>
      </c>
      <c r="E4224">
        <v>2007</v>
      </c>
      <c r="F4224" t="s">
        <v>2394</v>
      </c>
      <c r="G4224" t="str">
        <f t="shared" si="93"/>
        <v>Georgia2007</v>
      </c>
    </row>
    <row r="4225" spans="1:7" x14ac:dyDescent="0.25">
      <c r="A4225" t="s">
        <v>771</v>
      </c>
      <c r="B4225" t="s">
        <v>2357</v>
      </c>
      <c r="C4225">
        <v>14</v>
      </c>
      <c r="D4225">
        <v>16</v>
      </c>
      <c r="E4225">
        <v>2007</v>
      </c>
      <c r="F4225" t="s">
        <v>2394</v>
      </c>
      <c r="G4225" t="str">
        <f t="shared" si="93"/>
        <v>South Carolina2007</v>
      </c>
    </row>
    <row r="4226" spans="1:7" x14ac:dyDescent="0.25">
      <c r="A4226" t="s">
        <v>1036</v>
      </c>
      <c r="B4226" t="s">
        <v>2357</v>
      </c>
      <c r="C4226">
        <v>21</v>
      </c>
      <c r="D4226">
        <v>14</v>
      </c>
      <c r="E4226">
        <v>2007</v>
      </c>
      <c r="F4226" t="s">
        <v>2394</v>
      </c>
      <c r="G4226" t="str">
        <f t="shared" si="93"/>
        <v>Mississippi State2007</v>
      </c>
    </row>
    <row r="4227" spans="1:7" x14ac:dyDescent="0.25">
      <c r="A4227" t="s">
        <v>674</v>
      </c>
      <c r="B4227" t="s">
        <v>2357</v>
      </c>
      <c r="C4227">
        <v>21</v>
      </c>
      <c r="D4227">
        <v>13</v>
      </c>
      <c r="E4227">
        <v>2007</v>
      </c>
      <c r="F4227" t="s">
        <v>2394</v>
      </c>
      <c r="G4227" t="str">
        <f t="shared" ref="G4227:G4290" si="94">A4227&amp;E4227</f>
        <v>Mississippi2007</v>
      </c>
    </row>
    <row r="4228" spans="1:7" x14ac:dyDescent="0.25">
      <c r="A4228" t="s">
        <v>511</v>
      </c>
      <c r="B4228">
        <v>5</v>
      </c>
      <c r="C4228">
        <v>21</v>
      </c>
      <c r="D4228">
        <v>14</v>
      </c>
      <c r="E4228">
        <v>2007</v>
      </c>
      <c r="F4228" t="s">
        <v>2394</v>
      </c>
      <c r="G4228" t="str">
        <f t="shared" si="94"/>
        <v>Arkansas2007</v>
      </c>
    </row>
    <row r="4229" spans="1:7" x14ac:dyDescent="0.25">
      <c r="A4229" t="s">
        <v>515</v>
      </c>
      <c r="B4229">
        <v>22</v>
      </c>
      <c r="C4229">
        <v>17</v>
      </c>
      <c r="D4229">
        <v>15</v>
      </c>
      <c r="E4229">
        <v>2007</v>
      </c>
      <c r="F4229" t="s">
        <v>2394</v>
      </c>
      <c r="G4229" t="str">
        <f t="shared" si="94"/>
        <v>Auburn2007</v>
      </c>
    </row>
    <row r="4230" spans="1:7" x14ac:dyDescent="0.25">
      <c r="A4230" t="s">
        <v>499</v>
      </c>
      <c r="B4230" t="s">
        <v>2357</v>
      </c>
      <c r="C4230">
        <v>20</v>
      </c>
      <c r="D4230">
        <v>12</v>
      </c>
      <c r="E4230">
        <v>2007</v>
      </c>
      <c r="F4230" t="s">
        <v>2394</v>
      </c>
      <c r="G4230" t="str">
        <f t="shared" si="94"/>
        <v>Alabama2007</v>
      </c>
    </row>
    <row r="4231" spans="1:7" x14ac:dyDescent="0.25">
      <c r="A4231" t="s">
        <v>2282</v>
      </c>
      <c r="B4231">
        <v>25</v>
      </c>
      <c r="C4231">
        <v>17</v>
      </c>
      <c r="D4231">
        <v>15</v>
      </c>
      <c r="E4231">
        <v>2007</v>
      </c>
      <c r="F4231" t="s">
        <v>2394</v>
      </c>
      <c r="G4231" t="str">
        <f t="shared" si="94"/>
        <v>Louisiana State2007</v>
      </c>
    </row>
    <row r="4232" spans="1:7" x14ac:dyDescent="0.25">
      <c r="A4232" t="s">
        <v>792</v>
      </c>
      <c r="B4232">
        <v>7</v>
      </c>
      <c r="C4232">
        <v>31</v>
      </c>
      <c r="D4232">
        <v>5</v>
      </c>
      <c r="E4232">
        <v>2008</v>
      </c>
      <c r="F4232" t="s">
        <v>2394</v>
      </c>
      <c r="G4232" t="str">
        <f t="shared" si="94"/>
        <v>Tennessee2008</v>
      </c>
    </row>
    <row r="4233" spans="1:7" x14ac:dyDescent="0.25">
      <c r="A4233" t="s">
        <v>641</v>
      </c>
      <c r="B4233" t="s">
        <v>2357</v>
      </c>
      <c r="C4233">
        <v>18</v>
      </c>
      <c r="D4233">
        <v>13</v>
      </c>
      <c r="E4233">
        <v>2008</v>
      </c>
      <c r="F4233" t="s">
        <v>2394</v>
      </c>
      <c r="G4233" t="str">
        <f t="shared" si="94"/>
        <v>Kentucky2008</v>
      </c>
    </row>
    <row r="4234" spans="1:7" x14ac:dyDescent="0.25">
      <c r="A4234" t="s">
        <v>830</v>
      </c>
      <c r="B4234" t="s">
        <v>2357</v>
      </c>
      <c r="C4234">
        <v>26</v>
      </c>
      <c r="D4234">
        <v>8</v>
      </c>
      <c r="E4234">
        <v>2008</v>
      </c>
      <c r="F4234" t="s">
        <v>2394</v>
      </c>
      <c r="G4234" t="str">
        <f t="shared" si="94"/>
        <v>Vanderbilt2008</v>
      </c>
    </row>
    <row r="4235" spans="1:7" x14ac:dyDescent="0.25">
      <c r="A4235" t="s">
        <v>591</v>
      </c>
      <c r="B4235">
        <v>20</v>
      </c>
      <c r="C4235">
        <v>24</v>
      </c>
      <c r="D4235">
        <v>12</v>
      </c>
      <c r="E4235">
        <v>2008</v>
      </c>
      <c r="F4235" t="s">
        <v>2394</v>
      </c>
      <c r="G4235" t="str">
        <f t="shared" si="94"/>
        <v>Florida2008</v>
      </c>
    </row>
    <row r="4236" spans="1:7" x14ac:dyDescent="0.25">
      <c r="A4236" t="s">
        <v>771</v>
      </c>
      <c r="B4236" t="s">
        <v>2357</v>
      </c>
      <c r="C4236">
        <v>14</v>
      </c>
      <c r="D4236">
        <v>18</v>
      </c>
      <c r="E4236">
        <v>2008</v>
      </c>
      <c r="F4236" t="s">
        <v>2394</v>
      </c>
      <c r="G4236" t="str">
        <f t="shared" si="94"/>
        <v>South Carolina2008</v>
      </c>
    </row>
    <row r="4237" spans="1:7" x14ac:dyDescent="0.25">
      <c r="A4237" t="s">
        <v>603</v>
      </c>
      <c r="B4237">
        <v>19</v>
      </c>
      <c r="C4237">
        <v>17</v>
      </c>
      <c r="D4237">
        <v>17</v>
      </c>
      <c r="E4237">
        <v>2008</v>
      </c>
      <c r="F4237" t="s">
        <v>2394</v>
      </c>
      <c r="G4237" t="str">
        <f t="shared" si="94"/>
        <v>Georgia2008</v>
      </c>
    </row>
    <row r="4238" spans="1:7" x14ac:dyDescent="0.25">
      <c r="A4238" t="s">
        <v>1036</v>
      </c>
      <c r="B4238" t="s">
        <v>2357</v>
      </c>
      <c r="C4238">
        <v>23</v>
      </c>
      <c r="D4238">
        <v>11</v>
      </c>
      <c r="E4238">
        <v>2008</v>
      </c>
      <c r="F4238" t="s">
        <v>2394</v>
      </c>
      <c r="G4238" t="str">
        <f t="shared" si="94"/>
        <v>Mississippi State2008</v>
      </c>
    </row>
    <row r="4239" spans="1:7" x14ac:dyDescent="0.25">
      <c r="A4239" t="s">
        <v>511</v>
      </c>
      <c r="B4239" t="s">
        <v>2357</v>
      </c>
      <c r="C4239">
        <v>23</v>
      </c>
      <c r="D4239">
        <v>12</v>
      </c>
      <c r="E4239">
        <v>2008</v>
      </c>
      <c r="F4239" t="s">
        <v>2394</v>
      </c>
      <c r="G4239" t="str">
        <f t="shared" si="94"/>
        <v>Arkansas2008</v>
      </c>
    </row>
    <row r="4240" spans="1:7" x14ac:dyDescent="0.25">
      <c r="A4240" t="s">
        <v>674</v>
      </c>
      <c r="B4240" t="s">
        <v>2357</v>
      </c>
      <c r="C4240">
        <v>24</v>
      </c>
      <c r="D4240">
        <v>11</v>
      </c>
      <c r="E4240">
        <v>2008</v>
      </c>
      <c r="F4240" t="s">
        <v>2394</v>
      </c>
      <c r="G4240" t="str">
        <f t="shared" si="94"/>
        <v>Mississippi2008</v>
      </c>
    </row>
    <row r="4241" spans="1:7" x14ac:dyDescent="0.25">
      <c r="A4241" t="s">
        <v>2282</v>
      </c>
      <c r="B4241" t="s">
        <v>2357</v>
      </c>
      <c r="C4241">
        <v>13</v>
      </c>
      <c r="D4241">
        <v>18</v>
      </c>
      <c r="E4241">
        <v>2008</v>
      </c>
      <c r="F4241" t="s">
        <v>2394</v>
      </c>
      <c r="G4241" t="str">
        <f t="shared" si="94"/>
        <v>Louisiana State2008</v>
      </c>
    </row>
    <row r="4242" spans="1:7" x14ac:dyDescent="0.25">
      <c r="A4242" t="s">
        <v>499</v>
      </c>
      <c r="B4242" t="s">
        <v>2357</v>
      </c>
      <c r="C4242">
        <v>17</v>
      </c>
      <c r="D4242">
        <v>16</v>
      </c>
      <c r="E4242">
        <v>2008</v>
      </c>
      <c r="F4242" t="s">
        <v>2394</v>
      </c>
      <c r="G4242" t="str">
        <f t="shared" si="94"/>
        <v>Alabama2008</v>
      </c>
    </row>
    <row r="4243" spans="1:7" x14ac:dyDescent="0.25">
      <c r="A4243" t="s">
        <v>515</v>
      </c>
      <c r="B4243" t="s">
        <v>2357</v>
      </c>
      <c r="C4243">
        <v>14</v>
      </c>
      <c r="D4243">
        <v>16</v>
      </c>
      <c r="E4243">
        <v>2008</v>
      </c>
      <c r="F4243" t="s">
        <v>2394</v>
      </c>
      <c r="G4243" t="str">
        <f t="shared" si="94"/>
        <v>Auburn2008</v>
      </c>
    </row>
    <row r="4244" spans="1:7" x14ac:dyDescent="0.25">
      <c r="A4244" t="s">
        <v>792</v>
      </c>
      <c r="B4244" t="s">
        <v>2357</v>
      </c>
      <c r="C4244">
        <v>21</v>
      </c>
      <c r="D4244">
        <v>13</v>
      </c>
      <c r="E4244">
        <v>2009</v>
      </c>
      <c r="F4244" t="s">
        <v>2394</v>
      </c>
      <c r="G4244" t="str">
        <f t="shared" si="94"/>
        <v>Tennessee2009</v>
      </c>
    </row>
    <row r="4245" spans="1:7" x14ac:dyDescent="0.25">
      <c r="A4245" t="s">
        <v>771</v>
      </c>
      <c r="B4245" t="s">
        <v>2357</v>
      </c>
      <c r="C4245">
        <v>21</v>
      </c>
      <c r="D4245">
        <v>10</v>
      </c>
      <c r="E4245">
        <v>2009</v>
      </c>
      <c r="F4245" t="s">
        <v>2394</v>
      </c>
      <c r="G4245" t="str">
        <f t="shared" si="94"/>
        <v>South Carolina2009</v>
      </c>
    </row>
    <row r="4246" spans="1:7" x14ac:dyDescent="0.25">
      <c r="A4246" t="s">
        <v>591</v>
      </c>
      <c r="B4246" t="s">
        <v>2357</v>
      </c>
      <c r="C4246">
        <v>25</v>
      </c>
      <c r="D4246">
        <v>11</v>
      </c>
      <c r="E4246">
        <v>2009</v>
      </c>
      <c r="F4246" t="s">
        <v>2394</v>
      </c>
      <c r="G4246" t="str">
        <f t="shared" si="94"/>
        <v>Florida2009</v>
      </c>
    </row>
    <row r="4247" spans="1:7" x14ac:dyDescent="0.25">
      <c r="A4247" t="s">
        <v>641</v>
      </c>
      <c r="B4247" t="s">
        <v>2357</v>
      </c>
      <c r="C4247">
        <v>22</v>
      </c>
      <c r="D4247">
        <v>14</v>
      </c>
      <c r="E4247">
        <v>2009</v>
      </c>
      <c r="F4247" t="s">
        <v>2394</v>
      </c>
      <c r="G4247" t="str">
        <f t="shared" si="94"/>
        <v>Kentucky2009</v>
      </c>
    </row>
    <row r="4248" spans="1:7" x14ac:dyDescent="0.25">
      <c r="A4248" t="s">
        <v>830</v>
      </c>
      <c r="B4248" t="s">
        <v>2357</v>
      </c>
      <c r="C4248">
        <v>19</v>
      </c>
      <c r="D4248">
        <v>12</v>
      </c>
      <c r="E4248">
        <v>2009</v>
      </c>
      <c r="F4248" t="s">
        <v>2394</v>
      </c>
      <c r="G4248" t="str">
        <f t="shared" si="94"/>
        <v>Vanderbilt2009</v>
      </c>
    </row>
    <row r="4249" spans="1:7" x14ac:dyDescent="0.25">
      <c r="A4249" t="s">
        <v>603</v>
      </c>
      <c r="B4249" t="s">
        <v>2357</v>
      </c>
      <c r="C4249">
        <v>12</v>
      </c>
      <c r="D4249">
        <v>20</v>
      </c>
      <c r="E4249">
        <v>2009</v>
      </c>
      <c r="F4249" t="s">
        <v>2394</v>
      </c>
      <c r="G4249" t="str">
        <f t="shared" si="94"/>
        <v>Georgia2009</v>
      </c>
    </row>
    <row r="4250" spans="1:7" x14ac:dyDescent="0.25">
      <c r="A4250" t="s">
        <v>2282</v>
      </c>
      <c r="B4250" t="s">
        <v>2357</v>
      </c>
      <c r="C4250">
        <v>27</v>
      </c>
      <c r="D4250">
        <v>8</v>
      </c>
      <c r="E4250">
        <v>2009</v>
      </c>
      <c r="F4250" t="s">
        <v>2394</v>
      </c>
      <c r="G4250" t="str">
        <f t="shared" si="94"/>
        <v>Louisiana State2009</v>
      </c>
    </row>
    <row r="4251" spans="1:7" x14ac:dyDescent="0.25">
      <c r="A4251" t="s">
        <v>515</v>
      </c>
      <c r="B4251">
        <v>14</v>
      </c>
      <c r="C4251">
        <v>24</v>
      </c>
      <c r="D4251">
        <v>12</v>
      </c>
      <c r="E4251">
        <v>2009</v>
      </c>
      <c r="F4251" t="s">
        <v>2394</v>
      </c>
      <c r="G4251" t="str">
        <f t="shared" si="94"/>
        <v>Auburn2009</v>
      </c>
    </row>
    <row r="4252" spans="1:7" x14ac:dyDescent="0.25">
      <c r="A4252" t="s">
        <v>1036</v>
      </c>
      <c r="B4252" t="s">
        <v>2357</v>
      </c>
      <c r="C4252">
        <v>23</v>
      </c>
      <c r="D4252">
        <v>13</v>
      </c>
      <c r="E4252">
        <v>2009</v>
      </c>
      <c r="F4252" t="s">
        <v>2394</v>
      </c>
      <c r="G4252" t="str">
        <f t="shared" si="94"/>
        <v>Mississippi State2009</v>
      </c>
    </row>
    <row r="4253" spans="1:7" x14ac:dyDescent="0.25">
      <c r="A4253" t="s">
        <v>499</v>
      </c>
      <c r="B4253" t="s">
        <v>2357</v>
      </c>
      <c r="C4253">
        <v>18</v>
      </c>
      <c r="D4253">
        <v>14</v>
      </c>
      <c r="E4253">
        <v>2009</v>
      </c>
      <c r="F4253" t="s">
        <v>2394</v>
      </c>
      <c r="G4253" t="str">
        <f t="shared" si="94"/>
        <v>Alabama2009</v>
      </c>
    </row>
    <row r="4254" spans="1:7" x14ac:dyDescent="0.25">
      <c r="A4254" t="s">
        <v>674</v>
      </c>
      <c r="B4254" t="s">
        <v>2357</v>
      </c>
      <c r="C4254">
        <v>16</v>
      </c>
      <c r="D4254">
        <v>15</v>
      </c>
      <c r="E4254">
        <v>2009</v>
      </c>
      <c r="F4254" t="s">
        <v>2394</v>
      </c>
      <c r="G4254" t="str">
        <f t="shared" si="94"/>
        <v>Mississippi2009</v>
      </c>
    </row>
    <row r="4255" spans="1:7" x14ac:dyDescent="0.25">
      <c r="A4255" t="s">
        <v>511</v>
      </c>
      <c r="B4255">
        <v>19</v>
      </c>
      <c r="C4255">
        <v>14</v>
      </c>
      <c r="D4255">
        <v>16</v>
      </c>
      <c r="E4255">
        <v>2009</v>
      </c>
      <c r="F4255" t="s">
        <v>2394</v>
      </c>
      <c r="G4255" t="str">
        <f t="shared" si="94"/>
        <v>Arkansas2009</v>
      </c>
    </row>
    <row r="4256" spans="1:7" x14ac:dyDescent="0.25">
      <c r="A4256" t="s">
        <v>641</v>
      </c>
      <c r="B4256">
        <v>4</v>
      </c>
      <c r="C4256">
        <v>35</v>
      </c>
      <c r="D4256">
        <v>3</v>
      </c>
      <c r="E4256">
        <v>2010</v>
      </c>
      <c r="F4256" t="s">
        <v>2394</v>
      </c>
      <c r="G4256" t="str">
        <f t="shared" si="94"/>
        <v>Kentucky2010</v>
      </c>
    </row>
    <row r="4257" spans="1:7" x14ac:dyDescent="0.25">
      <c r="A4257" t="s">
        <v>830</v>
      </c>
      <c r="B4257" t="s">
        <v>2357</v>
      </c>
      <c r="C4257">
        <v>24</v>
      </c>
      <c r="D4257">
        <v>9</v>
      </c>
      <c r="E4257">
        <v>2010</v>
      </c>
      <c r="F4257" t="s">
        <v>2394</v>
      </c>
      <c r="G4257" t="str">
        <f t="shared" si="94"/>
        <v>Vanderbilt2010</v>
      </c>
    </row>
    <row r="4258" spans="1:7" x14ac:dyDescent="0.25">
      <c r="A4258" t="s">
        <v>792</v>
      </c>
      <c r="B4258">
        <v>10</v>
      </c>
      <c r="C4258">
        <v>28</v>
      </c>
      <c r="D4258">
        <v>9</v>
      </c>
      <c r="E4258">
        <v>2010</v>
      </c>
      <c r="F4258" t="s">
        <v>2394</v>
      </c>
      <c r="G4258" t="str">
        <f t="shared" si="94"/>
        <v>Tennessee2010</v>
      </c>
    </row>
    <row r="4259" spans="1:7" x14ac:dyDescent="0.25">
      <c r="A4259" t="s">
        <v>591</v>
      </c>
      <c r="B4259" t="s">
        <v>2357</v>
      </c>
      <c r="C4259">
        <v>21</v>
      </c>
      <c r="D4259">
        <v>13</v>
      </c>
      <c r="E4259">
        <v>2010</v>
      </c>
      <c r="F4259" t="s">
        <v>2394</v>
      </c>
      <c r="G4259" t="str">
        <f t="shared" si="94"/>
        <v>Florida2010</v>
      </c>
    </row>
    <row r="4260" spans="1:7" x14ac:dyDescent="0.25">
      <c r="A4260" t="s">
        <v>771</v>
      </c>
      <c r="B4260" t="s">
        <v>2357</v>
      </c>
      <c r="C4260">
        <v>15</v>
      </c>
      <c r="D4260">
        <v>16</v>
      </c>
      <c r="E4260">
        <v>2010</v>
      </c>
      <c r="F4260" t="s">
        <v>2394</v>
      </c>
      <c r="G4260" t="str">
        <f t="shared" si="94"/>
        <v>South Carolina2010</v>
      </c>
    </row>
    <row r="4261" spans="1:7" x14ac:dyDescent="0.25">
      <c r="A4261" t="s">
        <v>603</v>
      </c>
      <c r="B4261">
        <v>18</v>
      </c>
      <c r="C4261">
        <v>14</v>
      </c>
      <c r="D4261">
        <v>17</v>
      </c>
      <c r="E4261">
        <v>2010</v>
      </c>
      <c r="F4261" t="s">
        <v>2394</v>
      </c>
      <c r="G4261" t="str">
        <f t="shared" si="94"/>
        <v>Georgia2010</v>
      </c>
    </row>
    <row r="4262" spans="1:7" x14ac:dyDescent="0.25">
      <c r="A4262" t="s">
        <v>1036</v>
      </c>
      <c r="B4262" t="s">
        <v>2357</v>
      </c>
      <c r="C4262">
        <v>24</v>
      </c>
      <c r="D4262">
        <v>12</v>
      </c>
      <c r="E4262">
        <v>2010</v>
      </c>
      <c r="F4262" t="s">
        <v>2394</v>
      </c>
      <c r="G4262" t="str">
        <f t="shared" si="94"/>
        <v>Mississippi State2010</v>
      </c>
    </row>
    <row r="4263" spans="1:7" x14ac:dyDescent="0.25">
      <c r="A4263" t="s">
        <v>674</v>
      </c>
      <c r="B4263" t="s">
        <v>2357</v>
      </c>
      <c r="C4263">
        <v>24</v>
      </c>
      <c r="D4263">
        <v>11</v>
      </c>
      <c r="E4263">
        <v>2010</v>
      </c>
      <c r="F4263" t="s">
        <v>2394</v>
      </c>
      <c r="G4263" t="str">
        <f t="shared" si="94"/>
        <v>Mississippi2010</v>
      </c>
    </row>
    <row r="4264" spans="1:7" x14ac:dyDescent="0.25">
      <c r="A4264" t="s">
        <v>511</v>
      </c>
      <c r="B4264" t="s">
        <v>2357</v>
      </c>
      <c r="C4264">
        <v>14</v>
      </c>
      <c r="D4264">
        <v>18</v>
      </c>
      <c r="E4264">
        <v>2010</v>
      </c>
      <c r="F4264" t="s">
        <v>2394</v>
      </c>
      <c r="G4264" t="str">
        <f t="shared" si="94"/>
        <v>Arkansas2010</v>
      </c>
    </row>
    <row r="4265" spans="1:7" x14ac:dyDescent="0.25">
      <c r="A4265" t="s">
        <v>499</v>
      </c>
      <c r="B4265" t="s">
        <v>2357</v>
      </c>
      <c r="C4265">
        <v>17</v>
      </c>
      <c r="D4265">
        <v>15</v>
      </c>
      <c r="E4265">
        <v>2010</v>
      </c>
      <c r="F4265" t="s">
        <v>2394</v>
      </c>
      <c r="G4265" t="str">
        <f t="shared" si="94"/>
        <v>Alabama2010</v>
      </c>
    </row>
    <row r="4266" spans="1:7" x14ac:dyDescent="0.25">
      <c r="A4266" t="s">
        <v>515</v>
      </c>
      <c r="B4266" t="s">
        <v>2357</v>
      </c>
      <c r="C4266">
        <v>15</v>
      </c>
      <c r="D4266">
        <v>17</v>
      </c>
      <c r="E4266">
        <v>2010</v>
      </c>
      <c r="F4266" t="s">
        <v>2394</v>
      </c>
      <c r="G4266" t="str">
        <f t="shared" si="94"/>
        <v>Auburn2010</v>
      </c>
    </row>
    <row r="4267" spans="1:7" x14ac:dyDescent="0.25">
      <c r="A4267" t="s">
        <v>2282</v>
      </c>
      <c r="B4267" t="s">
        <v>2357</v>
      </c>
      <c r="C4267">
        <v>11</v>
      </c>
      <c r="D4267">
        <v>20</v>
      </c>
      <c r="E4267">
        <v>2010</v>
      </c>
      <c r="F4267" t="s">
        <v>2394</v>
      </c>
      <c r="G4267" t="str">
        <f t="shared" si="94"/>
        <v>Louisiana State2010</v>
      </c>
    </row>
    <row r="4268" spans="1:7" x14ac:dyDescent="0.25">
      <c r="A4268" t="s">
        <v>591</v>
      </c>
      <c r="B4268">
        <v>9</v>
      </c>
      <c r="C4268">
        <v>29</v>
      </c>
      <c r="D4268">
        <v>8</v>
      </c>
      <c r="E4268">
        <v>2011</v>
      </c>
      <c r="F4268" t="s">
        <v>2394</v>
      </c>
      <c r="G4268" t="str">
        <f t="shared" si="94"/>
        <v>Florida2011</v>
      </c>
    </row>
    <row r="4269" spans="1:7" x14ac:dyDescent="0.25">
      <c r="A4269" t="s">
        <v>641</v>
      </c>
      <c r="B4269">
        <v>11</v>
      </c>
      <c r="C4269">
        <v>29</v>
      </c>
      <c r="D4269">
        <v>9</v>
      </c>
      <c r="E4269">
        <v>2011</v>
      </c>
      <c r="F4269" t="s">
        <v>2394</v>
      </c>
      <c r="G4269" t="str">
        <f t="shared" si="94"/>
        <v>Kentucky2011</v>
      </c>
    </row>
    <row r="4270" spans="1:7" x14ac:dyDescent="0.25">
      <c r="A4270" t="s">
        <v>830</v>
      </c>
      <c r="B4270" t="s">
        <v>2357</v>
      </c>
      <c r="C4270">
        <v>23</v>
      </c>
      <c r="D4270">
        <v>11</v>
      </c>
      <c r="E4270">
        <v>2011</v>
      </c>
      <c r="F4270" t="s">
        <v>2394</v>
      </c>
      <c r="G4270" t="str">
        <f t="shared" si="94"/>
        <v>Vanderbilt2011</v>
      </c>
    </row>
    <row r="4271" spans="1:7" x14ac:dyDescent="0.25">
      <c r="A4271" t="s">
        <v>603</v>
      </c>
      <c r="B4271" t="s">
        <v>2357</v>
      </c>
      <c r="C4271">
        <v>21</v>
      </c>
      <c r="D4271">
        <v>12</v>
      </c>
      <c r="E4271">
        <v>2011</v>
      </c>
      <c r="F4271" t="s">
        <v>2394</v>
      </c>
      <c r="G4271" t="str">
        <f t="shared" si="94"/>
        <v>Georgia2011</v>
      </c>
    </row>
    <row r="4272" spans="1:7" x14ac:dyDescent="0.25">
      <c r="A4272" t="s">
        <v>792</v>
      </c>
      <c r="B4272" t="s">
        <v>2357</v>
      </c>
      <c r="C4272">
        <v>19</v>
      </c>
      <c r="D4272">
        <v>15</v>
      </c>
      <c r="E4272">
        <v>2011</v>
      </c>
      <c r="F4272" t="s">
        <v>2394</v>
      </c>
      <c r="G4272" t="str">
        <f t="shared" si="94"/>
        <v>Tennessee2011</v>
      </c>
    </row>
    <row r="4273" spans="1:7" x14ac:dyDescent="0.25">
      <c r="A4273" t="s">
        <v>771</v>
      </c>
      <c r="B4273" t="s">
        <v>2357</v>
      </c>
      <c r="C4273">
        <v>14</v>
      </c>
      <c r="D4273">
        <v>16</v>
      </c>
      <c r="E4273">
        <v>2011</v>
      </c>
      <c r="F4273" t="s">
        <v>2394</v>
      </c>
      <c r="G4273" t="str">
        <f t="shared" si="94"/>
        <v>South Carolina2011</v>
      </c>
    </row>
    <row r="4274" spans="1:7" x14ac:dyDescent="0.25">
      <c r="A4274" t="s">
        <v>499</v>
      </c>
      <c r="B4274" t="s">
        <v>2357</v>
      </c>
      <c r="C4274">
        <v>25</v>
      </c>
      <c r="D4274">
        <v>12</v>
      </c>
      <c r="E4274">
        <v>2011</v>
      </c>
      <c r="F4274" t="s">
        <v>2394</v>
      </c>
      <c r="G4274" t="str">
        <f t="shared" si="94"/>
        <v>Alabama2011</v>
      </c>
    </row>
    <row r="4275" spans="1:7" x14ac:dyDescent="0.25">
      <c r="A4275" t="s">
        <v>1036</v>
      </c>
      <c r="B4275">
        <v>23</v>
      </c>
      <c r="C4275">
        <v>17</v>
      </c>
      <c r="D4275">
        <v>14</v>
      </c>
      <c r="E4275">
        <v>2011</v>
      </c>
      <c r="F4275" t="s">
        <v>2394</v>
      </c>
      <c r="G4275" t="str">
        <f t="shared" si="94"/>
        <v>Mississippi State2011</v>
      </c>
    </row>
    <row r="4276" spans="1:7" x14ac:dyDescent="0.25">
      <c r="A4276" t="s">
        <v>674</v>
      </c>
      <c r="B4276" t="s">
        <v>2357</v>
      </c>
      <c r="C4276">
        <v>20</v>
      </c>
      <c r="D4276">
        <v>14</v>
      </c>
      <c r="E4276">
        <v>2011</v>
      </c>
      <c r="F4276" t="s">
        <v>2394</v>
      </c>
      <c r="G4276" t="str">
        <f t="shared" si="94"/>
        <v>Mississippi2011</v>
      </c>
    </row>
    <row r="4277" spans="1:7" x14ac:dyDescent="0.25">
      <c r="A4277" t="s">
        <v>511</v>
      </c>
      <c r="B4277" t="s">
        <v>2357</v>
      </c>
      <c r="C4277">
        <v>18</v>
      </c>
      <c r="D4277">
        <v>13</v>
      </c>
      <c r="E4277">
        <v>2011</v>
      </c>
      <c r="F4277" t="s">
        <v>2394</v>
      </c>
      <c r="G4277" t="str">
        <f t="shared" si="94"/>
        <v>Arkansas2011</v>
      </c>
    </row>
    <row r="4278" spans="1:7" x14ac:dyDescent="0.25">
      <c r="A4278" t="s">
        <v>515</v>
      </c>
      <c r="B4278" t="s">
        <v>2357</v>
      </c>
      <c r="C4278">
        <v>11</v>
      </c>
      <c r="D4278">
        <v>20</v>
      </c>
      <c r="E4278">
        <v>2011</v>
      </c>
      <c r="F4278" t="s">
        <v>2394</v>
      </c>
      <c r="G4278" t="str">
        <f t="shared" si="94"/>
        <v>Auburn2011</v>
      </c>
    </row>
    <row r="4279" spans="1:7" x14ac:dyDescent="0.25">
      <c r="A4279" t="s">
        <v>2282</v>
      </c>
      <c r="B4279" t="s">
        <v>2357</v>
      </c>
      <c r="C4279">
        <v>11</v>
      </c>
      <c r="D4279">
        <v>21</v>
      </c>
      <c r="E4279">
        <v>2011</v>
      </c>
      <c r="F4279" t="s">
        <v>2394</v>
      </c>
      <c r="G4279" t="str">
        <f t="shared" si="94"/>
        <v>Louisiana State2011</v>
      </c>
    </row>
    <row r="4280" spans="1:7" x14ac:dyDescent="0.25">
      <c r="A4280" t="s">
        <v>641</v>
      </c>
      <c r="B4280">
        <v>2</v>
      </c>
      <c r="C4280">
        <v>38</v>
      </c>
      <c r="D4280">
        <v>2</v>
      </c>
      <c r="E4280">
        <v>2012</v>
      </c>
      <c r="F4280" t="s">
        <v>2394</v>
      </c>
      <c r="G4280" t="str">
        <f t="shared" si="94"/>
        <v>Kentucky2012</v>
      </c>
    </row>
    <row r="4281" spans="1:7" x14ac:dyDescent="0.25">
      <c r="A4281" t="s">
        <v>591</v>
      </c>
      <c r="B4281">
        <v>8</v>
      </c>
      <c r="C4281">
        <v>26</v>
      </c>
      <c r="D4281">
        <v>11</v>
      </c>
      <c r="E4281">
        <v>2012</v>
      </c>
      <c r="F4281" t="s">
        <v>2394</v>
      </c>
      <c r="G4281" t="str">
        <f t="shared" si="94"/>
        <v>Florida2012</v>
      </c>
    </row>
    <row r="4282" spans="1:7" x14ac:dyDescent="0.25">
      <c r="A4282" t="s">
        <v>830</v>
      </c>
      <c r="B4282">
        <v>7</v>
      </c>
      <c r="C4282">
        <v>25</v>
      </c>
      <c r="D4282">
        <v>11</v>
      </c>
      <c r="E4282">
        <v>2012</v>
      </c>
      <c r="F4282" t="s">
        <v>2394</v>
      </c>
      <c r="G4282" t="str">
        <f t="shared" si="94"/>
        <v>Vanderbilt2012</v>
      </c>
    </row>
    <row r="4283" spans="1:7" x14ac:dyDescent="0.25">
      <c r="A4283" t="s">
        <v>792</v>
      </c>
      <c r="B4283" t="s">
        <v>2357</v>
      </c>
      <c r="C4283">
        <v>19</v>
      </c>
      <c r="D4283">
        <v>15</v>
      </c>
      <c r="E4283">
        <v>2012</v>
      </c>
      <c r="F4283" t="s">
        <v>2394</v>
      </c>
      <c r="G4283" t="str">
        <f t="shared" si="94"/>
        <v>Tennessee2012</v>
      </c>
    </row>
    <row r="4284" spans="1:7" x14ac:dyDescent="0.25">
      <c r="A4284" t="s">
        <v>499</v>
      </c>
      <c r="B4284" t="s">
        <v>2357</v>
      </c>
      <c r="C4284">
        <v>21</v>
      </c>
      <c r="D4284">
        <v>12</v>
      </c>
      <c r="E4284">
        <v>2012</v>
      </c>
      <c r="F4284" t="s">
        <v>2394</v>
      </c>
      <c r="G4284" t="str">
        <f t="shared" si="94"/>
        <v>Alabama2012</v>
      </c>
    </row>
    <row r="4285" spans="1:7" x14ac:dyDescent="0.25">
      <c r="A4285" t="s">
        <v>1036</v>
      </c>
      <c r="B4285" t="s">
        <v>2357</v>
      </c>
      <c r="C4285">
        <v>21</v>
      </c>
      <c r="D4285">
        <v>12</v>
      </c>
      <c r="E4285">
        <v>2012</v>
      </c>
      <c r="F4285" t="s">
        <v>2394</v>
      </c>
      <c r="G4285" t="str">
        <f t="shared" si="94"/>
        <v>Mississippi State2012</v>
      </c>
    </row>
    <row r="4286" spans="1:7" x14ac:dyDescent="0.25">
      <c r="A4286" t="s">
        <v>674</v>
      </c>
      <c r="B4286" t="s">
        <v>2357</v>
      </c>
      <c r="C4286">
        <v>20</v>
      </c>
      <c r="D4286">
        <v>14</v>
      </c>
      <c r="E4286">
        <v>2012</v>
      </c>
      <c r="F4286" t="s">
        <v>2394</v>
      </c>
      <c r="G4286" t="str">
        <f t="shared" si="94"/>
        <v>Mississippi2012</v>
      </c>
    </row>
    <row r="4287" spans="1:7" x14ac:dyDescent="0.25">
      <c r="A4287" t="s">
        <v>2282</v>
      </c>
      <c r="B4287" t="s">
        <v>2357</v>
      </c>
      <c r="C4287">
        <v>18</v>
      </c>
      <c r="D4287">
        <v>15</v>
      </c>
      <c r="E4287">
        <v>2012</v>
      </c>
      <c r="F4287" t="s">
        <v>2394</v>
      </c>
      <c r="G4287" t="str">
        <f t="shared" si="94"/>
        <v>Louisiana State2012</v>
      </c>
    </row>
    <row r="4288" spans="1:7" x14ac:dyDescent="0.25">
      <c r="A4288" t="s">
        <v>511</v>
      </c>
      <c r="B4288" t="s">
        <v>2357</v>
      </c>
      <c r="C4288">
        <v>18</v>
      </c>
      <c r="D4288">
        <v>14</v>
      </c>
      <c r="E4288">
        <v>2012</v>
      </c>
      <c r="F4288" t="s">
        <v>2394</v>
      </c>
      <c r="G4288" t="str">
        <f t="shared" si="94"/>
        <v>Arkansas2012</v>
      </c>
    </row>
    <row r="4289" spans="1:7" x14ac:dyDescent="0.25">
      <c r="A4289" t="s">
        <v>515</v>
      </c>
      <c r="B4289" t="s">
        <v>2357</v>
      </c>
      <c r="C4289">
        <v>15</v>
      </c>
      <c r="D4289">
        <v>16</v>
      </c>
      <c r="E4289">
        <v>2012</v>
      </c>
      <c r="F4289" t="s">
        <v>2394</v>
      </c>
      <c r="G4289" t="str">
        <f t="shared" si="94"/>
        <v>Auburn2012</v>
      </c>
    </row>
    <row r="4290" spans="1:7" x14ac:dyDescent="0.25">
      <c r="A4290" t="s">
        <v>603</v>
      </c>
      <c r="B4290" t="s">
        <v>2357</v>
      </c>
      <c r="C4290">
        <v>15</v>
      </c>
      <c r="D4290">
        <v>17</v>
      </c>
      <c r="E4290">
        <v>2012</v>
      </c>
      <c r="F4290" t="s">
        <v>2394</v>
      </c>
      <c r="G4290" t="str">
        <f t="shared" si="94"/>
        <v>Georgia2012</v>
      </c>
    </row>
    <row r="4291" spans="1:7" x14ac:dyDescent="0.25">
      <c r="A4291" t="s">
        <v>771</v>
      </c>
      <c r="B4291">
        <v>19</v>
      </c>
      <c r="C4291">
        <v>10</v>
      </c>
      <c r="D4291">
        <v>21</v>
      </c>
      <c r="E4291">
        <v>2012</v>
      </c>
      <c r="F4291" t="s">
        <v>2394</v>
      </c>
      <c r="G4291" t="str">
        <f t="shared" ref="G4291:G4354" si="95">A4291&amp;E4291</f>
        <v>South Carolina2012</v>
      </c>
    </row>
    <row r="4292" spans="1:7" x14ac:dyDescent="0.25">
      <c r="A4292" t="s">
        <v>591</v>
      </c>
      <c r="B4292">
        <v>10</v>
      </c>
      <c r="C4292">
        <v>29</v>
      </c>
      <c r="D4292">
        <v>8</v>
      </c>
      <c r="E4292">
        <v>2013</v>
      </c>
      <c r="F4292" t="s">
        <v>2394</v>
      </c>
      <c r="G4292" t="str">
        <f t="shared" si="95"/>
        <v>Florida2013</v>
      </c>
    </row>
    <row r="4293" spans="1:7" x14ac:dyDescent="0.25">
      <c r="A4293" t="s">
        <v>674</v>
      </c>
      <c r="B4293" t="s">
        <v>2357</v>
      </c>
      <c r="C4293">
        <v>27</v>
      </c>
      <c r="D4293">
        <v>9</v>
      </c>
      <c r="E4293">
        <v>2013</v>
      </c>
      <c r="F4293" t="s">
        <v>2394</v>
      </c>
      <c r="G4293" t="str">
        <f t="shared" si="95"/>
        <v>Mississippi2013</v>
      </c>
    </row>
    <row r="4294" spans="1:7" x14ac:dyDescent="0.25">
      <c r="A4294" t="s">
        <v>499</v>
      </c>
      <c r="B4294" t="s">
        <v>2357</v>
      </c>
      <c r="C4294">
        <v>23</v>
      </c>
      <c r="D4294">
        <v>13</v>
      </c>
      <c r="E4294">
        <v>2013</v>
      </c>
      <c r="F4294" t="s">
        <v>2394</v>
      </c>
      <c r="G4294" t="str">
        <f t="shared" si="95"/>
        <v>Alabama2013</v>
      </c>
    </row>
    <row r="4295" spans="1:7" x14ac:dyDescent="0.25">
      <c r="A4295" t="s">
        <v>641</v>
      </c>
      <c r="B4295" t="s">
        <v>2357</v>
      </c>
      <c r="C4295">
        <v>21</v>
      </c>
      <c r="D4295">
        <v>12</v>
      </c>
      <c r="E4295">
        <v>2013</v>
      </c>
      <c r="F4295" t="s">
        <v>2394</v>
      </c>
      <c r="G4295" t="str">
        <f t="shared" si="95"/>
        <v>Kentucky2013</v>
      </c>
    </row>
    <row r="4296" spans="1:7" x14ac:dyDescent="0.25">
      <c r="A4296" t="s">
        <v>676</v>
      </c>
      <c r="B4296" t="s">
        <v>2357</v>
      </c>
      <c r="C4296">
        <v>23</v>
      </c>
      <c r="D4296">
        <v>11</v>
      </c>
      <c r="E4296">
        <v>2013</v>
      </c>
      <c r="F4296" t="s">
        <v>2394</v>
      </c>
      <c r="G4296" t="str">
        <f t="shared" si="95"/>
        <v>Missouri2013</v>
      </c>
    </row>
    <row r="4297" spans="1:7" x14ac:dyDescent="0.25">
      <c r="A4297" t="s">
        <v>792</v>
      </c>
      <c r="B4297" t="s">
        <v>2357</v>
      </c>
      <c r="C4297">
        <v>20</v>
      </c>
      <c r="D4297">
        <v>13</v>
      </c>
      <c r="E4297">
        <v>2013</v>
      </c>
      <c r="F4297" t="s">
        <v>2394</v>
      </c>
      <c r="G4297" t="str">
        <f t="shared" si="95"/>
        <v>Tennessee2013</v>
      </c>
    </row>
    <row r="4298" spans="1:7" x14ac:dyDescent="0.25">
      <c r="A4298" t="s">
        <v>511</v>
      </c>
      <c r="B4298" t="s">
        <v>2357</v>
      </c>
      <c r="C4298">
        <v>19</v>
      </c>
      <c r="D4298">
        <v>13</v>
      </c>
      <c r="E4298">
        <v>2013</v>
      </c>
      <c r="F4298" t="s">
        <v>2394</v>
      </c>
      <c r="G4298" t="str">
        <f t="shared" si="95"/>
        <v>Arkansas2013</v>
      </c>
    </row>
    <row r="4299" spans="1:7" x14ac:dyDescent="0.25">
      <c r="A4299" t="s">
        <v>2282</v>
      </c>
      <c r="B4299" t="s">
        <v>2357</v>
      </c>
      <c r="C4299">
        <v>19</v>
      </c>
      <c r="D4299">
        <v>12</v>
      </c>
      <c r="E4299">
        <v>2013</v>
      </c>
      <c r="F4299" t="s">
        <v>2394</v>
      </c>
      <c r="G4299" t="str">
        <f t="shared" si="95"/>
        <v>Louisiana State2013</v>
      </c>
    </row>
    <row r="4300" spans="1:7" x14ac:dyDescent="0.25">
      <c r="A4300" t="s">
        <v>603</v>
      </c>
      <c r="B4300" t="s">
        <v>2357</v>
      </c>
      <c r="C4300">
        <v>15</v>
      </c>
      <c r="D4300">
        <v>17</v>
      </c>
      <c r="E4300">
        <v>2013</v>
      </c>
      <c r="F4300" t="s">
        <v>2394</v>
      </c>
      <c r="G4300" t="str">
        <f t="shared" si="95"/>
        <v>Georgia2013</v>
      </c>
    </row>
    <row r="4301" spans="1:7" x14ac:dyDescent="0.25">
      <c r="A4301" t="s">
        <v>830</v>
      </c>
      <c r="B4301" t="s">
        <v>2357</v>
      </c>
      <c r="C4301">
        <v>16</v>
      </c>
      <c r="D4301">
        <v>17</v>
      </c>
      <c r="E4301">
        <v>2013</v>
      </c>
      <c r="F4301" t="s">
        <v>2394</v>
      </c>
      <c r="G4301" t="str">
        <f t="shared" si="95"/>
        <v>Vanderbilt2013</v>
      </c>
    </row>
    <row r="4302" spans="1:7" x14ac:dyDescent="0.25">
      <c r="A4302" t="s">
        <v>796</v>
      </c>
      <c r="B4302" t="s">
        <v>2357</v>
      </c>
      <c r="C4302">
        <v>18</v>
      </c>
      <c r="D4302">
        <v>15</v>
      </c>
      <c r="E4302">
        <v>2013</v>
      </c>
      <c r="F4302" t="s">
        <v>2394</v>
      </c>
      <c r="G4302" t="str">
        <f t="shared" si="95"/>
        <v>Texas A&amp;M2013</v>
      </c>
    </row>
    <row r="4303" spans="1:7" x14ac:dyDescent="0.25">
      <c r="A4303" t="s">
        <v>771</v>
      </c>
      <c r="B4303">
        <v>3</v>
      </c>
      <c r="C4303">
        <v>14</v>
      </c>
      <c r="D4303">
        <v>18</v>
      </c>
      <c r="E4303">
        <v>2013</v>
      </c>
      <c r="F4303" t="s">
        <v>2394</v>
      </c>
      <c r="G4303" t="str">
        <f t="shared" si="95"/>
        <v>South Carolina2013</v>
      </c>
    </row>
    <row r="4304" spans="1:7" x14ac:dyDescent="0.25">
      <c r="A4304" t="s">
        <v>1036</v>
      </c>
      <c r="B4304" t="s">
        <v>2357</v>
      </c>
      <c r="C4304">
        <v>10</v>
      </c>
      <c r="D4304">
        <v>22</v>
      </c>
      <c r="E4304">
        <v>2013</v>
      </c>
      <c r="F4304" t="s">
        <v>2394</v>
      </c>
      <c r="G4304" t="str">
        <f t="shared" si="95"/>
        <v>Mississippi State2013</v>
      </c>
    </row>
    <row r="4305" spans="1:7" x14ac:dyDescent="0.25">
      <c r="A4305" t="s">
        <v>515</v>
      </c>
      <c r="B4305">
        <v>15</v>
      </c>
      <c r="C4305">
        <v>9</v>
      </c>
      <c r="D4305">
        <v>23</v>
      </c>
      <c r="E4305">
        <v>2013</v>
      </c>
      <c r="F4305" t="s">
        <v>2394</v>
      </c>
      <c r="G4305" t="str">
        <f t="shared" si="95"/>
        <v>Auburn2013</v>
      </c>
    </row>
    <row r="4306" spans="1:7" x14ac:dyDescent="0.25">
      <c r="A4306" t="s">
        <v>591</v>
      </c>
      <c r="B4306">
        <v>10</v>
      </c>
      <c r="C4306">
        <v>36</v>
      </c>
      <c r="D4306">
        <v>3</v>
      </c>
      <c r="E4306">
        <v>2014</v>
      </c>
      <c r="F4306" t="s">
        <v>2394</v>
      </c>
      <c r="G4306" t="str">
        <f t="shared" si="95"/>
        <v>Florida2014</v>
      </c>
    </row>
    <row r="4307" spans="1:7" x14ac:dyDescent="0.25">
      <c r="A4307" t="s">
        <v>641</v>
      </c>
      <c r="B4307" t="s">
        <v>2357</v>
      </c>
      <c r="C4307">
        <v>29</v>
      </c>
      <c r="D4307">
        <v>11</v>
      </c>
      <c r="E4307">
        <v>2014</v>
      </c>
      <c r="F4307" t="s">
        <v>2394</v>
      </c>
      <c r="G4307" t="str">
        <f t="shared" si="95"/>
        <v>Kentucky2014</v>
      </c>
    </row>
    <row r="4308" spans="1:7" x14ac:dyDescent="0.25">
      <c r="A4308" t="s">
        <v>603</v>
      </c>
      <c r="B4308" t="s">
        <v>2357</v>
      </c>
      <c r="C4308">
        <v>20</v>
      </c>
      <c r="D4308">
        <v>14</v>
      </c>
      <c r="E4308">
        <v>2014</v>
      </c>
      <c r="F4308" t="s">
        <v>2394</v>
      </c>
      <c r="G4308" t="str">
        <f t="shared" si="95"/>
        <v>Georgia2014</v>
      </c>
    </row>
    <row r="4309" spans="1:7" x14ac:dyDescent="0.25">
      <c r="A4309" t="s">
        <v>792</v>
      </c>
      <c r="B4309" t="s">
        <v>2357</v>
      </c>
      <c r="C4309">
        <v>24</v>
      </c>
      <c r="D4309">
        <v>13</v>
      </c>
      <c r="E4309">
        <v>2014</v>
      </c>
      <c r="F4309" t="s">
        <v>2394</v>
      </c>
      <c r="G4309" t="str">
        <f t="shared" si="95"/>
        <v>Tennessee2014</v>
      </c>
    </row>
    <row r="4310" spans="1:7" x14ac:dyDescent="0.25">
      <c r="A4310" t="s">
        <v>511</v>
      </c>
      <c r="B4310" t="s">
        <v>2357</v>
      </c>
      <c r="C4310">
        <v>22</v>
      </c>
      <c r="D4310">
        <v>12</v>
      </c>
      <c r="E4310">
        <v>2014</v>
      </c>
      <c r="F4310" t="s">
        <v>2394</v>
      </c>
      <c r="G4310" t="str">
        <f t="shared" si="95"/>
        <v>Arkansas2014</v>
      </c>
    </row>
    <row r="4311" spans="1:7" x14ac:dyDescent="0.25">
      <c r="A4311" t="s">
        <v>676</v>
      </c>
      <c r="B4311" t="s">
        <v>2357</v>
      </c>
      <c r="C4311">
        <v>23</v>
      </c>
      <c r="D4311">
        <v>12</v>
      </c>
      <c r="E4311">
        <v>2014</v>
      </c>
      <c r="F4311" t="s">
        <v>2394</v>
      </c>
      <c r="G4311" t="str">
        <f t="shared" si="95"/>
        <v>Missouri2014</v>
      </c>
    </row>
    <row r="4312" spans="1:7" x14ac:dyDescent="0.25">
      <c r="A4312" t="s">
        <v>2282</v>
      </c>
      <c r="B4312" t="s">
        <v>2357</v>
      </c>
      <c r="C4312">
        <v>20</v>
      </c>
      <c r="D4312">
        <v>14</v>
      </c>
      <c r="E4312">
        <v>2014</v>
      </c>
      <c r="F4312" t="s">
        <v>2394</v>
      </c>
      <c r="G4312" t="str">
        <f t="shared" si="95"/>
        <v>Louisiana State2014</v>
      </c>
    </row>
    <row r="4313" spans="1:7" x14ac:dyDescent="0.25">
      <c r="A4313" t="s">
        <v>674</v>
      </c>
      <c r="B4313" t="s">
        <v>2357</v>
      </c>
      <c r="C4313">
        <v>19</v>
      </c>
      <c r="D4313">
        <v>14</v>
      </c>
      <c r="E4313">
        <v>2014</v>
      </c>
      <c r="F4313" t="s">
        <v>2394</v>
      </c>
      <c r="G4313" t="str">
        <f t="shared" si="95"/>
        <v>Mississippi2014</v>
      </c>
    </row>
    <row r="4314" spans="1:7" x14ac:dyDescent="0.25">
      <c r="A4314" t="s">
        <v>796</v>
      </c>
      <c r="B4314" t="s">
        <v>2357</v>
      </c>
      <c r="C4314">
        <v>18</v>
      </c>
      <c r="D4314">
        <v>16</v>
      </c>
      <c r="E4314">
        <v>2014</v>
      </c>
      <c r="F4314" t="s">
        <v>2394</v>
      </c>
      <c r="G4314" t="str">
        <f t="shared" si="95"/>
        <v>Texas A&amp;M2014</v>
      </c>
    </row>
    <row r="4315" spans="1:7" x14ac:dyDescent="0.25">
      <c r="A4315" t="s">
        <v>830</v>
      </c>
      <c r="B4315">
        <v>1</v>
      </c>
      <c r="C4315">
        <v>15</v>
      </c>
      <c r="D4315">
        <v>16</v>
      </c>
      <c r="E4315">
        <v>2014</v>
      </c>
      <c r="F4315" t="s">
        <v>2394</v>
      </c>
      <c r="G4315" t="str">
        <f t="shared" si="95"/>
        <v>Vanderbilt2014</v>
      </c>
    </row>
    <row r="4316" spans="1:7" x14ac:dyDescent="0.25">
      <c r="A4316" t="s">
        <v>499</v>
      </c>
      <c r="B4316" t="s">
        <v>2357</v>
      </c>
      <c r="C4316">
        <v>13</v>
      </c>
      <c r="D4316">
        <v>19</v>
      </c>
      <c r="E4316">
        <v>2014</v>
      </c>
      <c r="F4316" t="s">
        <v>2394</v>
      </c>
      <c r="G4316" t="str">
        <f t="shared" si="95"/>
        <v>Alabama2014</v>
      </c>
    </row>
    <row r="4317" spans="1:7" x14ac:dyDescent="0.25">
      <c r="A4317" t="s">
        <v>515</v>
      </c>
      <c r="B4317" t="s">
        <v>2357</v>
      </c>
      <c r="C4317">
        <v>14</v>
      </c>
      <c r="D4317">
        <v>16</v>
      </c>
      <c r="E4317">
        <v>2014</v>
      </c>
      <c r="F4317" t="s">
        <v>2394</v>
      </c>
      <c r="G4317" t="str">
        <f t="shared" si="95"/>
        <v>Auburn2014</v>
      </c>
    </row>
    <row r="4318" spans="1:7" x14ac:dyDescent="0.25">
      <c r="A4318" t="s">
        <v>771</v>
      </c>
      <c r="B4318" t="s">
        <v>2357</v>
      </c>
      <c r="C4318">
        <v>14</v>
      </c>
      <c r="D4318">
        <v>20</v>
      </c>
      <c r="E4318">
        <v>2014</v>
      </c>
      <c r="F4318" t="s">
        <v>2394</v>
      </c>
      <c r="G4318" t="str">
        <f t="shared" si="95"/>
        <v>South Carolina2014</v>
      </c>
    </row>
    <row r="4319" spans="1:7" x14ac:dyDescent="0.25">
      <c r="A4319" t="s">
        <v>1036</v>
      </c>
      <c r="B4319" t="s">
        <v>2357</v>
      </c>
      <c r="C4319">
        <v>14</v>
      </c>
      <c r="D4319">
        <v>19</v>
      </c>
      <c r="E4319">
        <v>2014</v>
      </c>
      <c r="F4319" t="s">
        <v>2394</v>
      </c>
      <c r="G4319" t="str">
        <f t="shared" si="95"/>
        <v>Mississippi State2014</v>
      </c>
    </row>
    <row r="4320" spans="1:7" x14ac:dyDescent="0.25">
      <c r="A4320" t="s">
        <v>641</v>
      </c>
      <c r="B4320">
        <v>1</v>
      </c>
      <c r="C4320">
        <v>38</v>
      </c>
      <c r="D4320">
        <v>1</v>
      </c>
      <c r="E4320">
        <v>2015</v>
      </c>
      <c r="F4320" t="s">
        <v>2394</v>
      </c>
      <c r="G4320" t="str">
        <f t="shared" si="95"/>
        <v>Kentucky2015</v>
      </c>
    </row>
    <row r="4321" spans="1:7" x14ac:dyDescent="0.25">
      <c r="A4321" t="s">
        <v>511</v>
      </c>
      <c r="B4321" t="s">
        <v>2357</v>
      </c>
      <c r="C4321">
        <v>27</v>
      </c>
      <c r="D4321">
        <v>9</v>
      </c>
      <c r="E4321">
        <v>2015</v>
      </c>
      <c r="F4321" t="s">
        <v>2394</v>
      </c>
      <c r="G4321" t="str">
        <f t="shared" si="95"/>
        <v>Arkansas2015</v>
      </c>
    </row>
    <row r="4322" spans="1:7" x14ac:dyDescent="0.25">
      <c r="A4322" t="s">
        <v>2282</v>
      </c>
      <c r="B4322" t="s">
        <v>2357</v>
      </c>
      <c r="C4322">
        <v>22</v>
      </c>
      <c r="D4322">
        <v>11</v>
      </c>
      <c r="E4322">
        <v>2015</v>
      </c>
      <c r="F4322" t="s">
        <v>2394</v>
      </c>
      <c r="G4322" t="str">
        <f t="shared" si="95"/>
        <v>Louisiana State2015</v>
      </c>
    </row>
    <row r="4323" spans="1:7" x14ac:dyDescent="0.25">
      <c r="A4323" t="s">
        <v>603</v>
      </c>
      <c r="B4323" t="s">
        <v>2357</v>
      </c>
      <c r="C4323">
        <v>21</v>
      </c>
      <c r="D4323">
        <v>12</v>
      </c>
      <c r="E4323">
        <v>2015</v>
      </c>
      <c r="F4323" t="s">
        <v>2394</v>
      </c>
      <c r="G4323" t="str">
        <f t="shared" si="95"/>
        <v>Georgia2015</v>
      </c>
    </row>
    <row r="4324" spans="1:7" x14ac:dyDescent="0.25">
      <c r="A4324" t="s">
        <v>796</v>
      </c>
      <c r="B4324" t="s">
        <v>2357</v>
      </c>
      <c r="C4324">
        <v>21</v>
      </c>
      <c r="D4324">
        <v>12</v>
      </c>
      <c r="E4324">
        <v>2015</v>
      </c>
      <c r="F4324" t="s">
        <v>2394</v>
      </c>
      <c r="G4324" t="str">
        <f t="shared" si="95"/>
        <v>Texas A&amp;M2015</v>
      </c>
    </row>
    <row r="4325" spans="1:7" x14ac:dyDescent="0.25">
      <c r="A4325" t="s">
        <v>674</v>
      </c>
      <c r="B4325" t="s">
        <v>2357</v>
      </c>
      <c r="C4325">
        <v>21</v>
      </c>
      <c r="D4325">
        <v>13</v>
      </c>
      <c r="E4325">
        <v>2015</v>
      </c>
      <c r="F4325" t="s">
        <v>2394</v>
      </c>
      <c r="G4325" t="str">
        <f t="shared" si="95"/>
        <v>Mississippi2015</v>
      </c>
    </row>
    <row r="4326" spans="1:7" x14ac:dyDescent="0.25">
      <c r="A4326" t="s">
        <v>830</v>
      </c>
      <c r="B4326" t="s">
        <v>2357</v>
      </c>
      <c r="C4326">
        <v>21</v>
      </c>
      <c r="D4326">
        <v>14</v>
      </c>
      <c r="E4326">
        <v>2015</v>
      </c>
      <c r="F4326" t="s">
        <v>2394</v>
      </c>
      <c r="G4326" t="str">
        <f t="shared" si="95"/>
        <v>Vanderbilt2015</v>
      </c>
    </row>
    <row r="4327" spans="1:7" x14ac:dyDescent="0.25">
      <c r="A4327" t="s">
        <v>499</v>
      </c>
      <c r="B4327" t="s">
        <v>2357</v>
      </c>
      <c r="C4327">
        <v>19</v>
      </c>
      <c r="D4327">
        <v>15</v>
      </c>
      <c r="E4327">
        <v>2015</v>
      </c>
      <c r="F4327" t="s">
        <v>2394</v>
      </c>
      <c r="G4327" t="str">
        <f t="shared" si="95"/>
        <v>Alabama2015</v>
      </c>
    </row>
    <row r="4328" spans="1:7" x14ac:dyDescent="0.25">
      <c r="A4328" t="s">
        <v>591</v>
      </c>
      <c r="B4328" t="s">
        <v>2357</v>
      </c>
      <c r="C4328">
        <v>16</v>
      </c>
      <c r="D4328">
        <v>17</v>
      </c>
      <c r="E4328">
        <v>2015</v>
      </c>
      <c r="F4328" t="s">
        <v>2394</v>
      </c>
      <c r="G4328" t="str">
        <f t="shared" si="95"/>
        <v>Florida2015</v>
      </c>
    </row>
    <row r="4329" spans="1:7" x14ac:dyDescent="0.25">
      <c r="A4329" t="s">
        <v>792</v>
      </c>
      <c r="B4329" t="s">
        <v>2357</v>
      </c>
      <c r="C4329">
        <v>16</v>
      </c>
      <c r="D4329">
        <v>16</v>
      </c>
      <c r="E4329">
        <v>2015</v>
      </c>
      <c r="F4329" t="s">
        <v>2394</v>
      </c>
      <c r="G4329" t="str">
        <f t="shared" si="95"/>
        <v>Tennessee2015</v>
      </c>
    </row>
    <row r="4330" spans="1:7" x14ac:dyDescent="0.25">
      <c r="A4330" t="s">
        <v>771</v>
      </c>
      <c r="B4330" t="s">
        <v>2357</v>
      </c>
      <c r="C4330">
        <v>17</v>
      </c>
      <c r="D4330">
        <v>16</v>
      </c>
      <c r="E4330">
        <v>2015</v>
      </c>
      <c r="F4330" t="s">
        <v>2394</v>
      </c>
      <c r="G4330" t="str">
        <f t="shared" si="95"/>
        <v>South Carolina2015</v>
      </c>
    </row>
    <row r="4331" spans="1:7" x14ac:dyDescent="0.25">
      <c r="A4331" t="s">
        <v>1036</v>
      </c>
      <c r="B4331" t="s">
        <v>2357</v>
      </c>
      <c r="C4331">
        <v>13</v>
      </c>
      <c r="D4331">
        <v>19</v>
      </c>
      <c r="E4331">
        <v>2015</v>
      </c>
      <c r="F4331" t="s">
        <v>2394</v>
      </c>
      <c r="G4331" t="str">
        <f t="shared" si="95"/>
        <v>Mississippi State2015</v>
      </c>
    </row>
    <row r="4332" spans="1:7" x14ac:dyDescent="0.25">
      <c r="A4332" t="s">
        <v>515</v>
      </c>
      <c r="B4332">
        <v>7</v>
      </c>
      <c r="C4332">
        <v>15</v>
      </c>
      <c r="D4332">
        <v>20</v>
      </c>
      <c r="E4332">
        <v>2015</v>
      </c>
      <c r="F4332" t="s">
        <v>2394</v>
      </c>
      <c r="G4332" t="str">
        <f t="shared" si="95"/>
        <v>Auburn2015</v>
      </c>
    </row>
    <row r="4333" spans="1:7" x14ac:dyDescent="0.25">
      <c r="A4333" t="s">
        <v>676</v>
      </c>
      <c r="B4333" t="s">
        <v>2357</v>
      </c>
      <c r="C4333">
        <v>9</v>
      </c>
      <c r="D4333">
        <v>23</v>
      </c>
      <c r="E4333">
        <v>2015</v>
      </c>
      <c r="F4333" t="s">
        <v>2394</v>
      </c>
      <c r="G4333" t="str">
        <f t="shared" si="95"/>
        <v>Missouri2015</v>
      </c>
    </row>
    <row r="4334" spans="1:7" x14ac:dyDescent="0.25">
      <c r="A4334" t="s">
        <v>796</v>
      </c>
      <c r="B4334" t="s">
        <v>2357</v>
      </c>
      <c r="C4334">
        <v>28</v>
      </c>
      <c r="D4334">
        <v>9</v>
      </c>
      <c r="E4334">
        <v>2016</v>
      </c>
      <c r="F4334" t="s">
        <v>2394</v>
      </c>
      <c r="G4334" t="str">
        <f t="shared" si="95"/>
        <v>Texas A&amp;M2016</v>
      </c>
    </row>
    <row r="4335" spans="1:7" x14ac:dyDescent="0.25">
      <c r="A4335" t="s">
        <v>641</v>
      </c>
      <c r="B4335">
        <v>2</v>
      </c>
      <c r="C4335">
        <v>27</v>
      </c>
      <c r="D4335">
        <v>9</v>
      </c>
      <c r="E4335">
        <v>2016</v>
      </c>
      <c r="F4335" t="s">
        <v>2394</v>
      </c>
      <c r="G4335" t="str">
        <f t="shared" si="95"/>
        <v>Kentucky2016</v>
      </c>
    </row>
    <row r="4336" spans="1:7" x14ac:dyDescent="0.25">
      <c r="A4336" t="s">
        <v>771</v>
      </c>
      <c r="B4336" t="s">
        <v>2357</v>
      </c>
      <c r="C4336">
        <v>25</v>
      </c>
      <c r="D4336">
        <v>9</v>
      </c>
      <c r="E4336">
        <v>2016</v>
      </c>
      <c r="F4336" t="s">
        <v>2394</v>
      </c>
      <c r="G4336" t="str">
        <f t="shared" si="95"/>
        <v>South Carolina2016</v>
      </c>
    </row>
    <row r="4337" spans="1:7" x14ac:dyDescent="0.25">
      <c r="A4337" t="s">
        <v>2282</v>
      </c>
      <c r="B4337" t="s">
        <v>2357</v>
      </c>
      <c r="C4337">
        <v>19</v>
      </c>
      <c r="D4337">
        <v>14</v>
      </c>
      <c r="E4337">
        <v>2016</v>
      </c>
      <c r="F4337" t="s">
        <v>2394</v>
      </c>
      <c r="G4337" t="str">
        <f t="shared" si="95"/>
        <v>Louisiana State2016</v>
      </c>
    </row>
    <row r="4338" spans="1:7" x14ac:dyDescent="0.25">
      <c r="A4338" t="s">
        <v>830</v>
      </c>
      <c r="B4338" t="s">
        <v>2357</v>
      </c>
      <c r="C4338">
        <v>19</v>
      </c>
      <c r="D4338">
        <v>14</v>
      </c>
      <c r="E4338">
        <v>2016</v>
      </c>
      <c r="F4338" t="s">
        <v>2394</v>
      </c>
      <c r="G4338" t="str">
        <f t="shared" si="95"/>
        <v>Vanderbilt2016</v>
      </c>
    </row>
    <row r="4339" spans="1:7" x14ac:dyDescent="0.25">
      <c r="A4339" t="s">
        <v>674</v>
      </c>
      <c r="B4339">
        <v>21</v>
      </c>
      <c r="C4339">
        <v>20</v>
      </c>
      <c r="D4339">
        <v>12</v>
      </c>
      <c r="E4339">
        <v>2016</v>
      </c>
      <c r="F4339" t="s">
        <v>2394</v>
      </c>
      <c r="G4339" t="str">
        <f t="shared" si="95"/>
        <v>Mississippi2016</v>
      </c>
    </row>
    <row r="4340" spans="1:7" x14ac:dyDescent="0.25">
      <c r="A4340" t="s">
        <v>603</v>
      </c>
      <c r="B4340" t="s">
        <v>2357</v>
      </c>
      <c r="C4340">
        <v>20</v>
      </c>
      <c r="D4340">
        <v>14</v>
      </c>
      <c r="E4340">
        <v>2016</v>
      </c>
      <c r="F4340" t="s">
        <v>2394</v>
      </c>
      <c r="G4340" t="str">
        <f t="shared" si="95"/>
        <v>Georgia2016</v>
      </c>
    </row>
    <row r="4341" spans="1:7" x14ac:dyDescent="0.25">
      <c r="A4341" t="s">
        <v>591</v>
      </c>
      <c r="B4341" t="s">
        <v>2357</v>
      </c>
      <c r="C4341">
        <v>21</v>
      </c>
      <c r="D4341">
        <v>15</v>
      </c>
      <c r="E4341">
        <v>2016</v>
      </c>
      <c r="F4341" t="s">
        <v>2394</v>
      </c>
      <c r="G4341" t="str">
        <f t="shared" si="95"/>
        <v>Florida2016</v>
      </c>
    </row>
    <row r="4342" spans="1:7" x14ac:dyDescent="0.25">
      <c r="A4342" t="s">
        <v>511</v>
      </c>
      <c r="B4342" t="s">
        <v>2357</v>
      </c>
      <c r="C4342">
        <v>16</v>
      </c>
      <c r="D4342">
        <v>16</v>
      </c>
      <c r="E4342">
        <v>2016</v>
      </c>
      <c r="F4342" t="s">
        <v>2394</v>
      </c>
      <c r="G4342" t="str">
        <f t="shared" si="95"/>
        <v>Arkansas2016</v>
      </c>
    </row>
    <row r="4343" spans="1:7" x14ac:dyDescent="0.25">
      <c r="A4343" t="s">
        <v>499</v>
      </c>
      <c r="B4343" t="s">
        <v>2357</v>
      </c>
      <c r="C4343">
        <v>18</v>
      </c>
      <c r="D4343">
        <v>15</v>
      </c>
      <c r="E4343">
        <v>2016</v>
      </c>
      <c r="F4343" t="s">
        <v>2394</v>
      </c>
      <c r="G4343" t="str">
        <f t="shared" si="95"/>
        <v>Alabama2016</v>
      </c>
    </row>
    <row r="4344" spans="1:7" x14ac:dyDescent="0.25">
      <c r="A4344" t="s">
        <v>1036</v>
      </c>
      <c r="B4344">
        <v>18</v>
      </c>
      <c r="C4344">
        <v>14</v>
      </c>
      <c r="D4344">
        <v>17</v>
      </c>
      <c r="E4344">
        <v>2016</v>
      </c>
      <c r="F4344" t="s">
        <v>2394</v>
      </c>
      <c r="G4344" t="str">
        <f t="shared" si="95"/>
        <v>Mississippi State2016</v>
      </c>
    </row>
    <row r="4345" spans="1:7" x14ac:dyDescent="0.25">
      <c r="A4345" t="s">
        <v>792</v>
      </c>
      <c r="B4345" t="s">
        <v>2357</v>
      </c>
      <c r="C4345">
        <v>15</v>
      </c>
      <c r="D4345">
        <v>19</v>
      </c>
      <c r="E4345">
        <v>2016</v>
      </c>
      <c r="F4345" t="s">
        <v>2394</v>
      </c>
      <c r="G4345" t="str">
        <f t="shared" si="95"/>
        <v>Tennessee2016</v>
      </c>
    </row>
    <row r="4346" spans="1:7" x14ac:dyDescent="0.25">
      <c r="A4346" t="s">
        <v>515</v>
      </c>
      <c r="B4346" t="s">
        <v>2357</v>
      </c>
      <c r="C4346">
        <v>11</v>
      </c>
      <c r="D4346">
        <v>20</v>
      </c>
      <c r="E4346">
        <v>2016</v>
      </c>
      <c r="F4346" t="s">
        <v>2394</v>
      </c>
      <c r="G4346" t="str">
        <f t="shared" si="95"/>
        <v>Auburn2016</v>
      </c>
    </row>
    <row r="4347" spans="1:7" x14ac:dyDescent="0.25">
      <c r="A4347" t="s">
        <v>676</v>
      </c>
      <c r="B4347" t="s">
        <v>2357</v>
      </c>
      <c r="C4347">
        <v>10</v>
      </c>
      <c r="D4347">
        <v>21</v>
      </c>
      <c r="E4347">
        <v>2016</v>
      </c>
      <c r="F4347" t="s">
        <v>2394</v>
      </c>
      <c r="G4347" t="str">
        <f t="shared" si="95"/>
        <v>Missouri2016</v>
      </c>
    </row>
    <row r="4348" spans="1:7" x14ac:dyDescent="0.25">
      <c r="A4348" t="s">
        <v>641</v>
      </c>
      <c r="B4348">
        <v>2</v>
      </c>
      <c r="C4348">
        <v>32</v>
      </c>
      <c r="D4348">
        <v>6</v>
      </c>
      <c r="E4348">
        <v>2017</v>
      </c>
      <c r="F4348" t="s">
        <v>2394</v>
      </c>
      <c r="G4348" t="str">
        <f t="shared" si="95"/>
        <v>Kentucky2017</v>
      </c>
    </row>
    <row r="4349" spans="1:7" x14ac:dyDescent="0.25">
      <c r="A4349" t="s">
        <v>591</v>
      </c>
      <c r="B4349" t="s">
        <v>2357</v>
      </c>
      <c r="C4349">
        <v>27</v>
      </c>
      <c r="D4349">
        <v>9</v>
      </c>
      <c r="E4349">
        <v>2017</v>
      </c>
      <c r="F4349" t="s">
        <v>2394</v>
      </c>
      <c r="G4349" t="str">
        <f t="shared" si="95"/>
        <v>Florida2017</v>
      </c>
    </row>
    <row r="4350" spans="1:7" x14ac:dyDescent="0.25">
      <c r="A4350" t="s">
        <v>511</v>
      </c>
      <c r="B4350" t="s">
        <v>2357</v>
      </c>
      <c r="C4350">
        <v>26</v>
      </c>
      <c r="D4350">
        <v>10</v>
      </c>
      <c r="E4350">
        <v>2017</v>
      </c>
      <c r="F4350" t="s">
        <v>2394</v>
      </c>
      <c r="G4350" t="str">
        <f t="shared" si="95"/>
        <v>Arkansas2017</v>
      </c>
    </row>
    <row r="4351" spans="1:7" x14ac:dyDescent="0.25">
      <c r="A4351" t="s">
        <v>771</v>
      </c>
      <c r="B4351" t="s">
        <v>2357</v>
      </c>
      <c r="C4351">
        <v>26</v>
      </c>
      <c r="D4351">
        <v>11</v>
      </c>
      <c r="E4351">
        <v>2017</v>
      </c>
      <c r="F4351" t="s">
        <v>2394</v>
      </c>
      <c r="G4351" t="str">
        <f t="shared" si="95"/>
        <v>South Carolina2017</v>
      </c>
    </row>
    <row r="4352" spans="1:7" x14ac:dyDescent="0.25">
      <c r="A4352" t="s">
        <v>674</v>
      </c>
      <c r="B4352" t="s">
        <v>2357</v>
      </c>
      <c r="C4352">
        <v>22</v>
      </c>
      <c r="D4352">
        <v>14</v>
      </c>
      <c r="E4352">
        <v>2017</v>
      </c>
      <c r="F4352" t="s">
        <v>2394</v>
      </c>
      <c r="G4352" t="str">
        <f t="shared" si="95"/>
        <v>Mississippi2017</v>
      </c>
    </row>
    <row r="4353" spans="1:7" x14ac:dyDescent="0.25">
      <c r="A4353" t="s">
        <v>499</v>
      </c>
      <c r="B4353" t="s">
        <v>2357</v>
      </c>
      <c r="C4353">
        <v>19</v>
      </c>
      <c r="D4353">
        <v>15</v>
      </c>
      <c r="E4353">
        <v>2017</v>
      </c>
      <c r="F4353" t="s">
        <v>2394</v>
      </c>
      <c r="G4353" t="str">
        <f t="shared" si="95"/>
        <v>Alabama2017</v>
      </c>
    </row>
    <row r="4354" spans="1:7" x14ac:dyDescent="0.25">
      <c r="A4354" t="s">
        <v>830</v>
      </c>
      <c r="B4354" t="s">
        <v>2357</v>
      </c>
      <c r="C4354">
        <v>19</v>
      </c>
      <c r="D4354">
        <v>16</v>
      </c>
      <c r="E4354">
        <v>2017</v>
      </c>
      <c r="F4354" t="s">
        <v>2394</v>
      </c>
      <c r="G4354" t="str">
        <f t="shared" si="95"/>
        <v>Vanderbilt2017</v>
      </c>
    </row>
    <row r="4355" spans="1:7" x14ac:dyDescent="0.25">
      <c r="A4355" t="s">
        <v>603</v>
      </c>
      <c r="B4355" t="s">
        <v>2357</v>
      </c>
      <c r="C4355">
        <v>19</v>
      </c>
      <c r="D4355">
        <v>15</v>
      </c>
      <c r="E4355">
        <v>2017</v>
      </c>
      <c r="F4355" t="s">
        <v>2394</v>
      </c>
      <c r="G4355" t="str">
        <f t="shared" ref="G4355:G4418" si="96">A4355&amp;E4355</f>
        <v>Georgia2017</v>
      </c>
    </row>
    <row r="4356" spans="1:7" x14ac:dyDescent="0.25">
      <c r="A4356" t="s">
        <v>796</v>
      </c>
      <c r="B4356" t="s">
        <v>2357</v>
      </c>
      <c r="C4356">
        <v>16</v>
      </c>
      <c r="D4356">
        <v>15</v>
      </c>
      <c r="E4356">
        <v>2017</v>
      </c>
      <c r="F4356" t="s">
        <v>2394</v>
      </c>
      <c r="G4356" t="str">
        <f t="shared" si="96"/>
        <v>Texas A&amp;M2017</v>
      </c>
    </row>
    <row r="4357" spans="1:7" x14ac:dyDescent="0.25">
      <c r="A4357" t="s">
        <v>792</v>
      </c>
      <c r="B4357" t="s">
        <v>2357</v>
      </c>
      <c r="C4357">
        <v>16</v>
      </c>
      <c r="D4357">
        <v>16</v>
      </c>
      <c r="E4357">
        <v>2017</v>
      </c>
      <c r="F4357" t="s">
        <v>2394</v>
      </c>
      <c r="G4357" t="str">
        <f t="shared" si="96"/>
        <v>Tennessee2017</v>
      </c>
    </row>
    <row r="4358" spans="1:7" x14ac:dyDescent="0.25">
      <c r="A4358" t="s">
        <v>515</v>
      </c>
      <c r="B4358" t="s">
        <v>2357</v>
      </c>
      <c r="C4358">
        <v>18</v>
      </c>
      <c r="D4358">
        <v>14</v>
      </c>
      <c r="E4358">
        <v>2017</v>
      </c>
      <c r="F4358" t="s">
        <v>2394</v>
      </c>
      <c r="G4358" t="str">
        <f t="shared" si="96"/>
        <v>Auburn2017</v>
      </c>
    </row>
    <row r="4359" spans="1:7" x14ac:dyDescent="0.25">
      <c r="A4359" t="s">
        <v>1036</v>
      </c>
      <c r="B4359" t="s">
        <v>2357</v>
      </c>
      <c r="C4359">
        <v>16</v>
      </c>
      <c r="D4359">
        <v>16</v>
      </c>
      <c r="E4359">
        <v>2017</v>
      </c>
      <c r="F4359" t="s">
        <v>2394</v>
      </c>
      <c r="G4359" t="str">
        <f t="shared" si="96"/>
        <v>Mississippi State2017</v>
      </c>
    </row>
    <row r="4360" spans="1:7" x14ac:dyDescent="0.25">
      <c r="A4360" t="s">
        <v>2282</v>
      </c>
      <c r="B4360" t="s">
        <v>2357</v>
      </c>
      <c r="C4360">
        <v>10</v>
      </c>
      <c r="D4360">
        <v>21</v>
      </c>
      <c r="E4360">
        <v>2017</v>
      </c>
      <c r="F4360" t="s">
        <v>2394</v>
      </c>
      <c r="G4360" t="str">
        <f t="shared" si="96"/>
        <v>Louisiana State2017</v>
      </c>
    </row>
    <row r="4361" spans="1:7" x14ac:dyDescent="0.25">
      <c r="A4361" t="s">
        <v>676</v>
      </c>
      <c r="B4361" t="s">
        <v>2357</v>
      </c>
      <c r="C4361">
        <v>8</v>
      </c>
      <c r="D4361">
        <v>24</v>
      </c>
      <c r="E4361">
        <v>2017</v>
      </c>
      <c r="F4361" t="s">
        <v>2394</v>
      </c>
      <c r="G4361" t="str">
        <f t="shared" si="96"/>
        <v>Missouri2017</v>
      </c>
    </row>
    <row r="4362" spans="1:7" x14ac:dyDescent="0.25">
      <c r="A4362" t="s">
        <v>515</v>
      </c>
      <c r="B4362" t="s">
        <v>2357</v>
      </c>
      <c r="C4362">
        <v>22</v>
      </c>
      <c r="D4362">
        <v>3</v>
      </c>
      <c r="E4362">
        <v>2018</v>
      </c>
      <c r="F4362" t="s">
        <v>2394</v>
      </c>
      <c r="G4362" t="str">
        <f t="shared" si="96"/>
        <v>Auburn2018</v>
      </c>
    </row>
    <row r="4363" spans="1:7" x14ac:dyDescent="0.25">
      <c r="A4363" t="s">
        <v>792</v>
      </c>
      <c r="B4363" t="s">
        <v>2357</v>
      </c>
      <c r="C4363">
        <v>18</v>
      </c>
      <c r="D4363">
        <v>6</v>
      </c>
      <c r="E4363">
        <v>2018</v>
      </c>
      <c r="F4363" t="s">
        <v>2394</v>
      </c>
      <c r="G4363" t="str">
        <f t="shared" si="96"/>
        <v>Tennessee2018</v>
      </c>
    </row>
    <row r="4364" spans="1:7" x14ac:dyDescent="0.25">
      <c r="A4364" t="s">
        <v>591</v>
      </c>
      <c r="B4364" t="s">
        <v>2357</v>
      </c>
      <c r="C4364">
        <v>17</v>
      </c>
      <c r="D4364">
        <v>8</v>
      </c>
      <c r="E4364">
        <v>2018</v>
      </c>
      <c r="F4364" t="s">
        <v>2394</v>
      </c>
      <c r="G4364" t="str">
        <f t="shared" si="96"/>
        <v>Florida2018</v>
      </c>
    </row>
    <row r="4365" spans="1:7" x14ac:dyDescent="0.25">
      <c r="A4365" t="s">
        <v>676</v>
      </c>
      <c r="B4365" t="s">
        <v>2357</v>
      </c>
      <c r="C4365">
        <v>17</v>
      </c>
      <c r="D4365">
        <v>8</v>
      </c>
      <c r="E4365">
        <v>2018</v>
      </c>
      <c r="F4365" t="s">
        <v>2394</v>
      </c>
      <c r="G4365" t="str">
        <f t="shared" si="96"/>
        <v>Missouri2018</v>
      </c>
    </row>
    <row r="4366" spans="1:7" x14ac:dyDescent="0.25">
      <c r="A4366" t="s">
        <v>499</v>
      </c>
      <c r="B4366" t="s">
        <v>2357</v>
      </c>
      <c r="C4366">
        <v>16</v>
      </c>
      <c r="D4366">
        <v>9</v>
      </c>
      <c r="E4366">
        <v>2018</v>
      </c>
      <c r="F4366" t="s">
        <v>2394</v>
      </c>
      <c r="G4366" t="str">
        <f t="shared" si="96"/>
        <v>Alabama2018</v>
      </c>
    </row>
    <row r="4367" spans="1:7" x14ac:dyDescent="0.25">
      <c r="A4367" t="s">
        <v>1036</v>
      </c>
      <c r="B4367">
        <v>5</v>
      </c>
      <c r="C4367">
        <v>18</v>
      </c>
      <c r="D4367">
        <v>7</v>
      </c>
      <c r="E4367">
        <v>2018</v>
      </c>
      <c r="F4367" t="s">
        <v>2394</v>
      </c>
      <c r="G4367" t="str">
        <f t="shared" si="96"/>
        <v>Mississippi State2018</v>
      </c>
    </row>
    <row r="4368" spans="1:7" x14ac:dyDescent="0.25">
      <c r="A4368" t="s">
        <v>511</v>
      </c>
      <c r="B4368" t="s">
        <v>2357</v>
      </c>
      <c r="C4368">
        <v>17</v>
      </c>
      <c r="D4368">
        <v>8</v>
      </c>
      <c r="E4368">
        <v>2018</v>
      </c>
      <c r="F4368" t="s">
        <v>2394</v>
      </c>
      <c r="G4368" t="str">
        <f t="shared" si="96"/>
        <v>Arkansas2018</v>
      </c>
    </row>
    <row r="4369" spans="1:7" x14ac:dyDescent="0.25">
      <c r="A4369" t="s">
        <v>641</v>
      </c>
      <c r="B4369" t="s">
        <v>2357</v>
      </c>
      <c r="C4369">
        <v>17</v>
      </c>
      <c r="D4369">
        <v>8</v>
      </c>
      <c r="E4369">
        <v>2018</v>
      </c>
      <c r="F4369" t="s">
        <v>2394</v>
      </c>
      <c r="G4369" t="str">
        <f t="shared" si="96"/>
        <v>Kentucky2018</v>
      </c>
    </row>
    <row r="4370" spans="1:7" x14ac:dyDescent="0.25">
      <c r="A4370" t="s">
        <v>796</v>
      </c>
      <c r="B4370">
        <v>25</v>
      </c>
      <c r="C4370">
        <v>17</v>
      </c>
      <c r="D4370">
        <v>8</v>
      </c>
      <c r="E4370">
        <v>2018</v>
      </c>
      <c r="F4370" t="s">
        <v>2394</v>
      </c>
      <c r="G4370" t="str">
        <f t="shared" si="96"/>
        <v>Texas A&amp;M2018</v>
      </c>
    </row>
    <row r="4371" spans="1:7" x14ac:dyDescent="0.25">
      <c r="A4371" t="s">
        <v>2282</v>
      </c>
      <c r="B4371">
        <v>8</v>
      </c>
      <c r="C4371">
        <v>14</v>
      </c>
      <c r="D4371">
        <v>10</v>
      </c>
      <c r="E4371">
        <v>2018</v>
      </c>
      <c r="F4371" t="s">
        <v>2394</v>
      </c>
      <c r="G4371" t="str">
        <f t="shared" si="96"/>
        <v>Louisiana State2018</v>
      </c>
    </row>
    <row r="4372" spans="1:7" x14ac:dyDescent="0.25">
      <c r="A4372" t="s">
        <v>603</v>
      </c>
      <c r="B4372" t="s">
        <v>2357</v>
      </c>
      <c r="C4372">
        <v>13</v>
      </c>
      <c r="D4372">
        <v>11</v>
      </c>
      <c r="E4372">
        <v>2018</v>
      </c>
      <c r="F4372" t="s">
        <v>2394</v>
      </c>
      <c r="G4372" t="str">
        <f t="shared" si="96"/>
        <v>Georgia2018</v>
      </c>
    </row>
    <row r="4373" spans="1:7" x14ac:dyDescent="0.25">
      <c r="A4373" t="s">
        <v>771</v>
      </c>
      <c r="B4373" t="s">
        <v>2357</v>
      </c>
      <c r="C4373">
        <v>13</v>
      </c>
      <c r="D4373">
        <v>12</v>
      </c>
      <c r="E4373">
        <v>2018</v>
      </c>
      <c r="F4373" t="s">
        <v>2394</v>
      </c>
      <c r="G4373" t="str">
        <f t="shared" si="96"/>
        <v>South Carolina2018</v>
      </c>
    </row>
    <row r="4374" spans="1:7" x14ac:dyDescent="0.25">
      <c r="A4374" t="s">
        <v>674</v>
      </c>
      <c r="B4374" t="s">
        <v>2357</v>
      </c>
      <c r="C4374">
        <v>11</v>
      </c>
      <c r="D4374">
        <v>14</v>
      </c>
      <c r="E4374">
        <v>2018</v>
      </c>
      <c r="F4374" t="s">
        <v>2394</v>
      </c>
      <c r="G4374" t="str">
        <f t="shared" si="96"/>
        <v>Mississippi2018</v>
      </c>
    </row>
    <row r="4375" spans="1:7" x14ac:dyDescent="0.25">
      <c r="A4375" t="s">
        <v>830</v>
      </c>
      <c r="B4375" t="s">
        <v>2357</v>
      </c>
      <c r="C4375">
        <v>9</v>
      </c>
      <c r="D4375">
        <v>16</v>
      </c>
      <c r="E4375">
        <v>2018</v>
      </c>
      <c r="F4375" t="s">
        <v>2394</v>
      </c>
      <c r="G4375" t="str">
        <f t="shared" si="96"/>
        <v>Vanderbilt2018</v>
      </c>
    </row>
    <row r="4376" spans="1:7" x14ac:dyDescent="0.25">
      <c r="A4376" t="s">
        <v>2201</v>
      </c>
      <c r="B4376" t="s">
        <v>2357</v>
      </c>
      <c r="C4376">
        <v>19</v>
      </c>
      <c r="D4376">
        <v>10</v>
      </c>
      <c r="E4376">
        <v>2003</v>
      </c>
      <c r="F4376" t="s">
        <v>2395</v>
      </c>
      <c r="G4376" t="str">
        <f t="shared" si="96"/>
        <v>Appalachian State2003</v>
      </c>
    </row>
    <row r="4377" spans="1:7" x14ac:dyDescent="0.25">
      <c r="A4377" t="s">
        <v>2313</v>
      </c>
      <c r="B4377" t="s">
        <v>2357</v>
      </c>
      <c r="C4377">
        <v>20</v>
      </c>
      <c r="D4377">
        <v>11</v>
      </c>
      <c r="E4377">
        <v>2003</v>
      </c>
      <c r="F4377" t="s">
        <v>2395</v>
      </c>
      <c r="G4377" t="str">
        <f t="shared" si="96"/>
        <v>East Tennessee State2003</v>
      </c>
    </row>
    <row r="4378" spans="1:7" x14ac:dyDescent="0.25">
      <c r="A4378" t="s">
        <v>567</v>
      </c>
      <c r="B4378" t="s">
        <v>2357</v>
      </c>
      <c r="C4378">
        <v>17</v>
      </c>
      <c r="D4378">
        <v>10</v>
      </c>
      <c r="E4378">
        <v>2003</v>
      </c>
      <c r="F4378" t="s">
        <v>2395</v>
      </c>
      <c r="G4378" t="str">
        <f t="shared" si="96"/>
        <v>Davidson2003</v>
      </c>
    </row>
    <row r="4379" spans="1:7" x14ac:dyDescent="0.25">
      <c r="A4379" t="s">
        <v>2259</v>
      </c>
      <c r="B4379" t="s">
        <v>2357</v>
      </c>
      <c r="C4379">
        <v>9</v>
      </c>
      <c r="D4379">
        <v>19</v>
      </c>
      <c r="E4379">
        <v>2003</v>
      </c>
      <c r="F4379" t="s">
        <v>2395</v>
      </c>
      <c r="G4379" t="str">
        <f t="shared" si="96"/>
        <v>Western Carolina2003</v>
      </c>
    </row>
    <row r="4380" spans="1:7" x14ac:dyDescent="0.25">
      <c r="A4380" t="s">
        <v>2260</v>
      </c>
      <c r="B4380" t="s">
        <v>2357</v>
      </c>
      <c r="C4380">
        <v>10</v>
      </c>
      <c r="D4380">
        <v>20</v>
      </c>
      <c r="E4380">
        <v>2003</v>
      </c>
      <c r="F4380" t="s">
        <v>2395</v>
      </c>
      <c r="G4380" t="str">
        <f t="shared" si="96"/>
        <v>Virginia Military Institute2003</v>
      </c>
    </row>
    <row r="4381" spans="1:7" x14ac:dyDescent="0.25">
      <c r="A4381" t="s">
        <v>2268</v>
      </c>
      <c r="B4381" t="s">
        <v>2357</v>
      </c>
      <c r="C4381">
        <v>7</v>
      </c>
      <c r="D4381">
        <v>22</v>
      </c>
      <c r="E4381">
        <v>2003</v>
      </c>
      <c r="F4381" t="s">
        <v>2395</v>
      </c>
      <c r="G4381" t="str">
        <f t="shared" si="96"/>
        <v>North Carolina-Greensboro2003</v>
      </c>
    </row>
    <row r="4382" spans="1:7" x14ac:dyDescent="0.25">
      <c r="A4382" t="s">
        <v>2300</v>
      </c>
      <c r="B4382" t="s">
        <v>2357</v>
      </c>
      <c r="C4382">
        <v>25</v>
      </c>
      <c r="D4382">
        <v>8</v>
      </c>
      <c r="E4382">
        <v>2003</v>
      </c>
      <c r="F4382" t="s">
        <v>2395</v>
      </c>
      <c r="G4382" t="str">
        <f t="shared" si="96"/>
        <v>College of Charleston2003</v>
      </c>
    </row>
    <row r="4383" spans="1:7" x14ac:dyDescent="0.25">
      <c r="A4383" t="s">
        <v>546</v>
      </c>
      <c r="B4383" t="s">
        <v>2357</v>
      </c>
      <c r="C4383">
        <v>21</v>
      </c>
      <c r="D4383">
        <v>9</v>
      </c>
      <c r="E4383">
        <v>2003</v>
      </c>
      <c r="F4383" t="s">
        <v>2395</v>
      </c>
      <c r="G4383" t="str">
        <f t="shared" si="96"/>
        <v>Chattanooga2003</v>
      </c>
    </row>
    <row r="4384" spans="1:7" x14ac:dyDescent="0.25">
      <c r="A4384" t="s">
        <v>2289</v>
      </c>
      <c r="B4384" t="s">
        <v>2357</v>
      </c>
      <c r="C4384">
        <v>16</v>
      </c>
      <c r="D4384">
        <v>13</v>
      </c>
      <c r="E4384">
        <v>2003</v>
      </c>
      <c r="F4384" t="s">
        <v>2395</v>
      </c>
      <c r="G4384" t="str">
        <f t="shared" si="96"/>
        <v>Georgia Southern2003</v>
      </c>
    </row>
    <row r="4385" spans="1:7" x14ac:dyDescent="0.25">
      <c r="A4385" t="s">
        <v>854</v>
      </c>
      <c r="B4385" t="s">
        <v>2357</v>
      </c>
      <c r="C4385">
        <v>14</v>
      </c>
      <c r="D4385">
        <v>15</v>
      </c>
      <c r="E4385">
        <v>2003</v>
      </c>
      <c r="F4385" t="s">
        <v>2395</v>
      </c>
      <c r="G4385" t="str">
        <f t="shared" si="96"/>
        <v>Wofford2003</v>
      </c>
    </row>
    <row r="4386" spans="1:7" x14ac:dyDescent="0.25">
      <c r="A4386" t="s">
        <v>597</v>
      </c>
      <c r="B4386" t="s">
        <v>2357</v>
      </c>
      <c r="C4386">
        <v>14</v>
      </c>
      <c r="D4386">
        <v>17</v>
      </c>
      <c r="E4386">
        <v>2003</v>
      </c>
      <c r="F4386" t="s">
        <v>2395</v>
      </c>
      <c r="G4386" t="str">
        <f t="shared" si="96"/>
        <v>Furman2003</v>
      </c>
    </row>
    <row r="4387" spans="1:7" x14ac:dyDescent="0.25">
      <c r="A4387" t="s">
        <v>549</v>
      </c>
      <c r="B4387" t="s">
        <v>2357</v>
      </c>
      <c r="C4387">
        <v>8</v>
      </c>
      <c r="D4387">
        <v>20</v>
      </c>
      <c r="E4387">
        <v>2003</v>
      </c>
      <c r="F4387" t="s">
        <v>2395</v>
      </c>
      <c r="G4387" t="str">
        <f t="shared" si="96"/>
        <v>Citadel2003</v>
      </c>
    </row>
    <row r="4388" spans="1:7" x14ac:dyDescent="0.25">
      <c r="A4388" t="s">
        <v>2313</v>
      </c>
      <c r="B4388" t="s">
        <v>2357</v>
      </c>
      <c r="C4388">
        <v>27</v>
      </c>
      <c r="D4388">
        <v>6</v>
      </c>
      <c r="E4388">
        <v>2004</v>
      </c>
      <c r="F4388" t="s">
        <v>2395</v>
      </c>
      <c r="G4388" t="str">
        <f t="shared" si="96"/>
        <v>East Tennessee State2004</v>
      </c>
    </row>
    <row r="4389" spans="1:7" x14ac:dyDescent="0.25">
      <c r="A4389" t="s">
        <v>546</v>
      </c>
      <c r="B4389" t="s">
        <v>2357</v>
      </c>
      <c r="C4389">
        <v>19</v>
      </c>
      <c r="D4389">
        <v>11</v>
      </c>
      <c r="E4389">
        <v>2004</v>
      </c>
      <c r="F4389" t="s">
        <v>2395</v>
      </c>
      <c r="G4389" t="str">
        <f t="shared" si="96"/>
        <v>Chattanooga2004</v>
      </c>
    </row>
    <row r="4390" spans="1:7" x14ac:dyDescent="0.25">
      <c r="A4390" t="s">
        <v>584</v>
      </c>
      <c r="B4390" t="s">
        <v>2357</v>
      </c>
      <c r="C4390">
        <v>12</v>
      </c>
      <c r="D4390">
        <v>18</v>
      </c>
      <c r="E4390">
        <v>2004</v>
      </c>
      <c r="F4390" t="s">
        <v>2395</v>
      </c>
      <c r="G4390" t="str">
        <f t="shared" si="96"/>
        <v>Elon2004</v>
      </c>
    </row>
    <row r="4391" spans="1:7" x14ac:dyDescent="0.25">
      <c r="A4391" t="s">
        <v>2268</v>
      </c>
      <c r="B4391" t="s">
        <v>2357</v>
      </c>
      <c r="C4391">
        <v>11</v>
      </c>
      <c r="D4391">
        <v>17</v>
      </c>
      <c r="E4391">
        <v>2004</v>
      </c>
      <c r="F4391" t="s">
        <v>2395</v>
      </c>
      <c r="G4391" t="str">
        <f t="shared" si="96"/>
        <v>North Carolina-Greensboro2004</v>
      </c>
    </row>
    <row r="4392" spans="1:7" x14ac:dyDescent="0.25">
      <c r="A4392" t="s">
        <v>2259</v>
      </c>
      <c r="B4392" t="s">
        <v>2357</v>
      </c>
      <c r="C4392">
        <v>13</v>
      </c>
      <c r="D4392">
        <v>15</v>
      </c>
      <c r="E4392">
        <v>2004</v>
      </c>
      <c r="F4392" t="s">
        <v>2395</v>
      </c>
      <c r="G4392" t="str">
        <f t="shared" si="96"/>
        <v>Western Carolina2004</v>
      </c>
    </row>
    <row r="4393" spans="1:7" x14ac:dyDescent="0.25">
      <c r="A4393" t="s">
        <v>2201</v>
      </c>
      <c r="B4393" t="s">
        <v>2357</v>
      </c>
      <c r="C4393">
        <v>9</v>
      </c>
      <c r="D4393">
        <v>21</v>
      </c>
      <c r="E4393">
        <v>2004</v>
      </c>
      <c r="F4393" t="s">
        <v>2395</v>
      </c>
      <c r="G4393" t="str">
        <f t="shared" si="96"/>
        <v>Appalachian State2004</v>
      </c>
    </row>
    <row r="4394" spans="1:7" x14ac:dyDescent="0.25">
      <c r="A4394" t="s">
        <v>2289</v>
      </c>
      <c r="B4394" t="s">
        <v>2357</v>
      </c>
      <c r="C4394">
        <v>21</v>
      </c>
      <c r="D4394">
        <v>8</v>
      </c>
      <c r="E4394">
        <v>2004</v>
      </c>
      <c r="F4394" t="s">
        <v>2395</v>
      </c>
      <c r="G4394" t="str">
        <f t="shared" si="96"/>
        <v>Georgia Southern2004</v>
      </c>
    </row>
    <row r="4395" spans="1:7" x14ac:dyDescent="0.25">
      <c r="A4395" t="s">
        <v>2300</v>
      </c>
      <c r="B4395" t="s">
        <v>2357</v>
      </c>
      <c r="C4395">
        <v>20</v>
      </c>
      <c r="D4395">
        <v>9</v>
      </c>
      <c r="E4395">
        <v>2004</v>
      </c>
      <c r="F4395" t="s">
        <v>2395</v>
      </c>
      <c r="G4395" t="str">
        <f t="shared" si="96"/>
        <v>College of Charleston2004</v>
      </c>
    </row>
    <row r="4396" spans="1:7" x14ac:dyDescent="0.25">
      <c r="A4396" t="s">
        <v>567</v>
      </c>
      <c r="B4396" t="s">
        <v>2357</v>
      </c>
      <c r="C4396">
        <v>17</v>
      </c>
      <c r="D4396">
        <v>12</v>
      </c>
      <c r="E4396">
        <v>2004</v>
      </c>
      <c r="F4396" t="s">
        <v>2395</v>
      </c>
      <c r="G4396" t="str">
        <f t="shared" si="96"/>
        <v>Davidson2004</v>
      </c>
    </row>
    <row r="4397" spans="1:7" x14ac:dyDescent="0.25">
      <c r="A4397" t="s">
        <v>597</v>
      </c>
      <c r="B4397" t="s">
        <v>2357</v>
      </c>
      <c r="C4397">
        <v>17</v>
      </c>
      <c r="D4397">
        <v>12</v>
      </c>
      <c r="E4397">
        <v>2004</v>
      </c>
      <c r="F4397" t="s">
        <v>2395</v>
      </c>
      <c r="G4397" t="str">
        <f t="shared" si="96"/>
        <v>Furman2004</v>
      </c>
    </row>
    <row r="4398" spans="1:7" x14ac:dyDescent="0.25">
      <c r="A4398" t="s">
        <v>854</v>
      </c>
      <c r="B4398" t="s">
        <v>2357</v>
      </c>
      <c r="C4398">
        <v>9</v>
      </c>
      <c r="D4398">
        <v>20</v>
      </c>
      <c r="E4398">
        <v>2004</v>
      </c>
      <c r="F4398" t="s">
        <v>2395</v>
      </c>
      <c r="G4398" t="str">
        <f t="shared" si="96"/>
        <v>Wofford2004</v>
      </c>
    </row>
    <row r="4399" spans="1:7" x14ac:dyDescent="0.25">
      <c r="A4399" t="s">
        <v>549</v>
      </c>
      <c r="B4399" t="s">
        <v>2357</v>
      </c>
      <c r="C4399">
        <v>6</v>
      </c>
      <c r="D4399">
        <v>22</v>
      </c>
      <c r="E4399">
        <v>2004</v>
      </c>
      <c r="F4399" t="s">
        <v>2395</v>
      </c>
      <c r="G4399" t="str">
        <f t="shared" si="96"/>
        <v>Citadel2004</v>
      </c>
    </row>
    <row r="4400" spans="1:7" x14ac:dyDescent="0.25">
      <c r="A4400" t="s">
        <v>546</v>
      </c>
      <c r="B4400" t="s">
        <v>2357</v>
      </c>
      <c r="C4400">
        <v>20</v>
      </c>
      <c r="D4400">
        <v>11</v>
      </c>
      <c r="E4400">
        <v>2005</v>
      </c>
      <c r="F4400" t="s">
        <v>2395</v>
      </c>
      <c r="G4400" t="str">
        <f t="shared" si="96"/>
        <v>Chattanooga2005</v>
      </c>
    </row>
    <row r="4401" spans="1:7" x14ac:dyDescent="0.25">
      <c r="A4401" t="s">
        <v>2201</v>
      </c>
      <c r="B4401" t="s">
        <v>2357</v>
      </c>
      <c r="C4401">
        <v>18</v>
      </c>
      <c r="D4401">
        <v>12</v>
      </c>
      <c r="E4401">
        <v>2005</v>
      </c>
      <c r="F4401" t="s">
        <v>2395</v>
      </c>
      <c r="G4401" t="str">
        <f t="shared" si="96"/>
        <v>Appalachian State2005</v>
      </c>
    </row>
    <row r="4402" spans="1:7" x14ac:dyDescent="0.25">
      <c r="A4402" t="s">
        <v>2268</v>
      </c>
      <c r="B4402" t="s">
        <v>2357</v>
      </c>
      <c r="C4402">
        <v>18</v>
      </c>
      <c r="D4402">
        <v>12</v>
      </c>
      <c r="E4402">
        <v>2005</v>
      </c>
      <c r="F4402" t="s">
        <v>2395</v>
      </c>
      <c r="G4402" t="str">
        <f t="shared" si="96"/>
        <v>North Carolina-Greensboro2005</v>
      </c>
    </row>
    <row r="4403" spans="1:7" x14ac:dyDescent="0.25">
      <c r="A4403" t="s">
        <v>584</v>
      </c>
      <c r="B4403" t="s">
        <v>2357</v>
      </c>
      <c r="C4403">
        <v>8</v>
      </c>
      <c r="D4403">
        <v>23</v>
      </c>
      <c r="E4403">
        <v>2005</v>
      </c>
      <c r="F4403" t="s">
        <v>2395</v>
      </c>
      <c r="G4403" t="str">
        <f t="shared" si="96"/>
        <v>Elon2005</v>
      </c>
    </row>
    <row r="4404" spans="1:7" x14ac:dyDescent="0.25">
      <c r="A4404" t="s">
        <v>2313</v>
      </c>
      <c r="B4404" t="s">
        <v>2357</v>
      </c>
      <c r="C4404">
        <v>10</v>
      </c>
      <c r="D4404">
        <v>19</v>
      </c>
      <c r="E4404">
        <v>2005</v>
      </c>
      <c r="F4404" t="s">
        <v>2395</v>
      </c>
      <c r="G4404" t="str">
        <f t="shared" si="96"/>
        <v>East Tennessee State2005</v>
      </c>
    </row>
    <row r="4405" spans="1:7" x14ac:dyDescent="0.25">
      <c r="A4405" t="s">
        <v>2259</v>
      </c>
      <c r="B4405" t="s">
        <v>2357</v>
      </c>
      <c r="C4405">
        <v>8</v>
      </c>
      <c r="D4405">
        <v>22</v>
      </c>
      <c r="E4405">
        <v>2005</v>
      </c>
      <c r="F4405" t="s">
        <v>2395</v>
      </c>
      <c r="G4405" t="str">
        <f t="shared" si="96"/>
        <v>Western Carolina2005</v>
      </c>
    </row>
    <row r="4406" spans="1:7" x14ac:dyDescent="0.25">
      <c r="A4406" t="s">
        <v>567</v>
      </c>
      <c r="B4406" t="s">
        <v>2357</v>
      </c>
      <c r="C4406">
        <v>23</v>
      </c>
      <c r="D4406">
        <v>9</v>
      </c>
      <c r="E4406">
        <v>2005</v>
      </c>
      <c r="F4406" t="s">
        <v>2395</v>
      </c>
      <c r="G4406" t="str">
        <f t="shared" si="96"/>
        <v>Davidson2005</v>
      </c>
    </row>
    <row r="4407" spans="1:7" x14ac:dyDescent="0.25">
      <c r="A4407" t="s">
        <v>2300</v>
      </c>
      <c r="B4407" t="s">
        <v>2357</v>
      </c>
      <c r="C4407">
        <v>18</v>
      </c>
      <c r="D4407">
        <v>10</v>
      </c>
      <c r="E4407">
        <v>2005</v>
      </c>
      <c r="F4407" t="s">
        <v>2395</v>
      </c>
      <c r="G4407" t="str">
        <f t="shared" si="96"/>
        <v>College of Charleston2005</v>
      </c>
    </row>
    <row r="4408" spans="1:7" x14ac:dyDescent="0.25">
      <c r="A4408" t="s">
        <v>2289</v>
      </c>
      <c r="B4408" t="s">
        <v>2357</v>
      </c>
      <c r="C4408">
        <v>18</v>
      </c>
      <c r="D4408">
        <v>13</v>
      </c>
      <c r="E4408">
        <v>2005</v>
      </c>
      <c r="F4408" t="s">
        <v>2395</v>
      </c>
      <c r="G4408" t="str">
        <f t="shared" si="96"/>
        <v>Georgia Southern2005</v>
      </c>
    </row>
    <row r="4409" spans="1:7" x14ac:dyDescent="0.25">
      <c r="A4409" t="s">
        <v>597</v>
      </c>
      <c r="B4409" t="s">
        <v>2357</v>
      </c>
      <c r="C4409">
        <v>16</v>
      </c>
      <c r="D4409">
        <v>13</v>
      </c>
      <c r="E4409">
        <v>2005</v>
      </c>
      <c r="F4409" t="s">
        <v>2395</v>
      </c>
      <c r="G4409" t="str">
        <f t="shared" si="96"/>
        <v>Furman2005</v>
      </c>
    </row>
    <row r="4410" spans="1:7" x14ac:dyDescent="0.25">
      <c r="A4410" t="s">
        <v>854</v>
      </c>
      <c r="B4410" t="s">
        <v>2357</v>
      </c>
      <c r="C4410">
        <v>14</v>
      </c>
      <c r="D4410">
        <v>14</v>
      </c>
      <c r="E4410">
        <v>2005</v>
      </c>
      <c r="F4410" t="s">
        <v>2395</v>
      </c>
      <c r="G4410" t="str">
        <f t="shared" si="96"/>
        <v>Wofford2005</v>
      </c>
    </row>
    <row r="4411" spans="1:7" x14ac:dyDescent="0.25">
      <c r="A4411" t="s">
        <v>549</v>
      </c>
      <c r="B4411" t="s">
        <v>2357</v>
      </c>
      <c r="C4411">
        <v>12</v>
      </c>
      <c r="D4411">
        <v>16</v>
      </c>
      <c r="E4411">
        <v>2005</v>
      </c>
      <c r="F4411" t="s">
        <v>2395</v>
      </c>
      <c r="G4411" t="str">
        <f t="shared" si="96"/>
        <v>Citadel2005</v>
      </c>
    </row>
    <row r="4412" spans="1:7" x14ac:dyDescent="0.25">
      <c r="A4412" t="s">
        <v>584</v>
      </c>
      <c r="B4412" t="s">
        <v>2357</v>
      </c>
      <c r="C4412">
        <v>15</v>
      </c>
      <c r="D4412">
        <v>14</v>
      </c>
      <c r="E4412">
        <v>2006</v>
      </c>
      <c r="F4412" t="s">
        <v>2395</v>
      </c>
      <c r="G4412" t="str">
        <f t="shared" si="96"/>
        <v>Elon2006</v>
      </c>
    </row>
    <row r="4413" spans="1:7" x14ac:dyDescent="0.25">
      <c r="A4413" t="s">
        <v>546</v>
      </c>
      <c r="B4413" t="s">
        <v>2357</v>
      </c>
      <c r="C4413">
        <v>19</v>
      </c>
      <c r="D4413">
        <v>13</v>
      </c>
      <c r="E4413">
        <v>2006</v>
      </c>
      <c r="F4413" t="s">
        <v>2395</v>
      </c>
      <c r="G4413" t="str">
        <f t="shared" si="96"/>
        <v>Chattanooga2006</v>
      </c>
    </row>
    <row r="4414" spans="1:7" x14ac:dyDescent="0.25">
      <c r="A4414" t="s">
        <v>2259</v>
      </c>
      <c r="B4414" t="s">
        <v>2357</v>
      </c>
      <c r="C4414">
        <v>13</v>
      </c>
      <c r="D4414">
        <v>17</v>
      </c>
      <c r="E4414">
        <v>2006</v>
      </c>
      <c r="F4414" t="s">
        <v>2395</v>
      </c>
      <c r="G4414" t="str">
        <f t="shared" si="96"/>
        <v>Western Carolina2006</v>
      </c>
    </row>
    <row r="4415" spans="1:7" x14ac:dyDescent="0.25">
      <c r="A4415" t="s">
        <v>2201</v>
      </c>
      <c r="B4415" t="s">
        <v>2357</v>
      </c>
      <c r="C4415">
        <v>14</v>
      </c>
      <c r="D4415">
        <v>16</v>
      </c>
      <c r="E4415">
        <v>2006</v>
      </c>
      <c r="F4415" t="s">
        <v>2395</v>
      </c>
      <c r="G4415" t="str">
        <f t="shared" si="96"/>
        <v>Appalachian State2006</v>
      </c>
    </row>
    <row r="4416" spans="1:7" x14ac:dyDescent="0.25">
      <c r="A4416" t="s">
        <v>2268</v>
      </c>
      <c r="B4416" t="s">
        <v>2357</v>
      </c>
      <c r="C4416">
        <v>12</v>
      </c>
      <c r="D4416">
        <v>19</v>
      </c>
      <c r="E4416">
        <v>2006</v>
      </c>
      <c r="F4416" t="s">
        <v>2395</v>
      </c>
      <c r="G4416" t="str">
        <f t="shared" si="96"/>
        <v>North Carolina-Greensboro2006</v>
      </c>
    </row>
    <row r="4417" spans="1:7" x14ac:dyDescent="0.25">
      <c r="A4417" t="s">
        <v>2289</v>
      </c>
      <c r="B4417" t="s">
        <v>2357</v>
      </c>
      <c r="C4417">
        <v>20</v>
      </c>
      <c r="D4417">
        <v>10</v>
      </c>
      <c r="E4417">
        <v>2006</v>
      </c>
      <c r="F4417" t="s">
        <v>2395</v>
      </c>
      <c r="G4417" t="str">
        <f t="shared" si="96"/>
        <v>Georgia Southern2006</v>
      </c>
    </row>
    <row r="4418" spans="1:7" x14ac:dyDescent="0.25">
      <c r="A4418" t="s">
        <v>567</v>
      </c>
      <c r="B4418" t="s">
        <v>2357</v>
      </c>
      <c r="C4418">
        <v>20</v>
      </c>
      <c r="D4418">
        <v>11</v>
      </c>
      <c r="E4418">
        <v>2006</v>
      </c>
      <c r="F4418" t="s">
        <v>2395</v>
      </c>
      <c r="G4418" t="str">
        <f t="shared" si="96"/>
        <v>Davidson2006</v>
      </c>
    </row>
    <row r="4419" spans="1:7" x14ac:dyDescent="0.25">
      <c r="A4419" t="s">
        <v>2300</v>
      </c>
      <c r="B4419" t="s">
        <v>2357</v>
      </c>
      <c r="C4419">
        <v>17</v>
      </c>
      <c r="D4419">
        <v>11</v>
      </c>
      <c r="E4419">
        <v>2006</v>
      </c>
      <c r="F4419" t="s">
        <v>2395</v>
      </c>
      <c r="G4419" t="str">
        <f t="shared" ref="G4419:G4482" si="97">A4419&amp;E4419</f>
        <v>College of Charleston2006</v>
      </c>
    </row>
    <row r="4420" spans="1:7" x14ac:dyDescent="0.25">
      <c r="A4420" t="s">
        <v>597</v>
      </c>
      <c r="B4420" t="s">
        <v>2357</v>
      </c>
      <c r="C4420">
        <v>15</v>
      </c>
      <c r="D4420">
        <v>13</v>
      </c>
      <c r="E4420">
        <v>2006</v>
      </c>
      <c r="F4420" t="s">
        <v>2395</v>
      </c>
      <c r="G4420" t="str">
        <f t="shared" si="97"/>
        <v>Furman2006</v>
      </c>
    </row>
    <row r="4421" spans="1:7" x14ac:dyDescent="0.25">
      <c r="A4421" t="s">
        <v>854</v>
      </c>
      <c r="B4421" t="s">
        <v>2357</v>
      </c>
      <c r="C4421">
        <v>11</v>
      </c>
      <c r="D4421">
        <v>18</v>
      </c>
      <c r="E4421">
        <v>2006</v>
      </c>
      <c r="F4421" t="s">
        <v>2395</v>
      </c>
      <c r="G4421" t="str">
        <f t="shared" si="97"/>
        <v>Wofford2006</v>
      </c>
    </row>
    <row r="4422" spans="1:7" x14ac:dyDescent="0.25">
      <c r="A4422" t="s">
        <v>549</v>
      </c>
      <c r="B4422" t="s">
        <v>2357</v>
      </c>
      <c r="C4422">
        <v>10</v>
      </c>
      <c r="D4422">
        <v>21</v>
      </c>
      <c r="E4422">
        <v>2006</v>
      </c>
      <c r="F4422" t="s">
        <v>2395</v>
      </c>
      <c r="G4422" t="str">
        <f t="shared" si="97"/>
        <v>Citadel2006</v>
      </c>
    </row>
    <row r="4423" spans="1:7" x14ac:dyDescent="0.25">
      <c r="A4423" t="s">
        <v>2201</v>
      </c>
      <c r="B4423" t="s">
        <v>2357</v>
      </c>
      <c r="C4423">
        <v>25</v>
      </c>
      <c r="D4423">
        <v>8</v>
      </c>
      <c r="E4423">
        <v>2007</v>
      </c>
      <c r="F4423" t="s">
        <v>2395</v>
      </c>
      <c r="G4423" t="str">
        <f t="shared" si="97"/>
        <v>Appalachian State2007</v>
      </c>
    </row>
    <row r="4424" spans="1:7" x14ac:dyDescent="0.25">
      <c r="A4424" t="s">
        <v>2268</v>
      </c>
      <c r="B4424" t="s">
        <v>2357</v>
      </c>
      <c r="C4424">
        <v>16</v>
      </c>
      <c r="D4424">
        <v>14</v>
      </c>
      <c r="E4424">
        <v>2007</v>
      </c>
      <c r="F4424" t="s">
        <v>2395</v>
      </c>
      <c r="G4424" t="str">
        <f t="shared" si="97"/>
        <v>North Carolina-Greensboro2007</v>
      </c>
    </row>
    <row r="4425" spans="1:7" x14ac:dyDescent="0.25">
      <c r="A4425" t="s">
        <v>2259</v>
      </c>
      <c r="B4425" t="s">
        <v>2357</v>
      </c>
      <c r="C4425">
        <v>11</v>
      </c>
      <c r="D4425">
        <v>20</v>
      </c>
      <c r="E4425">
        <v>2007</v>
      </c>
      <c r="F4425" t="s">
        <v>2395</v>
      </c>
      <c r="G4425" t="str">
        <f t="shared" si="97"/>
        <v>Western Carolina2007</v>
      </c>
    </row>
    <row r="4426" spans="1:7" x14ac:dyDescent="0.25">
      <c r="A4426" t="s">
        <v>546</v>
      </c>
      <c r="B4426" t="s">
        <v>2357</v>
      </c>
      <c r="C4426">
        <v>15</v>
      </c>
      <c r="D4426">
        <v>18</v>
      </c>
      <c r="E4426">
        <v>2007</v>
      </c>
      <c r="F4426" t="s">
        <v>2395</v>
      </c>
      <c r="G4426" t="str">
        <f t="shared" si="97"/>
        <v>Chattanooga2007</v>
      </c>
    </row>
    <row r="4427" spans="1:7" x14ac:dyDescent="0.25">
      <c r="A4427" t="s">
        <v>584</v>
      </c>
      <c r="B4427" t="s">
        <v>2357</v>
      </c>
      <c r="C4427">
        <v>7</v>
      </c>
      <c r="D4427">
        <v>23</v>
      </c>
      <c r="E4427">
        <v>2007</v>
      </c>
      <c r="F4427" t="s">
        <v>2395</v>
      </c>
      <c r="G4427" t="str">
        <f t="shared" si="97"/>
        <v>Elon2007</v>
      </c>
    </row>
    <row r="4428" spans="1:7" x14ac:dyDescent="0.25">
      <c r="A4428" t="s">
        <v>567</v>
      </c>
      <c r="B4428" t="s">
        <v>2357</v>
      </c>
      <c r="C4428">
        <v>29</v>
      </c>
      <c r="D4428">
        <v>5</v>
      </c>
      <c r="E4428">
        <v>2007</v>
      </c>
      <c r="F4428" t="s">
        <v>2395</v>
      </c>
      <c r="G4428" t="str">
        <f t="shared" si="97"/>
        <v>Davidson2007</v>
      </c>
    </row>
    <row r="4429" spans="1:7" x14ac:dyDescent="0.25">
      <c r="A4429" t="s">
        <v>2300</v>
      </c>
      <c r="B4429" t="s">
        <v>2357</v>
      </c>
      <c r="C4429">
        <v>22</v>
      </c>
      <c r="D4429">
        <v>11</v>
      </c>
      <c r="E4429">
        <v>2007</v>
      </c>
      <c r="F4429" t="s">
        <v>2395</v>
      </c>
      <c r="G4429" t="str">
        <f t="shared" si="97"/>
        <v>College of Charleston2007</v>
      </c>
    </row>
    <row r="4430" spans="1:7" x14ac:dyDescent="0.25">
      <c r="A4430" t="s">
        <v>597</v>
      </c>
      <c r="B4430" t="s">
        <v>2357</v>
      </c>
      <c r="C4430">
        <v>15</v>
      </c>
      <c r="D4430">
        <v>16</v>
      </c>
      <c r="E4430">
        <v>2007</v>
      </c>
      <c r="F4430" t="s">
        <v>2395</v>
      </c>
      <c r="G4430" t="str">
        <f t="shared" si="97"/>
        <v>Furman2007</v>
      </c>
    </row>
    <row r="4431" spans="1:7" x14ac:dyDescent="0.25">
      <c r="A4431" t="s">
        <v>2289</v>
      </c>
      <c r="B4431" t="s">
        <v>2357</v>
      </c>
      <c r="C4431">
        <v>15</v>
      </c>
      <c r="D4431">
        <v>16</v>
      </c>
      <c r="E4431">
        <v>2007</v>
      </c>
      <c r="F4431" t="s">
        <v>2395</v>
      </c>
      <c r="G4431" t="str">
        <f t="shared" si="97"/>
        <v>Georgia Southern2007</v>
      </c>
    </row>
    <row r="4432" spans="1:7" x14ac:dyDescent="0.25">
      <c r="A4432" t="s">
        <v>854</v>
      </c>
      <c r="B4432" t="s">
        <v>2357</v>
      </c>
      <c r="C4432">
        <v>10</v>
      </c>
      <c r="D4432">
        <v>20</v>
      </c>
      <c r="E4432">
        <v>2007</v>
      </c>
      <c r="F4432" t="s">
        <v>2395</v>
      </c>
      <c r="G4432" t="str">
        <f t="shared" si="97"/>
        <v>Wofford2007</v>
      </c>
    </row>
    <row r="4433" spans="1:7" x14ac:dyDescent="0.25">
      <c r="A4433" t="s">
        <v>549</v>
      </c>
      <c r="B4433" t="s">
        <v>2357</v>
      </c>
      <c r="C4433">
        <v>7</v>
      </c>
      <c r="D4433">
        <v>23</v>
      </c>
      <c r="E4433">
        <v>2007</v>
      </c>
      <c r="F4433" t="s">
        <v>2395</v>
      </c>
      <c r="G4433" t="str">
        <f t="shared" si="97"/>
        <v>Citadel2007</v>
      </c>
    </row>
    <row r="4434" spans="1:7" x14ac:dyDescent="0.25">
      <c r="A4434" t="s">
        <v>2201</v>
      </c>
      <c r="B4434" t="s">
        <v>2357</v>
      </c>
      <c r="C4434">
        <v>18</v>
      </c>
      <c r="D4434">
        <v>13</v>
      </c>
      <c r="E4434">
        <v>2008</v>
      </c>
      <c r="F4434" t="s">
        <v>2395</v>
      </c>
      <c r="G4434" t="str">
        <f t="shared" si="97"/>
        <v>Appalachian State2008</v>
      </c>
    </row>
    <row r="4435" spans="1:7" x14ac:dyDescent="0.25">
      <c r="A4435" t="s">
        <v>546</v>
      </c>
      <c r="B4435" t="s">
        <v>2357</v>
      </c>
      <c r="C4435">
        <v>18</v>
      </c>
      <c r="D4435">
        <v>13</v>
      </c>
      <c r="E4435">
        <v>2008</v>
      </c>
      <c r="F4435" t="s">
        <v>2395</v>
      </c>
      <c r="G4435" t="str">
        <f t="shared" si="97"/>
        <v>Chattanooga2008</v>
      </c>
    </row>
    <row r="4436" spans="1:7" x14ac:dyDescent="0.25">
      <c r="A4436" t="s">
        <v>2268</v>
      </c>
      <c r="B4436" t="s">
        <v>2357</v>
      </c>
      <c r="C4436">
        <v>19</v>
      </c>
      <c r="D4436">
        <v>12</v>
      </c>
      <c r="E4436">
        <v>2008</v>
      </c>
      <c r="F4436" t="s">
        <v>2395</v>
      </c>
      <c r="G4436" t="str">
        <f t="shared" si="97"/>
        <v>North Carolina-Greensboro2008</v>
      </c>
    </row>
    <row r="4437" spans="1:7" x14ac:dyDescent="0.25">
      <c r="A4437" t="s">
        <v>584</v>
      </c>
      <c r="B4437" t="s">
        <v>2357</v>
      </c>
      <c r="C4437">
        <v>14</v>
      </c>
      <c r="D4437">
        <v>19</v>
      </c>
      <c r="E4437">
        <v>2008</v>
      </c>
      <c r="F4437" t="s">
        <v>2395</v>
      </c>
      <c r="G4437" t="str">
        <f t="shared" si="97"/>
        <v>Elon2008</v>
      </c>
    </row>
    <row r="4438" spans="1:7" x14ac:dyDescent="0.25">
      <c r="A4438" t="s">
        <v>2259</v>
      </c>
      <c r="B4438" t="s">
        <v>2357</v>
      </c>
      <c r="C4438">
        <v>10</v>
      </c>
      <c r="D4438">
        <v>21</v>
      </c>
      <c r="E4438">
        <v>2008</v>
      </c>
      <c r="F4438" t="s">
        <v>2395</v>
      </c>
      <c r="G4438" t="str">
        <f t="shared" si="97"/>
        <v>Western Carolina2008</v>
      </c>
    </row>
    <row r="4439" spans="1:7" x14ac:dyDescent="0.25">
      <c r="A4439" t="s">
        <v>567</v>
      </c>
      <c r="B4439" t="s">
        <v>2357</v>
      </c>
      <c r="C4439">
        <v>29</v>
      </c>
      <c r="D4439">
        <v>7</v>
      </c>
      <c r="E4439">
        <v>2008</v>
      </c>
      <c r="F4439" t="s">
        <v>2395</v>
      </c>
      <c r="G4439" t="str">
        <f t="shared" si="97"/>
        <v>Davidson2008</v>
      </c>
    </row>
    <row r="4440" spans="1:7" x14ac:dyDescent="0.25">
      <c r="A4440" t="s">
        <v>2289</v>
      </c>
      <c r="B4440" t="s">
        <v>2357</v>
      </c>
      <c r="C4440">
        <v>20</v>
      </c>
      <c r="D4440">
        <v>12</v>
      </c>
      <c r="E4440">
        <v>2008</v>
      </c>
      <c r="F4440" t="s">
        <v>2395</v>
      </c>
      <c r="G4440" t="str">
        <f t="shared" si="97"/>
        <v>Georgia Southern2008</v>
      </c>
    </row>
    <row r="4441" spans="1:7" x14ac:dyDescent="0.25">
      <c r="A4441" t="s">
        <v>2300</v>
      </c>
      <c r="B4441" t="s">
        <v>2357</v>
      </c>
      <c r="C4441">
        <v>16</v>
      </c>
      <c r="D4441">
        <v>17</v>
      </c>
      <c r="E4441">
        <v>2008</v>
      </c>
      <c r="F4441" t="s">
        <v>2395</v>
      </c>
      <c r="G4441" t="str">
        <f t="shared" si="97"/>
        <v>College of Charleston2008</v>
      </c>
    </row>
    <row r="4442" spans="1:7" x14ac:dyDescent="0.25">
      <c r="A4442" t="s">
        <v>854</v>
      </c>
      <c r="B4442" t="s">
        <v>2357</v>
      </c>
      <c r="C4442">
        <v>16</v>
      </c>
      <c r="D4442">
        <v>16</v>
      </c>
      <c r="E4442">
        <v>2008</v>
      </c>
      <c r="F4442" t="s">
        <v>2395</v>
      </c>
      <c r="G4442" t="str">
        <f t="shared" si="97"/>
        <v>Wofford2008</v>
      </c>
    </row>
    <row r="4443" spans="1:7" x14ac:dyDescent="0.25">
      <c r="A4443" t="s">
        <v>597</v>
      </c>
      <c r="B4443" t="s">
        <v>2357</v>
      </c>
      <c r="C4443">
        <v>7</v>
      </c>
      <c r="D4443">
        <v>23</v>
      </c>
      <c r="E4443">
        <v>2008</v>
      </c>
      <c r="F4443" t="s">
        <v>2395</v>
      </c>
      <c r="G4443" t="str">
        <f t="shared" si="97"/>
        <v>Furman2008</v>
      </c>
    </row>
    <row r="4444" spans="1:7" x14ac:dyDescent="0.25">
      <c r="A4444" t="s">
        <v>549</v>
      </c>
      <c r="B4444" t="s">
        <v>2357</v>
      </c>
      <c r="C4444">
        <v>6</v>
      </c>
      <c r="D4444">
        <v>24</v>
      </c>
      <c r="E4444">
        <v>2008</v>
      </c>
      <c r="F4444" t="s">
        <v>2395</v>
      </c>
      <c r="G4444" t="str">
        <f t="shared" si="97"/>
        <v>Citadel2008</v>
      </c>
    </row>
    <row r="4445" spans="1:7" x14ac:dyDescent="0.25">
      <c r="A4445" t="s">
        <v>2259</v>
      </c>
      <c r="B4445" t="s">
        <v>2357</v>
      </c>
      <c r="C4445">
        <v>16</v>
      </c>
      <c r="D4445">
        <v>15</v>
      </c>
      <c r="E4445">
        <v>2009</v>
      </c>
      <c r="F4445" t="s">
        <v>2395</v>
      </c>
      <c r="G4445" t="str">
        <f t="shared" si="97"/>
        <v>Western Carolina2009</v>
      </c>
    </row>
    <row r="4446" spans="1:7" x14ac:dyDescent="0.25">
      <c r="A4446" t="s">
        <v>546</v>
      </c>
      <c r="B4446" t="s">
        <v>2357</v>
      </c>
      <c r="C4446">
        <v>18</v>
      </c>
      <c r="D4446">
        <v>17</v>
      </c>
      <c r="E4446">
        <v>2009</v>
      </c>
      <c r="F4446" t="s">
        <v>2395</v>
      </c>
      <c r="G4446" t="str">
        <f t="shared" si="97"/>
        <v>Chattanooga2009</v>
      </c>
    </row>
    <row r="4447" spans="1:7" x14ac:dyDescent="0.25">
      <c r="A4447" t="s">
        <v>754</v>
      </c>
      <c r="B4447" t="s">
        <v>2357</v>
      </c>
      <c r="C4447">
        <v>16</v>
      </c>
      <c r="D4447">
        <v>16</v>
      </c>
      <c r="E4447">
        <v>2009</v>
      </c>
      <c r="F4447" t="s">
        <v>2395</v>
      </c>
      <c r="G4447" t="str">
        <f t="shared" si="97"/>
        <v>Samford2009</v>
      </c>
    </row>
    <row r="4448" spans="1:7" x14ac:dyDescent="0.25">
      <c r="A4448" t="s">
        <v>2201</v>
      </c>
      <c r="B4448" t="s">
        <v>2357</v>
      </c>
      <c r="C4448">
        <v>13</v>
      </c>
      <c r="D4448">
        <v>18</v>
      </c>
      <c r="E4448">
        <v>2009</v>
      </c>
      <c r="F4448" t="s">
        <v>2395</v>
      </c>
      <c r="G4448" t="str">
        <f t="shared" si="97"/>
        <v>Appalachian State2009</v>
      </c>
    </row>
    <row r="4449" spans="1:7" x14ac:dyDescent="0.25">
      <c r="A4449" t="s">
        <v>584</v>
      </c>
      <c r="B4449" t="s">
        <v>2357</v>
      </c>
      <c r="C4449">
        <v>11</v>
      </c>
      <c r="D4449">
        <v>20</v>
      </c>
      <c r="E4449">
        <v>2009</v>
      </c>
      <c r="F4449" t="s">
        <v>2395</v>
      </c>
      <c r="G4449" t="str">
        <f t="shared" si="97"/>
        <v>Elon2009</v>
      </c>
    </row>
    <row r="4450" spans="1:7" x14ac:dyDescent="0.25">
      <c r="A4450" t="s">
        <v>2268</v>
      </c>
      <c r="B4450">
        <v>20</v>
      </c>
      <c r="C4450">
        <v>5</v>
      </c>
      <c r="D4450">
        <v>25</v>
      </c>
      <c r="E4450">
        <v>2009</v>
      </c>
      <c r="F4450" t="s">
        <v>2395</v>
      </c>
      <c r="G4450" t="str">
        <f t="shared" si="97"/>
        <v>North Carolina-Greensboro2009</v>
      </c>
    </row>
    <row r="4451" spans="1:7" x14ac:dyDescent="0.25">
      <c r="A4451" t="s">
        <v>567</v>
      </c>
      <c r="B4451" t="s">
        <v>2357</v>
      </c>
      <c r="C4451">
        <v>27</v>
      </c>
      <c r="D4451">
        <v>8</v>
      </c>
      <c r="E4451">
        <v>2009</v>
      </c>
      <c r="F4451" t="s">
        <v>2395</v>
      </c>
      <c r="G4451" t="str">
        <f t="shared" si="97"/>
        <v>Davidson2009</v>
      </c>
    </row>
    <row r="4452" spans="1:7" x14ac:dyDescent="0.25">
      <c r="A4452" t="s">
        <v>2300</v>
      </c>
      <c r="B4452" t="s">
        <v>2357</v>
      </c>
      <c r="C4452">
        <v>27</v>
      </c>
      <c r="D4452">
        <v>9</v>
      </c>
      <c r="E4452">
        <v>2009</v>
      </c>
      <c r="F4452" t="s">
        <v>2395</v>
      </c>
      <c r="G4452" t="str">
        <f t="shared" si="97"/>
        <v>College of Charleston2009</v>
      </c>
    </row>
    <row r="4453" spans="1:7" x14ac:dyDescent="0.25">
      <c r="A4453" t="s">
        <v>549</v>
      </c>
      <c r="B4453" t="s">
        <v>2357</v>
      </c>
      <c r="C4453">
        <v>20</v>
      </c>
      <c r="D4453">
        <v>13</v>
      </c>
      <c r="E4453">
        <v>2009</v>
      </c>
      <c r="F4453" t="s">
        <v>2395</v>
      </c>
      <c r="G4453" t="str">
        <f t="shared" si="97"/>
        <v>Citadel2009</v>
      </c>
    </row>
    <row r="4454" spans="1:7" x14ac:dyDescent="0.25">
      <c r="A4454" t="s">
        <v>854</v>
      </c>
      <c r="B4454" t="s">
        <v>2357</v>
      </c>
      <c r="C4454">
        <v>16</v>
      </c>
      <c r="D4454">
        <v>14</v>
      </c>
      <c r="E4454">
        <v>2009</v>
      </c>
      <c r="F4454" t="s">
        <v>2395</v>
      </c>
      <c r="G4454" t="str">
        <f t="shared" si="97"/>
        <v>Wofford2009</v>
      </c>
    </row>
    <row r="4455" spans="1:7" x14ac:dyDescent="0.25">
      <c r="A4455" t="s">
        <v>2289</v>
      </c>
      <c r="B4455" t="s">
        <v>2357</v>
      </c>
      <c r="C4455">
        <v>8</v>
      </c>
      <c r="D4455">
        <v>22</v>
      </c>
      <c r="E4455">
        <v>2009</v>
      </c>
      <c r="F4455" t="s">
        <v>2395</v>
      </c>
      <c r="G4455" t="str">
        <f t="shared" si="97"/>
        <v>Georgia Southern2009</v>
      </c>
    </row>
    <row r="4456" spans="1:7" x14ac:dyDescent="0.25">
      <c r="A4456" t="s">
        <v>597</v>
      </c>
      <c r="B4456" t="s">
        <v>2357</v>
      </c>
      <c r="C4456">
        <v>6</v>
      </c>
      <c r="D4456">
        <v>24</v>
      </c>
      <c r="E4456">
        <v>2009</v>
      </c>
      <c r="F4456" t="s">
        <v>2395</v>
      </c>
      <c r="G4456" t="str">
        <f t="shared" si="97"/>
        <v>Furman2009</v>
      </c>
    </row>
    <row r="4457" spans="1:7" x14ac:dyDescent="0.25">
      <c r="A4457" t="s">
        <v>2201</v>
      </c>
      <c r="B4457" t="s">
        <v>2357</v>
      </c>
      <c r="C4457">
        <v>24</v>
      </c>
      <c r="D4457">
        <v>13</v>
      </c>
      <c r="E4457">
        <v>2010</v>
      </c>
      <c r="F4457" t="s">
        <v>2395</v>
      </c>
      <c r="G4457" t="str">
        <f t="shared" si="97"/>
        <v>Appalachian State2010</v>
      </c>
    </row>
    <row r="4458" spans="1:7" x14ac:dyDescent="0.25">
      <c r="A4458" t="s">
        <v>2259</v>
      </c>
      <c r="B4458" t="s">
        <v>2357</v>
      </c>
      <c r="C4458">
        <v>22</v>
      </c>
      <c r="D4458">
        <v>12</v>
      </c>
      <c r="E4458">
        <v>2010</v>
      </c>
      <c r="F4458" t="s">
        <v>2395</v>
      </c>
      <c r="G4458" t="str">
        <f t="shared" si="97"/>
        <v>Western Carolina2010</v>
      </c>
    </row>
    <row r="4459" spans="1:7" x14ac:dyDescent="0.25">
      <c r="A4459" t="s">
        <v>546</v>
      </c>
      <c r="B4459" t="s">
        <v>2357</v>
      </c>
      <c r="C4459">
        <v>15</v>
      </c>
      <c r="D4459">
        <v>18</v>
      </c>
      <c r="E4459">
        <v>2010</v>
      </c>
      <c r="F4459" t="s">
        <v>2395</v>
      </c>
      <c r="G4459" t="str">
        <f t="shared" si="97"/>
        <v>Chattanooga2010</v>
      </c>
    </row>
    <row r="4460" spans="1:7" x14ac:dyDescent="0.25">
      <c r="A4460" t="s">
        <v>2268</v>
      </c>
      <c r="B4460" t="s">
        <v>2357</v>
      </c>
      <c r="C4460">
        <v>8</v>
      </c>
      <c r="D4460">
        <v>23</v>
      </c>
      <c r="E4460">
        <v>2010</v>
      </c>
      <c r="F4460" t="s">
        <v>2395</v>
      </c>
      <c r="G4460" t="str">
        <f t="shared" si="97"/>
        <v>North Carolina-Greensboro2010</v>
      </c>
    </row>
    <row r="4461" spans="1:7" x14ac:dyDescent="0.25">
      <c r="A4461" t="s">
        <v>754</v>
      </c>
      <c r="B4461" t="s">
        <v>2357</v>
      </c>
      <c r="C4461">
        <v>11</v>
      </c>
      <c r="D4461">
        <v>20</v>
      </c>
      <c r="E4461">
        <v>2010</v>
      </c>
      <c r="F4461" t="s">
        <v>2395</v>
      </c>
      <c r="G4461" t="str">
        <f t="shared" si="97"/>
        <v>Samford2010</v>
      </c>
    </row>
    <row r="4462" spans="1:7" x14ac:dyDescent="0.25">
      <c r="A4462" t="s">
        <v>584</v>
      </c>
      <c r="B4462" t="s">
        <v>2357</v>
      </c>
      <c r="C4462">
        <v>9</v>
      </c>
      <c r="D4462">
        <v>23</v>
      </c>
      <c r="E4462">
        <v>2010</v>
      </c>
      <c r="F4462" t="s">
        <v>2395</v>
      </c>
      <c r="G4462" t="str">
        <f t="shared" si="97"/>
        <v>Elon2010</v>
      </c>
    </row>
    <row r="4463" spans="1:7" x14ac:dyDescent="0.25">
      <c r="A4463" t="s">
        <v>854</v>
      </c>
      <c r="B4463" t="s">
        <v>2357</v>
      </c>
      <c r="C4463">
        <v>26</v>
      </c>
      <c r="D4463">
        <v>9</v>
      </c>
      <c r="E4463">
        <v>2010</v>
      </c>
      <c r="F4463" t="s">
        <v>2395</v>
      </c>
      <c r="G4463" t="str">
        <f t="shared" si="97"/>
        <v>Wofford2010</v>
      </c>
    </row>
    <row r="4464" spans="1:7" x14ac:dyDescent="0.25">
      <c r="A4464" t="s">
        <v>2300</v>
      </c>
      <c r="B4464" t="s">
        <v>2357</v>
      </c>
      <c r="C4464">
        <v>22</v>
      </c>
      <c r="D4464">
        <v>12</v>
      </c>
      <c r="E4464">
        <v>2010</v>
      </c>
      <c r="F4464" t="s">
        <v>2395</v>
      </c>
      <c r="G4464" t="str">
        <f t="shared" si="97"/>
        <v>College of Charleston2010</v>
      </c>
    </row>
    <row r="4465" spans="1:7" x14ac:dyDescent="0.25">
      <c r="A4465" t="s">
        <v>567</v>
      </c>
      <c r="B4465" t="s">
        <v>2357</v>
      </c>
      <c r="C4465">
        <v>16</v>
      </c>
      <c r="D4465">
        <v>15</v>
      </c>
      <c r="E4465">
        <v>2010</v>
      </c>
      <c r="F4465" t="s">
        <v>2395</v>
      </c>
      <c r="G4465" t="str">
        <f t="shared" si="97"/>
        <v>Davidson2010</v>
      </c>
    </row>
    <row r="4466" spans="1:7" x14ac:dyDescent="0.25">
      <c r="A4466" t="s">
        <v>549</v>
      </c>
      <c r="B4466" t="s">
        <v>2357</v>
      </c>
      <c r="C4466">
        <v>16</v>
      </c>
      <c r="D4466">
        <v>16</v>
      </c>
      <c r="E4466">
        <v>2010</v>
      </c>
      <c r="F4466" t="s">
        <v>2395</v>
      </c>
      <c r="G4466" t="str">
        <f t="shared" si="97"/>
        <v>Citadel2010</v>
      </c>
    </row>
    <row r="4467" spans="1:7" x14ac:dyDescent="0.25">
      <c r="A4467" t="s">
        <v>597</v>
      </c>
      <c r="B4467" t="s">
        <v>2357</v>
      </c>
      <c r="C4467">
        <v>13</v>
      </c>
      <c r="D4467">
        <v>17</v>
      </c>
      <c r="E4467">
        <v>2010</v>
      </c>
      <c r="F4467" t="s">
        <v>2395</v>
      </c>
      <c r="G4467" t="str">
        <f t="shared" si="97"/>
        <v>Furman2010</v>
      </c>
    </row>
    <row r="4468" spans="1:7" x14ac:dyDescent="0.25">
      <c r="A4468" t="s">
        <v>2289</v>
      </c>
      <c r="B4468" t="s">
        <v>2357</v>
      </c>
      <c r="C4468">
        <v>9</v>
      </c>
      <c r="D4468">
        <v>23</v>
      </c>
      <c r="E4468">
        <v>2010</v>
      </c>
      <c r="F4468" t="s">
        <v>2395</v>
      </c>
      <c r="G4468" t="str">
        <f t="shared" si="97"/>
        <v>Georgia Southern2010</v>
      </c>
    </row>
    <row r="4469" spans="1:7" x14ac:dyDescent="0.25">
      <c r="A4469" t="s">
        <v>2259</v>
      </c>
      <c r="B4469" t="s">
        <v>2357</v>
      </c>
      <c r="C4469">
        <v>18</v>
      </c>
      <c r="D4469">
        <v>15</v>
      </c>
      <c r="E4469">
        <v>2011</v>
      </c>
      <c r="F4469" t="s">
        <v>2395</v>
      </c>
      <c r="G4469" t="str">
        <f t="shared" si="97"/>
        <v>Western Carolina2011</v>
      </c>
    </row>
    <row r="4470" spans="1:7" x14ac:dyDescent="0.25">
      <c r="A4470" t="s">
        <v>546</v>
      </c>
      <c r="B4470" t="s">
        <v>2357</v>
      </c>
      <c r="C4470">
        <v>16</v>
      </c>
      <c r="D4470">
        <v>16</v>
      </c>
      <c r="E4470">
        <v>2011</v>
      </c>
      <c r="F4470" t="s">
        <v>2395</v>
      </c>
      <c r="G4470" t="str">
        <f t="shared" si="97"/>
        <v>Chattanooga2011</v>
      </c>
    </row>
    <row r="4471" spans="1:7" x14ac:dyDescent="0.25">
      <c r="A4471" t="s">
        <v>2201</v>
      </c>
      <c r="B4471" t="s">
        <v>2357</v>
      </c>
      <c r="C4471">
        <v>16</v>
      </c>
      <c r="D4471">
        <v>15</v>
      </c>
      <c r="E4471">
        <v>2011</v>
      </c>
      <c r="F4471" t="s">
        <v>2395</v>
      </c>
      <c r="G4471" t="str">
        <f t="shared" si="97"/>
        <v>Appalachian State2011</v>
      </c>
    </row>
    <row r="4472" spans="1:7" x14ac:dyDescent="0.25">
      <c r="A4472" t="s">
        <v>584</v>
      </c>
      <c r="B4472" t="s">
        <v>2357</v>
      </c>
      <c r="C4472">
        <v>14</v>
      </c>
      <c r="D4472">
        <v>17</v>
      </c>
      <c r="E4472">
        <v>2011</v>
      </c>
      <c r="F4472" t="s">
        <v>2395</v>
      </c>
      <c r="G4472" t="str">
        <f t="shared" si="97"/>
        <v>Elon2011</v>
      </c>
    </row>
    <row r="4473" spans="1:7" x14ac:dyDescent="0.25">
      <c r="A4473" t="s">
        <v>2268</v>
      </c>
      <c r="B4473" t="s">
        <v>2357</v>
      </c>
      <c r="C4473">
        <v>7</v>
      </c>
      <c r="D4473">
        <v>24</v>
      </c>
      <c r="E4473">
        <v>2011</v>
      </c>
      <c r="F4473" t="s">
        <v>2395</v>
      </c>
      <c r="G4473" t="str">
        <f t="shared" si="97"/>
        <v>North Carolina-Greensboro2011</v>
      </c>
    </row>
    <row r="4474" spans="1:7" x14ac:dyDescent="0.25">
      <c r="A4474" t="s">
        <v>754</v>
      </c>
      <c r="B4474" t="s">
        <v>2357</v>
      </c>
      <c r="C4474">
        <v>12</v>
      </c>
      <c r="D4474">
        <v>19</v>
      </c>
      <c r="E4474">
        <v>2011</v>
      </c>
      <c r="F4474" t="s">
        <v>2395</v>
      </c>
      <c r="G4474" t="str">
        <f t="shared" si="97"/>
        <v>Samford2011</v>
      </c>
    </row>
    <row r="4475" spans="1:7" x14ac:dyDescent="0.25">
      <c r="A4475" t="s">
        <v>2300</v>
      </c>
      <c r="B4475" t="s">
        <v>2357</v>
      </c>
      <c r="C4475">
        <v>26</v>
      </c>
      <c r="D4475">
        <v>11</v>
      </c>
      <c r="E4475">
        <v>2011</v>
      </c>
      <c r="F4475" t="s">
        <v>2395</v>
      </c>
      <c r="G4475" t="str">
        <f t="shared" si="97"/>
        <v>College of Charleston2011</v>
      </c>
    </row>
    <row r="4476" spans="1:7" x14ac:dyDescent="0.25">
      <c r="A4476" t="s">
        <v>854</v>
      </c>
      <c r="B4476" t="s">
        <v>2357</v>
      </c>
      <c r="C4476">
        <v>21</v>
      </c>
      <c r="D4476">
        <v>13</v>
      </c>
      <c r="E4476">
        <v>2011</v>
      </c>
      <c r="F4476" t="s">
        <v>2395</v>
      </c>
      <c r="G4476" t="str">
        <f t="shared" si="97"/>
        <v>Wofford2011</v>
      </c>
    </row>
    <row r="4477" spans="1:7" x14ac:dyDescent="0.25">
      <c r="A4477" t="s">
        <v>597</v>
      </c>
      <c r="B4477" t="s">
        <v>2357</v>
      </c>
      <c r="C4477">
        <v>22</v>
      </c>
      <c r="D4477">
        <v>11</v>
      </c>
      <c r="E4477">
        <v>2011</v>
      </c>
      <c r="F4477" t="s">
        <v>2395</v>
      </c>
      <c r="G4477" t="str">
        <f t="shared" si="97"/>
        <v>Furman2011</v>
      </c>
    </row>
    <row r="4478" spans="1:7" x14ac:dyDescent="0.25">
      <c r="A4478" t="s">
        <v>567</v>
      </c>
      <c r="B4478" t="s">
        <v>2357</v>
      </c>
      <c r="C4478">
        <v>18</v>
      </c>
      <c r="D4478">
        <v>15</v>
      </c>
      <c r="E4478">
        <v>2011</v>
      </c>
      <c r="F4478" t="s">
        <v>2395</v>
      </c>
      <c r="G4478" t="str">
        <f t="shared" si="97"/>
        <v>Davidson2011</v>
      </c>
    </row>
    <row r="4479" spans="1:7" x14ac:dyDescent="0.25">
      <c r="A4479" t="s">
        <v>549</v>
      </c>
      <c r="B4479" t="s">
        <v>2357</v>
      </c>
      <c r="C4479">
        <v>10</v>
      </c>
      <c r="D4479">
        <v>22</v>
      </c>
      <c r="E4479">
        <v>2011</v>
      </c>
      <c r="F4479" t="s">
        <v>2395</v>
      </c>
      <c r="G4479" t="str">
        <f t="shared" si="97"/>
        <v>Citadel2011</v>
      </c>
    </row>
    <row r="4480" spans="1:7" x14ac:dyDescent="0.25">
      <c r="A4480" t="s">
        <v>2289</v>
      </c>
      <c r="B4480" t="s">
        <v>2357</v>
      </c>
      <c r="C4480">
        <v>5</v>
      </c>
      <c r="D4480">
        <v>27</v>
      </c>
      <c r="E4480">
        <v>2011</v>
      </c>
      <c r="F4480" t="s">
        <v>2395</v>
      </c>
      <c r="G4480" t="str">
        <f t="shared" si="97"/>
        <v>Georgia Southern2011</v>
      </c>
    </row>
    <row r="4481" spans="1:7" x14ac:dyDescent="0.25">
      <c r="A4481" t="s">
        <v>2268</v>
      </c>
      <c r="B4481" t="s">
        <v>2357</v>
      </c>
      <c r="C4481">
        <v>13</v>
      </c>
      <c r="D4481">
        <v>19</v>
      </c>
      <c r="E4481">
        <v>2012</v>
      </c>
      <c r="F4481" t="s">
        <v>2395</v>
      </c>
      <c r="G4481" t="str">
        <f t="shared" si="97"/>
        <v>North Carolina-Greensboro2012</v>
      </c>
    </row>
    <row r="4482" spans="1:7" x14ac:dyDescent="0.25">
      <c r="A4482" t="s">
        <v>584</v>
      </c>
      <c r="B4482" t="s">
        <v>2357</v>
      </c>
      <c r="C4482">
        <v>15</v>
      </c>
      <c r="D4482">
        <v>16</v>
      </c>
      <c r="E4482">
        <v>2012</v>
      </c>
      <c r="F4482" t="s">
        <v>2395</v>
      </c>
      <c r="G4482" t="str">
        <f t="shared" si="97"/>
        <v>Elon2012</v>
      </c>
    </row>
    <row r="4483" spans="1:7" x14ac:dyDescent="0.25">
      <c r="A4483" t="s">
        <v>2259</v>
      </c>
      <c r="B4483" t="s">
        <v>2357</v>
      </c>
      <c r="C4483">
        <v>17</v>
      </c>
      <c r="D4483">
        <v>18</v>
      </c>
      <c r="E4483">
        <v>2012</v>
      </c>
      <c r="F4483" t="s">
        <v>2395</v>
      </c>
      <c r="G4483" t="str">
        <f t="shared" ref="G4483:G4546" si="98">A4483&amp;E4483</f>
        <v>Western Carolina2012</v>
      </c>
    </row>
    <row r="4484" spans="1:7" x14ac:dyDescent="0.25">
      <c r="A4484" t="s">
        <v>754</v>
      </c>
      <c r="B4484" t="s">
        <v>2357</v>
      </c>
      <c r="C4484">
        <v>11</v>
      </c>
      <c r="D4484">
        <v>19</v>
      </c>
      <c r="E4484">
        <v>2012</v>
      </c>
      <c r="F4484" t="s">
        <v>2395</v>
      </c>
      <c r="G4484" t="str">
        <f t="shared" si="98"/>
        <v>Samford2012</v>
      </c>
    </row>
    <row r="4485" spans="1:7" x14ac:dyDescent="0.25">
      <c r="A4485" t="s">
        <v>2201</v>
      </c>
      <c r="B4485" t="s">
        <v>2357</v>
      </c>
      <c r="C4485">
        <v>13</v>
      </c>
      <c r="D4485">
        <v>18</v>
      </c>
      <c r="E4485">
        <v>2012</v>
      </c>
      <c r="F4485" t="s">
        <v>2395</v>
      </c>
      <c r="G4485" t="str">
        <f t="shared" si="98"/>
        <v>Appalachian State2012</v>
      </c>
    </row>
    <row r="4486" spans="1:7" x14ac:dyDescent="0.25">
      <c r="A4486" t="s">
        <v>546</v>
      </c>
      <c r="B4486" t="s">
        <v>2357</v>
      </c>
      <c r="C4486">
        <v>11</v>
      </c>
      <c r="D4486">
        <v>21</v>
      </c>
      <c r="E4486">
        <v>2012</v>
      </c>
      <c r="F4486" t="s">
        <v>2395</v>
      </c>
      <c r="G4486" t="str">
        <f t="shared" si="98"/>
        <v>Chattanooga2012</v>
      </c>
    </row>
    <row r="4487" spans="1:7" x14ac:dyDescent="0.25">
      <c r="A4487" t="s">
        <v>567</v>
      </c>
      <c r="B4487" t="s">
        <v>2357</v>
      </c>
      <c r="C4487">
        <v>25</v>
      </c>
      <c r="D4487">
        <v>8</v>
      </c>
      <c r="E4487">
        <v>2012</v>
      </c>
      <c r="F4487" t="s">
        <v>2395</v>
      </c>
      <c r="G4487" t="str">
        <f t="shared" si="98"/>
        <v>Davidson2012</v>
      </c>
    </row>
    <row r="4488" spans="1:7" x14ac:dyDescent="0.25">
      <c r="A4488" t="s">
        <v>854</v>
      </c>
      <c r="B4488" t="s">
        <v>2357</v>
      </c>
      <c r="C4488">
        <v>19</v>
      </c>
      <c r="D4488">
        <v>14</v>
      </c>
      <c r="E4488">
        <v>2012</v>
      </c>
      <c r="F4488" t="s">
        <v>2395</v>
      </c>
      <c r="G4488" t="str">
        <f t="shared" si="98"/>
        <v>Wofford2012</v>
      </c>
    </row>
    <row r="4489" spans="1:7" x14ac:dyDescent="0.25">
      <c r="A4489" t="s">
        <v>2289</v>
      </c>
      <c r="B4489" t="s">
        <v>2357</v>
      </c>
      <c r="C4489">
        <v>15</v>
      </c>
      <c r="D4489">
        <v>15</v>
      </c>
      <c r="E4489">
        <v>2012</v>
      </c>
      <c r="F4489" t="s">
        <v>2395</v>
      </c>
      <c r="G4489" t="str">
        <f t="shared" si="98"/>
        <v>Georgia Southern2012</v>
      </c>
    </row>
    <row r="4490" spans="1:7" x14ac:dyDescent="0.25">
      <c r="A4490" t="s">
        <v>2300</v>
      </c>
      <c r="B4490" t="s">
        <v>2357</v>
      </c>
      <c r="C4490">
        <v>19</v>
      </c>
      <c r="D4490">
        <v>12</v>
      </c>
      <c r="E4490">
        <v>2012</v>
      </c>
      <c r="F4490" t="s">
        <v>2395</v>
      </c>
      <c r="G4490" t="str">
        <f t="shared" si="98"/>
        <v>College of Charleston2012</v>
      </c>
    </row>
    <row r="4491" spans="1:7" x14ac:dyDescent="0.25">
      <c r="A4491" t="s">
        <v>597</v>
      </c>
      <c r="B4491" t="s">
        <v>2357</v>
      </c>
      <c r="C4491">
        <v>15</v>
      </c>
      <c r="D4491">
        <v>16</v>
      </c>
      <c r="E4491">
        <v>2012</v>
      </c>
      <c r="F4491" t="s">
        <v>2395</v>
      </c>
      <c r="G4491" t="str">
        <f t="shared" si="98"/>
        <v>Furman2012</v>
      </c>
    </row>
    <row r="4492" spans="1:7" x14ac:dyDescent="0.25">
      <c r="A4492" t="s">
        <v>549</v>
      </c>
      <c r="B4492" t="s">
        <v>2357</v>
      </c>
      <c r="C4492">
        <v>6</v>
      </c>
      <c r="D4492">
        <v>24</v>
      </c>
      <c r="E4492">
        <v>2012</v>
      </c>
      <c r="F4492" t="s">
        <v>2395</v>
      </c>
      <c r="G4492" t="str">
        <f t="shared" si="98"/>
        <v>Citadel2012</v>
      </c>
    </row>
    <row r="4493" spans="1:7" x14ac:dyDescent="0.25">
      <c r="A4493" t="s">
        <v>584</v>
      </c>
      <c r="B4493" t="s">
        <v>2357</v>
      </c>
      <c r="C4493">
        <v>21</v>
      </c>
      <c r="D4493">
        <v>12</v>
      </c>
      <c r="E4493">
        <v>2013</v>
      </c>
      <c r="F4493" t="s">
        <v>2395</v>
      </c>
      <c r="G4493" t="str">
        <f t="shared" si="98"/>
        <v>Elon2013</v>
      </c>
    </row>
    <row r="4494" spans="1:7" x14ac:dyDescent="0.25">
      <c r="A4494" t="s">
        <v>2201</v>
      </c>
      <c r="B4494" t="s">
        <v>2357</v>
      </c>
      <c r="C4494">
        <v>15</v>
      </c>
      <c r="D4494">
        <v>16</v>
      </c>
      <c r="E4494">
        <v>2013</v>
      </c>
      <c r="F4494" t="s">
        <v>2395</v>
      </c>
      <c r="G4494" t="str">
        <f t="shared" si="98"/>
        <v>Appalachian State2013</v>
      </c>
    </row>
    <row r="4495" spans="1:7" x14ac:dyDescent="0.25">
      <c r="A4495" t="s">
        <v>2259</v>
      </c>
      <c r="B4495" t="s">
        <v>2357</v>
      </c>
      <c r="C4495">
        <v>14</v>
      </c>
      <c r="D4495">
        <v>19</v>
      </c>
      <c r="E4495">
        <v>2013</v>
      </c>
      <c r="F4495" t="s">
        <v>2395</v>
      </c>
      <c r="G4495" t="str">
        <f t="shared" si="98"/>
        <v>Western Carolina2013</v>
      </c>
    </row>
    <row r="4496" spans="1:7" x14ac:dyDescent="0.25">
      <c r="A4496" t="s">
        <v>754</v>
      </c>
      <c r="B4496" t="s">
        <v>2357</v>
      </c>
      <c r="C4496">
        <v>11</v>
      </c>
      <c r="D4496">
        <v>21</v>
      </c>
      <c r="E4496">
        <v>2013</v>
      </c>
      <c r="F4496" t="s">
        <v>2395</v>
      </c>
      <c r="G4496" t="str">
        <f t="shared" si="98"/>
        <v>Samford2013</v>
      </c>
    </row>
    <row r="4497" spans="1:7" x14ac:dyDescent="0.25">
      <c r="A4497" t="s">
        <v>546</v>
      </c>
      <c r="B4497" t="s">
        <v>2357</v>
      </c>
      <c r="C4497">
        <v>13</v>
      </c>
      <c r="D4497">
        <v>19</v>
      </c>
      <c r="E4497">
        <v>2013</v>
      </c>
      <c r="F4497" t="s">
        <v>2395</v>
      </c>
      <c r="G4497" t="str">
        <f t="shared" si="98"/>
        <v>Chattanooga2013</v>
      </c>
    </row>
    <row r="4498" spans="1:7" x14ac:dyDescent="0.25">
      <c r="A4498" t="s">
        <v>2268</v>
      </c>
      <c r="B4498" t="s">
        <v>2357</v>
      </c>
      <c r="C4498">
        <v>9</v>
      </c>
      <c r="D4498">
        <v>22</v>
      </c>
      <c r="E4498">
        <v>2013</v>
      </c>
      <c r="F4498" t="s">
        <v>2395</v>
      </c>
      <c r="G4498" t="str">
        <f t="shared" si="98"/>
        <v>North Carolina-Greensboro2013</v>
      </c>
    </row>
    <row r="4499" spans="1:7" x14ac:dyDescent="0.25">
      <c r="A4499" t="s">
        <v>567</v>
      </c>
      <c r="B4499" t="s">
        <v>2357</v>
      </c>
      <c r="C4499">
        <v>26</v>
      </c>
      <c r="D4499">
        <v>8</v>
      </c>
      <c r="E4499">
        <v>2013</v>
      </c>
      <c r="F4499" t="s">
        <v>2395</v>
      </c>
      <c r="G4499" t="str">
        <f t="shared" si="98"/>
        <v>Davidson2013</v>
      </c>
    </row>
    <row r="4500" spans="1:7" x14ac:dyDescent="0.25">
      <c r="A4500" t="s">
        <v>2300</v>
      </c>
      <c r="B4500" t="s">
        <v>2357</v>
      </c>
      <c r="C4500">
        <v>24</v>
      </c>
      <c r="D4500">
        <v>11</v>
      </c>
      <c r="E4500">
        <v>2013</v>
      </c>
      <c r="F4500" t="s">
        <v>2395</v>
      </c>
      <c r="G4500" t="str">
        <f t="shared" si="98"/>
        <v>College of Charleston2013</v>
      </c>
    </row>
    <row r="4501" spans="1:7" x14ac:dyDescent="0.25">
      <c r="A4501" t="s">
        <v>2289</v>
      </c>
      <c r="B4501" t="s">
        <v>2357</v>
      </c>
      <c r="C4501">
        <v>14</v>
      </c>
      <c r="D4501">
        <v>19</v>
      </c>
      <c r="E4501">
        <v>2013</v>
      </c>
      <c r="F4501" t="s">
        <v>2395</v>
      </c>
      <c r="G4501" t="str">
        <f t="shared" si="98"/>
        <v>Georgia Southern2013</v>
      </c>
    </row>
    <row r="4502" spans="1:7" x14ac:dyDescent="0.25">
      <c r="A4502" t="s">
        <v>854</v>
      </c>
      <c r="B4502" t="s">
        <v>2357</v>
      </c>
      <c r="C4502">
        <v>13</v>
      </c>
      <c r="D4502">
        <v>19</v>
      </c>
      <c r="E4502">
        <v>2013</v>
      </c>
      <c r="F4502" t="s">
        <v>2395</v>
      </c>
      <c r="G4502" t="str">
        <f t="shared" si="98"/>
        <v>Wofford2013</v>
      </c>
    </row>
    <row r="4503" spans="1:7" x14ac:dyDescent="0.25">
      <c r="A4503" t="s">
        <v>549</v>
      </c>
      <c r="B4503" t="s">
        <v>2357</v>
      </c>
      <c r="C4503">
        <v>8</v>
      </c>
      <c r="D4503">
        <v>22</v>
      </c>
      <c r="E4503">
        <v>2013</v>
      </c>
      <c r="F4503" t="s">
        <v>2395</v>
      </c>
      <c r="G4503" t="str">
        <f t="shared" si="98"/>
        <v>Citadel2013</v>
      </c>
    </row>
    <row r="4504" spans="1:7" x14ac:dyDescent="0.25">
      <c r="A4504" t="s">
        <v>597</v>
      </c>
      <c r="B4504" t="s">
        <v>2357</v>
      </c>
      <c r="C4504">
        <v>7</v>
      </c>
      <c r="D4504">
        <v>24</v>
      </c>
      <c r="E4504">
        <v>2013</v>
      </c>
      <c r="F4504" t="s">
        <v>2395</v>
      </c>
      <c r="G4504" t="str">
        <f t="shared" si="98"/>
        <v>Furman2013</v>
      </c>
    </row>
    <row r="4505" spans="1:7" x14ac:dyDescent="0.25">
      <c r="A4505" t="s">
        <v>567</v>
      </c>
      <c r="B4505" t="s">
        <v>2357</v>
      </c>
      <c r="C4505">
        <v>20</v>
      </c>
      <c r="D4505">
        <v>13</v>
      </c>
      <c r="E4505">
        <v>2014</v>
      </c>
      <c r="F4505" t="s">
        <v>2395</v>
      </c>
      <c r="G4505" t="str">
        <f t="shared" si="98"/>
        <v>Davidson2014</v>
      </c>
    </row>
    <row r="4506" spans="1:7" x14ac:dyDescent="0.25">
      <c r="A4506" t="s">
        <v>546</v>
      </c>
      <c r="B4506" t="s">
        <v>2357</v>
      </c>
      <c r="C4506">
        <v>18</v>
      </c>
      <c r="D4506">
        <v>15</v>
      </c>
      <c r="E4506">
        <v>2014</v>
      </c>
      <c r="F4506" t="s">
        <v>2395</v>
      </c>
      <c r="G4506" t="str">
        <f t="shared" si="98"/>
        <v>Chattanooga2014</v>
      </c>
    </row>
    <row r="4507" spans="1:7" x14ac:dyDescent="0.25">
      <c r="A4507" t="s">
        <v>854</v>
      </c>
      <c r="B4507" t="s">
        <v>2357</v>
      </c>
      <c r="C4507">
        <v>20</v>
      </c>
      <c r="D4507">
        <v>13</v>
      </c>
      <c r="E4507">
        <v>2014</v>
      </c>
      <c r="F4507" t="s">
        <v>2395</v>
      </c>
      <c r="G4507" t="str">
        <f t="shared" si="98"/>
        <v>Wofford2014</v>
      </c>
    </row>
    <row r="4508" spans="1:7" x14ac:dyDescent="0.25">
      <c r="A4508" t="s">
        <v>584</v>
      </c>
      <c r="B4508" t="s">
        <v>2357</v>
      </c>
      <c r="C4508">
        <v>18</v>
      </c>
      <c r="D4508">
        <v>14</v>
      </c>
      <c r="E4508">
        <v>2014</v>
      </c>
      <c r="F4508" t="s">
        <v>2395</v>
      </c>
      <c r="G4508" t="str">
        <f t="shared" si="98"/>
        <v>Elon2014</v>
      </c>
    </row>
    <row r="4509" spans="1:7" x14ac:dyDescent="0.25">
      <c r="A4509" t="s">
        <v>2259</v>
      </c>
      <c r="B4509" t="s">
        <v>2357</v>
      </c>
      <c r="C4509">
        <v>19</v>
      </c>
      <c r="D4509">
        <v>15</v>
      </c>
      <c r="E4509">
        <v>2014</v>
      </c>
      <c r="F4509" t="s">
        <v>2395</v>
      </c>
      <c r="G4509" t="str">
        <f t="shared" si="98"/>
        <v>Western Carolina2014</v>
      </c>
    </row>
    <row r="4510" spans="1:7" x14ac:dyDescent="0.25">
      <c r="A4510" t="s">
        <v>2268</v>
      </c>
      <c r="B4510" t="s">
        <v>2357</v>
      </c>
      <c r="C4510">
        <v>14</v>
      </c>
      <c r="D4510">
        <v>18</v>
      </c>
      <c r="E4510">
        <v>2014</v>
      </c>
      <c r="F4510" t="s">
        <v>2395</v>
      </c>
      <c r="G4510" t="str">
        <f t="shared" si="98"/>
        <v>North Carolina-Greensboro2014</v>
      </c>
    </row>
    <row r="4511" spans="1:7" x14ac:dyDescent="0.25">
      <c r="A4511" t="s">
        <v>2289</v>
      </c>
      <c r="B4511" t="s">
        <v>2357</v>
      </c>
      <c r="C4511">
        <v>15</v>
      </c>
      <c r="D4511">
        <v>19</v>
      </c>
      <c r="E4511">
        <v>2014</v>
      </c>
      <c r="F4511" t="s">
        <v>2395</v>
      </c>
      <c r="G4511" t="str">
        <f t="shared" si="98"/>
        <v>Georgia Southern2014</v>
      </c>
    </row>
    <row r="4512" spans="1:7" x14ac:dyDescent="0.25">
      <c r="A4512" t="s">
        <v>754</v>
      </c>
      <c r="B4512" t="s">
        <v>2357</v>
      </c>
      <c r="C4512">
        <v>13</v>
      </c>
      <c r="D4512">
        <v>20</v>
      </c>
      <c r="E4512">
        <v>2014</v>
      </c>
      <c r="F4512" t="s">
        <v>2395</v>
      </c>
      <c r="G4512" t="str">
        <f t="shared" si="98"/>
        <v>Samford2014</v>
      </c>
    </row>
    <row r="4513" spans="1:7" x14ac:dyDescent="0.25">
      <c r="A4513" t="s">
        <v>2201</v>
      </c>
      <c r="B4513" t="s">
        <v>2357</v>
      </c>
      <c r="C4513">
        <v>9</v>
      </c>
      <c r="D4513">
        <v>21</v>
      </c>
      <c r="E4513">
        <v>2014</v>
      </c>
      <c r="F4513" t="s">
        <v>2395</v>
      </c>
      <c r="G4513" t="str">
        <f t="shared" si="98"/>
        <v>Appalachian State2014</v>
      </c>
    </row>
    <row r="4514" spans="1:7" x14ac:dyDescent="0.25">
      <c r="A4514" t="s">
        <v>597</v>
      </c>
      <c r="B4514" t="s">
        <v>2357</v>
      </c>
      <c r="C4514">
        <v>9</v>
      </c>
      <c r="D4514">
        <v>21</v>
      </c>
      <c r="E4514">
        <v>2014</v>
      </c>
      <c r="F4514" t="s">
        <v>2395</v>
      </c>
      <c r="G4514" t="str">
        <f t="shared" si="98"/>
        <v>Furman2014</v>
      </c>
    </row>
    <row r="4515" spans="1:7" x14ac:dyDescent="0.25">
      <c r="A4515" t="s">
        <v>549</v>
      </c>
      <c r="B4515" t="s">
        <v>2357</v>
      </c>
      <c r="C4515">
        <v>7</v>
      </c>
      <c r="D4515">
        <v>26</v>
      </c>
      <c r="E4515">
        <v>2014</v>
      </c>
      <c r="F4515" t="s">
        <v>2395</v>
      </c>
      <c r="G4515" t="str">
        <f t="shared" si="98"/>
        <v>Citadel2014</v>
      </c>
    </row>
    <row r="4516" spans="1:7" x14ac:dyDescent="0.25">
      <c r="A4516" t="s">
        <v>854</v>
      </c>
      <c r="B4516" t="s">
        <v>2357</v>
      </c>
      <c r="C4516">
        <v>28</v>
      </c>
      <c r="D4516">
        <v>7</v>
      </c>
      <c r="E4516">
        <v>2015</v>
      </c>
      <c r="F4516" t="s">
        <v>2395</v>
      </c>
      <c r="G4516" t="str">
        <f t="shared" si="98"/>
        <v>Wofford2015</v>
      </c>
    </row>
    <row r="4517" spans="1:7" x14ac:dyDescent="0.25">
      <c r="A4517" t="s">
        <v>546</v>
      </c>
      <c r="B4517" t="s">
        <v>2357</v>
      </c>
      <c r="C4517">
        <v>22</v>
      </c>
      <c r="D4517">
        <v>10</v>
      </c>
      <c r="E4517">
        <v>2015</v>
      </c>
      <c r="F4517" t="s">
        <v>2395</v>
      </c>
      <c r="G4517" t="str">
        <f t="shared" si="98"/>
        <v>Chattanooga2015</v>
      </c>
    </row>
    <row r="4518" spans="1:7" x14ac:dyDescent="0.25">
      <c r="A4518" t="s">
        <v>668</v>
      </c>
      <c r="B4518" t="s">
        <v>2357</v>
      </c>
      <c r="C4518">
        <v>19</v>
      </c>
      <c r="D4518">
        <v>16</v>
      </c>
      <c r="E4518">
        <v>2015</v>
      </c>
      <c r="F4518" t="s">
        <v>2395</v>
      </c>
      <c r="G4518" t="str">
        <f t="shared" si="98"/>
        <v>Mercer2015</v>
      </c>
    </row>
    <row r="4519" spans="1:7" x14ac:dyDescent="0.25">
      <c r="A4519" t="s">
        <v>2259</v>
      </c>
      <c r="B4519" t="s">
        <v>2357</v>
      </c>
      <c r="C4519">
        <v>15</v>
      </c>
      <c r="D4519">
        <v>17</v>
      </c>
      <c r="E4519">
        <v>2015</v>
      </c>
      <c r="F4519" t="s">
        <v>2395</v>
      </c>
      <c r="G4519" t="str">
        <f t="shared" si="98"/>
        <v>Western Carolina2015</v>
      </c>
    </row>
    <row r="4520" spans="1:7" x14ac:dyDescent="0.25">
      <c r="A4520" t="s">
        <v>2313</v>
      </c>
      <c r="B4520" t="s">
        <v>2357</v>
      </c>
      <c r="C4520">
        <v>16</v>
      </c>
      <c r="D4520">
        <v>14</v>
      </c>
      <c r="E4520">
        <v>2015</v>
      </c>
      <c r="F4520" t="s">
        <v>2395</v>
      </c>
      <c r="G4520" t="str">
        <f t="shared" si="98"/>
        <v>East Tennessee State2015</v>
      </c>
    </row>
    <row r="4521" spans="1:7" x14ac:dyDescent="0.25">
      <c r="A4521" t="s">
        <v>2260</v>
      </c>
      <c r="B4521" t="s">
        <v>2357</v>
      </c>
      <c r="C4521">
        <v>11</v>
      </c>
      <c r="D4521">
        <v>19</v>
      </c>
      <c r="E4521">
        <v>2015</v>
      </c>
      <c r="F4521" t="s">
        <v>2395</v>
      </c>
      <c r="G4521" t="str">
        <f t="shared" si="98"/>
        <v>Virginia Military Institute2015</v>
      </c>
    </row>
    <row r="4522" spans="1:7" x14ac:dyDescent="0.25">
      <c r="A4522" t="s">
        <v>754</v>
      </c>
      <c r="B4522" t="s">
        <v>2357</v>
      </c>
      <c r="C4522">
        <v>13</v>
      </c>
      <c r="D4522">
        <v>19</v>
      </c>
      <c r="E4522">
        <v>2015</v>
      </c>
      <c r="F4522" t="s">
        <v>2395</v>
      </c>
      <c r="G4522" t="str">
        <f t="shared" si="98"/>
        <v>Samford2015</v>
      </c>
    </row>
    <row r="4523" spans="1:7" x14ac:dyDescent="0.25">
      <c r="A4523" t="s">
        <v>549</v>
      </c>
      <c r="B4523" t="s">
        <v>2357</v>
      </c>
      <c r="C4523">
        <v>11</v>
      </c>
      <c r="D4523">
        <v>19</v>
      </c>
      <c r="E4523">
        <v>2015</v>
      </c>
      <c r="F4523" t="s">
        <v>2395</v>
      </c>
      <c r="G4523" t="str">
        <f t="shared" si="98"/>
        <v>Citadel2015</v>
      </c>
    </row>
    <row r="4524" spans="1:7" x14ac:dyDescent="0.25">
      <c r="A4524" t="s">
        <v>2268</v>
      </c>
      <c r="B4524" t="s">
        <v>2357</v>
      </c>
      <c r="C4524">
        <v>11</v>
      </c>
      <c r="D4524">
        <v>22</v>
      </c>
      <c r="E4524">
        <v>2015</v>
      </c>
      <c r="F4524" t="s">
        <v>2395</v>
      </c>
      <c r="G4524" t="str">
        <f t="shared" si="98"/>
        <v>North Carolina-Greensboro2015</v>
      </c>
    </row>
    <row r="4525" spans="1:7" x14ac:dyDescent="0.25">
      <c r="A4525" t="s">
        <v>597</v>
      </c>
      <c r="B4525" t="s">
        <v>2357</v>
      </c>
      <c r="C4525">
        <v>11</v>
      </c>
      <c r="D4525">
        <v>22</v>
      </c>
      <c r="E4525">
        <v>2015</v>
      </c>
      <c r="F4525" t="s">
        <v>2395</v>
      </c>
      <c r="G4525" t="str">
        <f t="shared" si="98"/>
        <v>Furman2015</v>
      </c>
    </row>
    <row r="4526" spans="1:7" x14ac:dyDescent="0.25">
      <c r="A4526" t="s">
        <v>546</v>
      </c>
      <c r="B4526" t="s">
        <v>2357</v>
      </c>
      <c r="C4526">
        <v>29</v>
      </c>
      <c r="D4526">
        <v>6</v>
      </c>
      <c r="E4526">
        <v>2016</v>
      </c>
      <c r="F4526" t="s">
        <v>2395</v>
      </c>
      <c r="G4526" t="str">
        <f t="shared" si="98"/>
        <v>Chattanooga2016</v>
      </c>
    </row>
    <row r="4527" spans="1:7" x14ac:dyDescent="0.25">
      <c r="A4527" t="s">
        <v>2313</v>
      </c>
      <c r="B4527" t="s">
        <v>2357</v>
      </c>
      <c r="C4527">
        <v>24</v>
      </c>
      <c r="D4527">
        <v>12</v>
      </c>
      <c r="E4527">
        <v>2016</v>
      </c>
      <c r="F4527" t="s">
        <v>2395</v>
      </c>
      <c r="G4527" t="str">
        <f t="shared" si="98"/>
        <v>East Tennessee State2016</v>
      </c>
    </row>
    <row r="4528" spans="1:7" x14ac:dyDescent="0.25">
      <c r="A4528" t="s">
        <v>597</v>
      </c>
      <c r="B4528" t="s">
        <v>2357</v>
      </c>
      <c r="C4528">
        <v>19</v>
      </c>
      <c r="D4528">
        <v>16</v>
      </c>
      <c r="E4528">
        <v>2016</v>
      </c>
      <c r="F4528" t="s">
        <v>2395</v>
      </c>
      <c r="G4528" t="str">
        <f t="shared" si="98"/>
        <v>Furman2016</v>
      </c>
    </row>
    <row r="4529" spans="1:7" x14ac:dyDescent="0.25">
      <c r="A4529" t="s">
        <v>854</v>
      </c>
      <c r="B4529" t="s">
        <v>2357</v>
      </c>
      <c r="C4529">
        <v>15</v>
      </c>
      <c r="D4529">
        <v>17</v>
      </c>
      <c r="E4529">
        <v>2016</v>
      </c>
      <c r="F4529" t="s">
        <v>2395</v>
      </c>
      <c r="G4529" t="str">
        <f t="shared" si="98"/>
        <v>Wofford2016</v>
      </c>
    </row>
    <row r="4530" spans="1:7" x14ac:dyDescent="0.25">
      <c r="A4530" t="s">
        <v>2259</v>
      </c>
      <c r="B4530" t="s">
        <v>2357</v>
      </c>
      <c r="C4530">
        <v>16</v>
      </c>
      <c r="D4530">
        <v>18</v>
      </c>
      <c r="E4530">
        <v>2016</v>
      </c>
      <c r="F4530" t="s">
        <v>2395</v>
      </c>
      <c r="G4530" t="str">
        <f t="shared" si="98"/>
        <v>Western Carolina2016</v>
      </c>
    </row>
    <row r="4531" spans="1:7" x14ac:dyDescent="0.25">
      <c r="A4531" t="s">
        <v>2268</v>
      </c>
      <c r="B4531" t="s">
        <v>2357</v>
      </c>
      <c r="C4531">
        <v>15</v>
      </c>
      <c r="D4531">
        <v>19</v>
      </c>
      <c r="E4531">
        <v>2016</v>
      </c>
      <c r="F4531" t="s">
        <v>2395</v>
      </c>
      <c r="G4531" t="str">
        <f t="shared" si="98"/>
        <v>North Carolina-Greensboro2016</v>
      </c>
    </row>
    <row r="4532" spans="1:7" x14ac:dyDescent="0.25">
      <c r="A4532" t="s">
        <v>668</v>
      </c>
      <c r="B4532" t="s">
        <v>2357</v>
      </c>
      <c r="C4532">
        <v>19</v>
      </c>
      <c r="D4532">
        <v>15</v>
      </c>
      <c r="E4532">
        <v>2016</v>
      </c>
      <c r="F4532" t="s">
        <v>2395</v>
      </c>
      <c r="G4532" t="str">
        <f t="shared" si="98"/>
        <v>Mercer2016</v>
      </c>
    </row>
    <row r="4533" spans="1:7" x14ac:dyDescent="0.25">
      <c r="A4533" t="s">
        <v>754</v>
      </c>
      <c r="B4533" t="s">
        <v>2357</v>
      </c>
      <c r="C4533">
        <v>14</v>
      </c>
      <c r="D4533">
        <v>19</v>
      </c>
      <c r="E4533">
        <v>2016</v>
      </c>
      <c r="F4533" t="s">
        <v>2395</v>
      </c>
      <c r="G4533" t="str">
        <f t="shared" si="98"/>
        <v>Samford2016</v>
      </c>
    </row>
    <row r="4534" spans="1:7" x14ac:dyDescent="0.25">
      <c r="A4534" t="s">
        <v>2260</v>
      </c>
      <c r="B4534" t="s">
        <v>2357</v>
      </c>
      <c r="C4534">
        <v>9</v>
      </c>
      <c r="D4534">
        <v>21</v>
      </c>
      <c r="E4534">
        <v>2016</v>
      </c>
      <c r="F4534" t="s">
        <v>2395</v>
      </c>
      <c r="G4534" t="str">
        <f t="shared" si="98"/>
        <v>Virginia Military Institute2016</v>
      </c>
    </row>
    <row r="4535" spans="1:7" x14ac:dyDescent="0.25">
      <c r="A4535" t="s">
        <v>549</v>
      </c>
      <c r="B4535" t="s">
        <v>2357</v>
      </c>
      <c r="C4535">
        <v>10</v>
      </c>
      <c r="D4535">
        <v>22</v>
      </c>
      <c r="E4535">
        <v>2016</v>
      </c>
      <c r="F4535" t="s">
        <v>2395</v>
      </c>
      <c r="G4535" t="str">
        <f t="shared" si="98"/>
        <v>Citadel2016</v>
      </c>
    </row>
    <row r="4536" spans="1:7" x14ac:dyDescent="0.25">
      <c r="A4536" t="s">
        <v>2313</v>
      </c>
      <c r="B4536" t="s">
        <v>2357</v>
      </c>
      <c r="C4536">
        <v>27</v>
      </c>
      <c r="D4536">
        <v>8</v>
      </c>
      <c r="E4536">
        <v>2017</v>
      </c>
      <c r="F4536" t="s">
        <v>2395</v>
      </c>
      <c r="G4536" t="str">
        <f t="shared" si="98"/>
        <v>East Tennessee State2017</v>
      </c>
    </row>
    <row r="4537" spans="1:7" x14ac:dyDescent="0.25">
      <c r="A4537" t="s">
        <v>2268</v>
      </c>
      <c r="B4537" t="s">
        <v>2357</v>
      </c>
      <c r="C4537">
        <v>25</v>
      </c>
      <c r="D4537">
        <v>10</v>
      </c>
      <c r="E4537">
        <v>2017</v>
      </c>
      <c r="F4537" t="s">
        <v>2395</v>
      </c>
      <c r="G4537" t="str">
        <f t="shared" si="98"/>
        <v>North Carolina-Greensboro2017</v>
      </c>
    </row>
    <row r="4538" spans="1:7" x14ac:dyDescent="0.25">
      <c r="A4538" t="s">
        <v>597</v>
      </c>
      <c r="B4538" t="s">
        <v>2357</v>
      </c>
      <c r="C4538">
        <v>23</v>
      </c>
      <c r="D4538">
        <v>12</v>
      </c>
      <c r="E4538">
        <v>2017</v>
      </c>
      <c r="F4538" t="s">
        <v>2395</v>
      </c>
      <c r="G4538" t="str">
        <f t="shared" si="98"/>
        <v>Furman2017</v>
      </c>
    </row>
    <row r="4539" spans="1:7" x14ac:dyDescent="0.25">
      <c r="A4539" t="s">
        <v>546</v>
      </c>
      <c r="B4539" t="s">
        <v>2357</v>
      </c>
      <c r="C4539">
        <v>19</v>
      </c>
      <c r="D4539">
        <v>12</v>
      </c>
      <c r="E4539">
        <v>2017</v>
      </c>
      <c r="F4539" t="s">
        <v>2395</v>
      </c>
      <c r="G4539" t="str">
        <f t="shared" si="98"/>
        <v>Chattanooga2017</v>
      </c>
    </row>
    <row r="4540" spans="1:7" x14ac:dyDescent="0.25">
      <c r="A4540" t="s">
        <v>854</v>
      </c>
      <c r="B4540" t="s">
        <v>2357</v>
      </c>
      <c r="C4540">
        <v>16</v>
      </c>
      <c r="D4540">
        <v>17</v>
      </c>
      <c r="E4540">
        <v>2017</v>
      </c>
      <c r="F4540" t="s">
        <v>2395</v>
      </c>
      <c r="G4540" t="str">
        <f t="shared" si="98"/>
        <v>Wofford2017</v>
      </c>
    </row>
    <row r="4541" spans="1:7" x14ac:dyDescent="0.25">
      <c r="A4541" t="s">
        <v>668</v>
      </c>
      <c r="B4541" t="s">
        <v>2357</v>
      </c>
      <c r="C4541">
        <v>15</v>
      </c>
      <c r="D4541">
        <v>17</v>
      </c>
      <c r="E4541">
        <v>2017</v>
      </c>
      <c r="F4541" t="s">
        <v>2395</v>
      </c>
      <c r="G4541" t="str">
        <f t="shared" si="98"/>
        <v>Mercer2017</v>
      </c>
    </row>
    <row r="4542" spans="1:7" x14ac:dyDescent="0.25">
      <c r="A4542" t="s">
        <v>754</v>
      </c>
      <c r="B4542" t="s">
        <v>2357</v>
      </c>
      <c r="C4542">
        <v>20</v>
      </c>
      <c r="D4542">
        <v>16</v>
      </c>
      <c r="E4542">
        <v>2017</v>
      </c>
      <c r="F4542" t="s">
        <v>2395</v>
      </c>
      <c r="G4542" t="str">
        <f t="shared" si="98"/>
        <v>Samford2017</v>
      </c>
    </row>
    <row r="4543" spans="1:7" x14ac:dyDescent="0.25">
      <c r="A4543" t="s">
        <v>549</v>
      </c>
      <c r="B4543" t="s">
        <v>2357</v>
      </c>
      <c r="C4543">
        <v>12</v>
      </c>
      <c r="D4543">
        <v>21</v>
      </c>
      <c r="E4543">
        <v>2017</v>
      </c>
      <c r="F4543" t="s">
        <v>2395</v>
      </c>
      <c r="G4543" t="str">
        <f t="shared" si="98"/>
        <v>Citadel2017</v>
      </c>
    </row>
    <row r="4544" spans="1:7" x14ac:dyDescent="0.25">
      <c r="A4544" t="s">
        <v>2259</v>
      </c>
      <c r="B4544" t="s">
        <v>2357</v>
      </c>
      <c r="C4544">
        <v>9</v>
      </c>
      <c r="D4544">
        <v>23</v>
      </c>
      <c r="E4544">
        <v>2017</v>
      </c>
      <c r="F4544" t="s">
        <v>2395</v>
      </c>
      <c r="G4544" t="str">
        <f t="shared" si="98"/>
        <v>Western Carolina2017</v>
      </c>
    </row>
    <row r="4545" spans="1:7" x14ac:dyDescent="0.25">
      <c r="A4545" t="s">
        <v>2260</v>
      </c>
      <c r="B4545" t="s">
        <v>2357</v>
      </c>
      <c r="C4545">
        <v>6</v>
      </c>
      <c r="D4545">
        <v>24</v>
      </c>
      <c r="E4545">
        <v>2017</v>
      </c>
      <c r="F4545" t="s">
        <v>2395</v>
      </c>
      <c r="G4545" t="str">
        <f t="shared" si="98"/>
        <v>Virginia Military Institute2017</v>
      </c>
    </row>
    <row r="4546" spans="1:7" x14ac:dyDescent="0.25">
      <c r="A4546" t="s">
        <v>2313</v>
      </c>
      <c r="B4546" t="s">
        <v>2357</v>
      </c>
      <c r="C4546">
        <v>22</v>
      </c>
      <c r="D4546">
        <v>4</v>
      </c>
      <c r="E4546">
        <v>2018</v>
      </c>
      <c r="F4546" t="s">
        <v>2395</v>
      </c>
      <c r="G4546" t="str">
        <f t="shared" si="98"/>
        <v>East Tennessee State2018</v>
      </c>
    </row>
    <row r="4547" spans="1:7" x14ac:dyDescent="0.25">
      <c r="A4547" t="s">
        <v>2268</v>
      </c>
      <c r="B4547" t="s">
        <v>2357</v>
      </c>
      <c r="C4547">
        <v>19</v>
      </c>
      <c r="D4547">
        <v>6</v>
      </c>
      <c r="E4547">
        <v>2018</v>
      </c>
      <c r="F4547" t="s">
        <v>2395</v>
      </c>
      <c r="G4547" t="str">
        <f t="shared" ref="G4547:G4610" si="99">A4547&amp;E4547</f>
        <v>North Carolina-Greensboro2018</v>
      </c>
    </row>
    <row r="4548" spans="1:7" x14ac:dyDescent="0.25">
      <c r="A4548" t="s">
        <v>597</v>
      </c>
      <c r="B4548" t="s">
        <v>2357</v>
      </c>
      <c r="C4548">
        <v>17</v>
      </c>
      <c r="D4548">
        <v>9</v>
      </c>
      <c r="E4548">
        <v>2018</v>
      </c>
      <c r="F4548" t="s">
        <v>2395</v>
      </c>
      <c r="G4548" t="str">
        <f t="shared" si="99"/>
        <v>Furman2018</v>
      </c>
    </row>
    <row r="4549" spans="1:7" x14ac:dyDescent="0.25">
      <c r="A4549" t="s">
        <v>854</v>
      </c>
      <c r="B4549" t="s">
        <v>2357</v>
      </c>
      <c r="C4549">
        <v>17</v>
      </c>
      <c r="D4549">
        <v>9</v>
      </c>
      <c r="E4549">
        <v>2018</v>
      </c>
      <c r="F4549" t="s">
        <v>2395</v>
      </c>
      <c r="G4549" t="str">
        <f t="shared" si="99"/>
        <v>Wofford2018</v>
      </c>
    </row>
    <row r="4550" spans="1:7" x14ac:dyDescent="0.25">
      <c r="A4550" t="s">
        <v>2259</v>
      </c>
      <c r="B4550" t="s">
        <v>2357</v>
      </c>
      <c r="C4550">
        <v>12</v>
      </c>
      <c r="D4550">
        <v>14</v>
      </c>
      <c r="E4550">
        <v>2018</v>
      </c>
      <c r="F4550" t="s">
        <v>2395</v>
      </c>
      <c r="G4550" t="str">
        <f t="shared" si="99"/>
        <v>Western Carolina2018</v>
      </c>
    </row>
    <row r="4551" spans="1:7" x14ac:dyDescent="0.25">
      <c r="A4551" t="s">
        <v>668</v>
      </c>
      <c r="B4551" t="s">
        <v>2357</v>
      </c>
      <c r="C4551">
        <v>12</v>
      </c>
      <c r="D4551">
        <v>13</v>
      </c>
      <c r="E4551">
        <v>2018</v>
      </c>
      <c r="F4551" t="s">
        <v>2395</v>
      </c>
      <c r="G4551" t="str">
        <f t="shared" si="99"/>
        <v>Mercer2018</v>
      </c>
    </row>
    <row r="4552" spans="1:7" x14ac:dyDescent="0.25">
      <c r="A4552" t="s">
        <v>754</v>
      </c>
      <c r="B4552" t="s">
        <v>2357</v>
      </c>
      <c r="C4552">
        <v>9</v>
      </c>
      <c r="D4552">
        <v>18</v>
      </c>
      <c r="E4552">
        <v>2018</v>
      </c>
      <c r="F4552" t="s">
        <v>2395</v>
      </c>
      <c r="G4552" t="str">
        <f t="shared" si="99"/>
        <v>Samford2018</v>
      </c>
    </row>
    <row r="4553" spans="1:7" x14ac:dyDescent="0.25">
      <c r="A4553" t="s">
        <v>549</v>
      </c>
      <c r="B4553" t="s">
        <v>2357</v>
      </c>
      <c r="C4553">
        <v>9</v>
      </c>
      <c r="D4553">
        <v>16</v>
      </c>
      <c r="E4553">
        <v>2018</v>
      </c>
      <c r="F4553" t="s">
        <v>2395</v>
      </c>
      <c r="G4553" t="str">
        <f t="shared" si="99"/>
        <v>Citadel2018</v>
      </c>
    </row>
    <row r="4554" spans="1:7" x14ac:dyDescent="0.25">
      <c r="A4554" t="s">
        <v>546</v>
      </c>
      <c r="B4554" t="s">
        <v>2357</v>
      </c>
      <c r="C4554">
        <v>9</v>
      </c>
      <c r="D4554">
        <v>18</v>
      </c>
      <c r="E4554">
        <v>2018</v>
      </c>
      <c r="F4554" t="s">
        <v>2395</v>
      </c>
      <c r="G4554" t="str">
        <f t="shared" si="99"/>
        <v>Chattanooga2018</v>
      </c>
    </row>
    <row r="4555" spans="1:7" x14ac:dyDescent="0.25">
      <c r="A4555" t="s">
        <v>2260</v>
      </c>
      <c r="B4555" t="s">
        <v>2357</v>
      </c>
      <c r="C4555">
        <v>7</v>
      </c>
      <c r="D4555">
        <v>17</v>
      </c>
      <c r="E4555">
        <v>2018</v>
      </c>
      <c r="F4555" t="s">
        <v>2395</v>
      </c>
      <c r="G4555" t="str">
        <f t="shared" si="99"/>
        <v>Virginia Military Institute2018</v>
      </c>
    </row>
    <row r="4556" spans="1:7" x14ac:dyDescent="0.25">
      <c r="A4556" t="s">
        <v>2248</v>
      </c>
      <c r="B4556" t="s">
        <v>2357</v>
      </c>
      <c r="C4556">
        <v>23</v>
      </c>
      <c r="D4556">
        <v>7</v>
      </c>
      <c r="E4556">
        <v>2003</v>
      </c>
      <c r="F4556" t="s">
        <v>2396</v>
      </c>
      <c r="G4556" t="str">
        <f t="shared" si="99"/>
        <v>Sam Houston State2003</v>
      </c>
    </row>
    <row r="4557" spans="1:7" x14ac:dyDescent="0.25">
      <c r="A4557" t="s">
        <v>2339</v>
      </c>
      <c r="B4557" t="s">
        <v>2357</v>
      </c>
      <c r="C4557">
        <v>21</v>
      </c>
      <c r="D4557">
        <v>8</v>
      </c>
      <c r="E4557">
        <v>2003</v>
      </c>
      <c r="F4557" t="s">
        <v>2396</v>
      </c>
      <c r="G4557" t="str">
        <f t="shared" si="99"/>
        <v>Stephen F. Austin2003</v>
      </c>
    </row>
    <row r="4558" spans="1:7" x14ac:dyDescent="0.25">
      <c r="A4558" t="s">
        <v>2089</v>
      </c>
      <c r="B4558" t="s">
        <v>2357</v>
      </c>
      <c r="C4558">
        <v>16</v>
      </c>
      <c r="D4558">
        <v>13</v>
      </c>
      <c r="E4558">
        <v>2003</v>
      </c>
      <c r="F4558" t="s">
        <v>2396</v>
      </c>
      <c r="G4558" t="str">
        <f t="shared" si="99"/>
        <v>Texas-Arlington2003</v>
      </c>
    </row>
    <row r="4559" spans="1:7" x14ac:dyDescent="0.25">
      <c r="A4559" t="s">
        <v>2241</v>
      </c>
      <c r="B4559" t="s">
        <v>2357</v>
      </c>
      <c r="C4559">
        <v>17</v>
      </c>
      <c r="D4559">
        <v>12</v>
      </c>
      <c r="E4559">
        <v>2003</v>
      </c>
      <c r="F4559" t="s">
        <v>2396</v>
      </c>
      <c r="G4559" t="str">
        <f t="shared" si="99"/>
        <v>Texas State2003</v>
      </c>
    </row>
    <row r="4560" spans="1:7" x14ac:dyDescent="0.25">
      <c r="A4560" t="s">
        <v>2222</v>
      </c>
      <c r="B4560" t="s">
        <v>2357</v>
      </c>
      <c r="C4560">
        <v>15</v>
      </c>
      <c r="D4560">
        <v>14</v>
      </c>
      <c r="E4560">
        <v>2003</v>
      </c>
      <c r="F4560" t="s">
        <v>2396</v>
      </c>
      <c r="G4560" t="str">
        <f t="shared" si="99"/>
        <v>McNeese State2003</v>
      </c>
    </row>
    <row r="4561" spans="1:7" x14ac:dyDescent="0.25">
      <c r="A4561" t="s">
        <v>644</v>
      </c>
      <c r="B4561" t="s">
        <v>2357</v>
      </c>
      <c r="C4561">
        <v>13</v>
      </c>
      <c r="D4561">
        <v>14</v>
      </c>
      <c r="E4561">
        <v>2003</v>
      </c>
      <c r="F4561" t="s">
        <v>2396</v>
      </c>
      <c r="G4561" t="str">
        <f t="shared" si="99"/>
        <v>Lamar2003</v>
      </c>
    </row>
    <row r="4562" spans="1:7" x14ac:dyDescent="0.25">
      <c r="A4562" t="s">
        <v>1893</v>
      </c>
      <c r="B4562" t="s">
        <v>2357</v>
      </c>
      <c r="C4562">
        <v>12</v>
      </c>
      <c r="D4562">
        <v>16</v>
      </c>
      <c r="E4562">
        <v>2003</v>
      </c>
      <c r="F4562" t="s">
        <v>2396</v>
      </c>
      <c r="G4562" t="str">
        <f t="shared" si="99"/>
        <v>Louisiana-Monroe2003</v>
      </c>
    </row>
    <row r="4563" spans="1:7" x14ac:dyDescent="0.25">
      <c r="A4563" t="s">
        <v>2332</v>
      </c>
      <c r="B4563" t="s">
        <v>2357</v>
      </c>
      <c r="C4563">
        <v>11</v>
      </c>
      <c r="D4563">
        <v>16</v>
      </c>
      <c r="E4563">
        <v>2003</v>
      </c>
      <c r="F4563" t="s">
        <v>2396</v>
      </c>
      <c r="G4563" t="str">
        <f t="shared" si="99"/>
        <v>Southeastern Louisiana2003</v>
      </c>
    </row>
    <row r="4564" spans="1:7" x14ac:dyDescent="0.25">
      <c r="A4564" t="s">
        <v>2264</v>
      </c>
      <c r="B4564" t="s">
        <v>2357</v>
      </c>
      <c r="C4564">
        <v>10</v>
      </c>
      <c r="D4564">
        <v>17</v>
      </c>
      <c r="E4564">
        <v>2003</v>
      </c>
      <c r="F4564" t="s">
        <v>2396</v>
      </c>
      <c r="G4564" t="str">
        <f t="shared" si="99"/>
        <v>Texas-San Antonio2003</v>
      </c>
    </row>
    <row r="4565" spans="1:7" x14ac:dyDescent="0.25">
      <c r="A4565" t="s">
        <v>2272</v>
      </c>
      <c r="B4565" t="s">
        <v>2357</v>
      </c>
      <c r="C4565">
        <v>6</v>
      </c>
      <c r="D4565">
        <v>21</v>
      </c>
      <c r="E4565">
        <v>2003</v>
      </c>
      <c r="F4565" t="s">
        <v>2396</v>
      </c>
      <c r="G4565" t="str">
        <f t="shared" si="99"/>
        <v>Northwestern State2003</v>
      </c>
    </row>
    <row r="4566" spans="1:7" x14ac:dyDescent="0.25">
      <c r="A4566" t="s">
        <v>2230</v>
      </c>
      <c r="B4566" t="s">
        <v>2357</v>
      </c>
      <c r="C4566">
        <v>3</v>
      </c>
      <c r="D4566">
        <v>25</v>
      </c>
      <c r="E4566">
        <v>2003</v>
      </c>
      <c r="F4566" t="s">
        <v>2396</v>
      </c>
      <c r="G4566" t="str">
        <f t="shared" si="99"/>
        <v>Nicholls State2003</v>
      </c>
    </row>
    <row r="4567" spans="1:7" x14ac:dyDescent="0.25">
      <c r="A4567" t="s">
        <v>2332</v>
      </c>
      <c r="B4567" t="s">
        <v>2357</v>
      </c>
      <c r="C4567">
        <v>20</v>
      </c>
      <c r="D4567">
        <v>9</v>
      </c>
      <c r="E4567">
        <v>2004</v>
      </c>
      <c r="F4567" t="s">
        <v>2396</v>
      </c>
      <c r="G4567" t="str">
        <f t="shared" si="99"/>
        <v>Southeastern Louisiana2004</v>
      </c>
    </row>
    <row r="4568" spans="1:7" x14ac:dyDescent="0.25">
      <c r="A4568" t="s">
        <v>2089</v>
      </c>
      <c r="B4568" t="s">
        <v>2357</v>
      </c>
      <c r="C4568">
        <v>17</v>
      </c>
      <c r="D4568">
        <v>12</v>
      </c>
      <c r="E4568">
        <v>2004</v>
      </c>
      <c r="F4568" t="s">
        <v>2396</v>
      </c>
      <c r="G4568" t="str">
        <f t="shared" si="99"/>
        <v>Texas-Arlington2004</v>
      </c>
    </row>
    <row r="4569" spans="1:7" x14ac:dyDescent="0.25">
      <c r="A4569" t="s">
        <v>2264</v>
      </c>
      <c r="B4569" t="s">
        <v>2357</v>
      </c>
      <c r="C4569">
        <v>19</v>
      </c>
      <c r="D4569">
        <v>14</v>
      </c>
      <c r="E4569">
        <v>2004</v>
      </c>
      <c r="F4569" t="s">
        <v>2396</v>
      </c>
      <c r="G4569" t="str">
        <f t="shared" si="99"/>
        <v>Texas-San Antonio2004</v>
      </c>
    </row>
    <row r="4570" spans="1:7" x14ac:dyDescent="0.25">
      <c r="A4570" t="s">
        <v>2339</v>
      </c>
      <c r="B4570" t="s">
        <v>2357</v>
      </c>
      <c r="C4570">
        <v>21</v>
      </c>
      <c r="D4570">
        <v>9</v>
      </c>
      <c r="E4570">
        <v>2004</v>
      </c>
      <c r="F4570" t="s">
        <v>2396</v>
      </c>
      <c r="G4570" t="str">
        <f t="shared" si="99"/>
        <v>Stephen F. Austin2004</v>
      </c>
    </row>
    <row r="4571" spans="1:7" x14ac:dyDescent="0.25">
      <c r="A4571" t="s">
        <v>2248</v>
      </c>
      <c r="B4571" t="s">
        <v>2357</v>
      </c>
      <c r="C4571">
        <v>13</v>
      </c>
      <c r="D4571">
        <v>15</v>
      </c>
      <c r="E4571">
        <v>2004</v>
      </c>
      <c r="F4571" t="s">
        <v>2396</v>
      </c>
      <c r="G4571" t="str">
        <f t="shared" si="99"/>
        <v>Sam Houston State2004</v>
      </c>
    </row>
    <row r="4572" spans="1:7" x14ac:dyDescent="0.25">
      <c r="A4572" t="s">
        <v>2241</v>
      </c>
      <c r="B4572" t="s">
        <v>2357</v>
      </c>
      <c r="C4572">
        <v>13</v>
      </c>
      <c r="D4572">
        <v>15</v>
      </c>
      <c r="E4572">
        <v>2004</v>
      </c>
      <c r="F4572" t="s">
        <v>2396</v>
      </c>
      <c r="G4572" t="str">
        <f t="shared" si="99"/>
        <v>Texas State2004</v>
      </c>
    </row>
    <row r="4573" spans="1:7" x14ac:dyDescent="0.25">
      <c r="A4573" t="s">
        <v>2272</v>
      </c>
      <c r="B4573" t="s">
        <v>2357</v>
      </c>
      <c r="C4573">
        <v>11</v>
      </c>
      <c r="D4573">
        <v>17</v>
      </c>
      <c r="E4573">
        <v>2004</v>
      </c>
      <c r="F4573" t="s">
        <v>2396</v>
      </c>
      <c r="G4573" t="str">
        <f t="shared" si="99"/>
        <v>Northwestern State2004</v>
      </c>
    </row>
    <row r="4574" spans="1:7" x14ac:dyDescent="0.25">
      <c r="A4574" t="s">
        <v>1893</v>
      </c>
      <c r="B4574" t="s">
        <v>2357</v>
      </c>
      <c r="C4574">
        <v>12</v>
      </c>
      <c r="D4574">
        <v>19</v>
      </c>
      <c r="E4574">
        <v>2004</v>
      </c>
      <c r="F4574" t="s">
        <v>2396</v>
      </c>
      <c r="G4574" t="str">
        <f t="shared" si="99"/>
        <v>Louisiana-Monroe2004</v>
      </c>
    </row>
    <row r="4575" spans="1:7" x14ac:dyDescent="0.25">
      <c r="A4575" t="s">
        <v>2222</v>
      </c>
      <c r="B4575" t="s">
        <v>2357</v>
      </c>
      <c r="C4575">
        <v>11</v>
      </c>
      <c r="D4575">
        <v>16</v>
      </c>
      <c r="E4575">
        <v>2004</v>
      </c>
      <c r="F4575" t="s">
        <v>2396</v>
      </c>
      <c r="G4575" t="str">
        <f t="shared" si="99"/>
        <v>McNeese State2004</v>
      </c>
    </row>
    <row r="4576" spans="1:7" x14ac:dyDescent="0.25">
      <c r="A4576" t="s">
        <v>644</v>
      </c>
      <c r="B4576" t="s">
        <v>2357</v>
      </c>
      <c r="C4576">
        <v>11</v>
      </c>
      <c r="D4576">
        <v>18</v>
      </c>
      <c r="E4576">
        <v>2004</v>
      </c>
      <c r="F4576" t="s">
        <v>2396</v>
      </c>
      <c r="G4576" t="str">
        <f t="shared" si="99"/>
        <v>Lamar2004</v>
      </c>
    </row>
    <row r="4577" spans="1:7" x14ac:dyDescent="0.25">
      <c r="A4577" t="s">
        <v>2230</v>
      </c>
      <c r="B4577" t="s">
        <v>2357</v>
      </c>
      <c r="C4577">
        <v>6</v>
      </c>
      <c r="D4577">
        <v>21</v>
      </c>
      <c r="E4577">
        <v>2004</v>
      </c>
      <c r="F4577" t="s">
        <v>2396</v>
      </c>
      <c r="G4577" t="str">
        <f t="shared" si="99"/>
        <v>Nicholls State2004</v>
      </c>
    </row>
    <row r="4578" spans="1:7" x14ac:dyDescent="0.25">
      <c r="A4578" t="s">
        <v>2332</v>
      </c>
      <c r="B4578" t="s">
        <v>2357</v>
      </c>
      <c r="C4578">
        <v>24</v>
      </c>
      <c r="D4578">
        <v>9</v>
      </c>
      <c r="E4578">
        <v>2005</v>
      </c>
      <c r="F4578" t="s">
        <v>2396</v>
      </c>
      <c r="G4578" t="str">
        <f t="shared" si="99"/>
        <v>Southeastern Louisiana2005</v>
      </c>
    </row>
    <row r="4579" spans="1:7" x14ac:dyDescent="0.25">
      <c r="A4579" t="s">
        <v>2272</v>
      </c>
      <c r="B4579" t="s">
        <v>2357</v>
      </c>
      <c r="C4579">
        <v>21</v>
      </c>
      <c r="D4579">
        <v>12</v>
      </c>
      <c r="E4579">
        <v>2005</v>
      </c>
      <c r="F4579" t="s">
        <v>2396</v>
      </c>
      <c r="G4579" t="str">
        <f t="shared" si="99"/>
        <v>Northwestern State2005</v>
      </c>
    </row>
    <row r="4580" spans="1:7" x14ac:dyDescent="0.25">
      <c r="A4580" t="s">
        <v>2248</v>
      </c>
      <c r="B4580" t="s">
        <v>2357</v>
      </c>
      <c r="C4580">
        <v>18</v>
      </c>
      <c r="D4580">
        <v>12</v>
      </c>
      <c r="E4580">
        <v>2005</v>
      </c>
      <c r="F4580" t="s">
        <v>2396</v>
      </c>
      <c r="G4580" t="str">
        <f t="shared" si="99"/>
        <v>Sam Houston State2005</v>
      </c>
    </row>
    <row r="4581" spans="1:7" x14ac:dyDescent="0.25">
      <c r="A4581" t="s">
        <v>2264</v>
      </c>
      <c r="B4581" t="s">
        <v>2357</v>
      </c>
      <c r="C4581">
        <v>15</v>
      </c>
      <c r="D4581">
        <v>13</v>
      </c>
      <c r="E4581">
        <v>2005</v>
      </c>
      <c r="F4581" t="s">
        <v>2396</v>
      </c>
      <c r="G4581" t="str">
        <f t="shared" si="99"/>
        <v>Texas-San Antonio2005</v>
      </c>
    </row>
    <row r="4582" spans="1:7" x14ac:dyDescent="0.25">
      <c r="A4582" t="s">
        <v>644</v>
      </c>
      <c r="B4582" t="s">
        <v>2357</v>
      </c>
      <c r="C4582">
        <v>18</v>
      </c>
      <c r="D4582">
        <v>11</v>
      </c>
      <c r="E4582">
        <v>2005</v>
      </c>
      <c r="F4582" t="s">
        <v>2396</v>
      </c>
      <c r="G4582" t="str">
        <f t="shared" si="99"/>
        <v>Lamar2005</v>
      </c>
    </row>
    <row r="4583" spans="1:7" x14ac:dyDescent="0.25">
      <c r="A4583" t="s">
        <v>2241</v>
      </c>
      <c r="B4583" t="s">
        <v>2357</v>
      </c>
      <c r="C4583">
        <v>14</v>
      </c>
      <c r="D4583">
        <v>14</v>
      </c>
      <c r="E4583">
        <v>2005</v>
      </c>
      <c r="F4583" t="s">
        <v>2396</v>
      </c>
      <c r="G4583" t="str">
        <f t="shared" si="99"/>
        <v>Texas State2005</v>
      </c>
    </row>
    <row r="4584" spans="1:7" x14ac:dyDescent="0.25">
      <c r="A4584" t="s">
        <v>2222</v>
      </c>
      <c r="B4584" t="s">
        <v>2357</v>
      </c>
      <c r="C4584">
        <v>13</v>
      </c>
      <c r="D4584">
        <v>15</v>
      </c>
      <c r="E4584">
        <v>2005</v>
      </c>
      <c r="F4584" t="s">
        <v>2396</v>
      </c>
      <c r="G4584" t="str">
        <f t="shared" si="99"/>
        <v>McNeese State2005</v>
      </c>
    </row>
    <row r="4585" spans="1:7" x14ac:dyDescent="0.25">
      <c r="A4585" t="s">
        <v>2089</v>
      </c>
      <c r="B4585" t="s">
        <v>2357</v>
      </c>
      <c r="C4585">
        <v>13</v>
      </c>
      <c r="D4585">
        <v>15</v>
      </c>
      <c r="E4585">
        <v>2005</v>
      </c>
      <c r="F4585" t="s">
        <v>2396</v>
      </c>
      <c r="G4585" t="str">
        <f t="shared" si="99"/>
        <v>Texas-Arlington2005</v>
      </c>
    </row>
    <row r="4586" spans="1:7" x14ac:dyDescent="0.25">
      <c r="A4586" t="s">
        <v>2339</v>
      </c>
      <c r="B4586" t="s">
        <v>2357</v>
      </c>
      <c r="C4586">
        <v>12</v>
      </c>
      <c r="D4586">
        <v>15</v>
      </c>
      <c r="E4586">
        <v>2005</v>
      </c>
      <c r="F4586" t="s">
        <v>2396</v>
      </c>
      <c r="G4586" t="str">
        <f t="shared" si="99"/>
        <v>Stephen F. Austin2005</v>
      </c>
    </row>
    <row r="4587" spans="1:7" x14ac:dyDescent="0.25">
      <c r="A4587" t="s">
        <v>1893</v>
      </c>
      <c r="B4587" t="s">
        <v>2357</v>
      </c>
      <c r="C4587">
        <v>8</v>
      </c>
      <c r="D4587">
        <v>19</v>
      </c>
      <c r="E4587">
        <v>2005</v>
      </c>
      <c r="F4587" t="s">
        <v>2396</v>
      </c>
      <c r="G4587" t="str">
        <f t="shared" si="99"/>
        <v>Louisiana-Monroe2005</v>
      </c>
    </row>
    <row r="4588" spans="1:7" x14ac:dyDescent="0.25">
      <c r="A4588" t="s">
        <v>2230</v>
      </c>
      <c r="B4588" t="s">
        <v>2357</v>
      </c>
      <c r="C4588">
        <v>6</v>
      </c>
      <c r="D4588">
        <v>21</v>
      </c>
      <c r="E4588">
        <v>2005</v>
      </c>
      <c r="F4588" t="s">
        <v>2396</v>
      </c>
      <c r="G4588" t="str">
        <f t="shared" si="99"/>
        <v>Nicholls State2005</v>
      </c>
    </row>
    <row r="4589" spans="1:7" x14ac:dyDescent="0.25">
      <c r="A4589" t="s">
        <v>2272</v>
      </c>
      <c r="B4589" t="s">
        <v>2357</v>
      </c>
      <c r="C4589">
        <v>26</v>
      </c>
      <c r="D4589">
        <v>8</v>
      </c>
      <c r="E4589">
        <v>2006</v>
      </c>
      <c r="F4589" t="s">
        <v>2396</v>
      </c>
      <c r="G4589" t="str">
        <f t="shared" si="99"/>
        <v>Northwestern State2006</v>
      </c>
    </row>
    <row r="4590" spans="1:7" x14ac:dyDescent="0.25">
      <c r="A4590" t="s">
        <v>2248</v>
      </c>
      <c r="B4590" t="s">
        <v>2357</v>
      </c>
      <c r="C4590">
        <v>22</v>
      </c>
      <c r="D4590">
        <v>9</v>
      </c>
      <c r="E4590">
        <v>2006</v>
      </c>
      <c r="F4590" t="s">
        <v>2396</v>
      </c>
      <c r="G4590" t="str">
        <f t="shared" si="99"/>
        <v>Sam Houston State2006</v>
      </c>
    </row>
    <row r="4591" spans="1:7" x14ac:dyDescent="0.25">
      <c r="A4591" t="s">
        <v>2332</v>
      </c>
      <c r="B4591" t="s">
        <v>2357</v>
      </c>
      <c r="C4591">
        <v>16</v>
      </c>
      <c r="D4591">
        <v>12</v>
      </c>
      <c r="E4591">
        <v>2006</v>
      </c>
      <c r="F4591" t="s">
        <v>2396</v>
      </c>
      <c r="G4591" t="str">
        <f t="shared" si="99"/>
        <v>Southeastern Louisiana2006</v>
      </c>
    </row>
    <row r="4592" spans="1:7" x14ac:dyDescent="0.25">
      <c r="A4592" t="s">
        <v>2339</v>
      </c>
      <c r="B4592" t="s">
        <v>2357</v>
      </c>
      <c r="C4592">
        <v>17</v>
      </c>
      <c r="D4592">
        <v>12</v>
      </c>
      <c r="E4592">
        <v>2006</v>
      </c>
      <c r="F4592" t="s">
        <v>2396</v>
      </c>
      <c r="G4592" t="str">
        <f t="shared" si="99"/>
        <v>Stephen F. Austin2006</v>
      </c>
    </row>
    <row r="4593" spans="1:7" x14ac:dyDescent="0.25">
      <c r="A4593" t="s">
        <v>644</v>
      </c>
      <c r="B4593" t="s">
        <v>2357</v>
      </c>
      <c r="C4593">
        <v>17</v>
      </c>
      <c r="D4593">
        <v>14</v>
      </c>
      <c r="E4593">
        <v>2006</v>
      </c>
      <c r="F4593" t="s">
        <v>2396</v>
      </c>
      <c r="G4593" t="str">
        <f t="shared" si="99"/>
        <v>Lamar2006</v>
      </c>
    </row>
    <row r="4594" spans="1:7" x14ac:dyDescent="0.25">
      <c r="A4594" t="s">
        <v>2222</v>
      </c>
      <c r="B4594" t="s">
        <v>2357</v>
      </c>
      <c r="C4594">
        <v>14</v>
      </c>
      <c r="D4594">
        <v>14</v>
      </c>
      <c r="E4594">
        <v>2006</v>
      </c>
      <c r="F4594" t="s">
        <v>2396</v>
      </c>
      <c r="G4594" t="str">
        <f t="shared" si="99"/>
        <v>McNeese State2006</v>
      </c>
    </row>
    <row r="4595" spans="1:7" x14ac:dyDescent="0.25">
      <c r="A4595" t="s">
        <v>2089</v>
      </c>
      <c r="B4595" t="s">
        <v>2357</v>
      </c>
      <c r="C4595">
        <v>14</v>
      </c>
      <c r="D4595">
        <v>16</v>
      </c>
      <c r="E4595">
        <v>2006</v>
      </c>
      <c r="F4595" t="s">
        <v>2396</v>
      </c>
      <c r="G4595" t="str">
        <f t="shared" si="99"/>
        <v>Texas-Arlington2006</v>
      </c>
    </row>
    <row r="4596" spans="1:7" x14ac:dyDescent="0.25">
      <c r="A4596" t="s">
        <v>2264</v>
      </c>
      <c r="B4596" t="s">
        <v>2357</v>
      </c>
      <c r="C4596">
        <v>11</v>
      </c>
      <c r="D4596">
        <v>17</v>
      </c>
      <c r="E4596">
        <v>2006</v>
      </c>
      <c r="F4596" t="s">
        <v>2396</v>
      </c>
      <c r="G4596" t="str">
        <f t="shared" si="99"/>
        <v>Texas-San Antonio2006</v>
      </c>
    </row>
    <row r="4597" spans="1:7" x14ac:dyDescent="0.25">
      <c r="A4597" t="s">
        <v>1893</v>
      </c>
      <c r="B4597" t="s">
        <v>2357</v>
      </c>
      <c r="C4597">
        <v>10</v>
      </c>
      <c r="D4597">
        <v>18</v>
      </c>
      <c r="E4597">
        <v>2006</v>
      </c>
      <c r="F4597" t="s">
        <v>2396</v>
      </c>
      <c r="G4597" t="str">
        <f t="shared" si="99"/>
        <v>Louisiana-Monroe2006</v>
      </c>
    </row>
    <row r="4598" spans="1:7" x14ac:dyDescent="0.25">
      <c r="A4598" t="s">
        <v>2230</v>
      </c>
      <c r="B4598" t="s">
        <v>2357</v>
      </c>
      <c r="C4598">
        <v>9</v>
      </c>
      <c r="D4598">
        <v>18</v>
      </c>
      <c r="E4598">
        <v>2006</v>
      </c>
      <c r="F4598" t="s">
        <v>2396</v>
      </c>
      <c r="G4598" t="str">
        <f t="shared" si="99"/>
        <v>Nicholls State2006</v>
      </c>
    </row>
    <row r="4599" spans="1:7" x14ac:dyDescent="0.25">
      <c r="A4599" t="s">
        <v>2241</v>
      </c>
      <c r="B4599" t="s">
        <v>2357</v>
      </c>
      <c r="C4599">
        <v>3</v>
      </c>
      <c r="D4599">
        <v>24</v>
      </c>
      <c r="E4599">
        <v>2006</v>
      </c>
      <c r="F4599" t="s">
        <v>2396</v>
      </c>
      <c r="G4599" t="str">
        <f t="shared" si="99"/>
        <v>Texas State2006</v>
      </c>
    </row>
    <row r="4600" spans="1:7" x14ac:dyDescent="0.25">
      <c r="A4600" t="s">
        <v>2272</v>
      </c>
      <c r="B4600" t="s">
        <v>2357</v>
      </c>
      <c r="C4600">
        <v>17</v>
      </c>
      <c r="D4600">
        <v>15</v>
      </c>
      <c r="E4600">
        <v>2007</v>
      </c>
      <c r="F4600" t="s">
        <v>2396</v>
      </c>
      <c r="G4600" t="str">
        <f t="shared" si="99"/>
        <v>Northwestern State2007</v>
      </c>
    </row>
    <row r="4601" spans="1:7" x14ac:dyDescent="0.25">
      <c r="A4601" t="s">
        <v>2222</v>
      </c>
      <c r="B4601" t="s">
        <v>2357</v>
      </c>
      <c r="C4601">
        <v>15</v>
      </c>
      <c r="D4601">
        <v>17</v>
      </c>
      <c r="E4601">
        <v>2007</v>
      </c>
      <c r="F4601" t="s">
        <v>2396</v>
      </c>
      <c r="G4601" t="str">
        <f t="shared" si="99"/>
        <v>McNeese State2007</v>
      </c>
    </row>
    <row r="4602" spans="1:7" x14ac:dyDescent="0.25">
      <c r="A4602" t="s">
        <v>2332</v>
      </c>
      <c r="B4602" t="s">
        <v>2357</v>
      </c>
      <c r="C4602">
        <v>16</v>
      </c>
      <c r="D4602">
        <v>14</v>
      </c>
      <c r="E4602">
        <v>2007</v>
      </c>
      <c r="F4602" t="s">
        <v>2396</v>
      </c>
      <c r="G4602" t="str">
        <f t="shared" si="99"/>
        <v>Southeastern Louisiana2007</v>
      </c>
    </row>
    <row r="4603" spans="1:7" x14ac:dyDescent="0.25">
      <c r="A4603" t="s">
        <v>644</v>
      </c>
      <c r="B4603" t="s">
        <v>2357</v>
      </c>
      <c r="C4603">
        <v>15</v>
      </c>
      <c r="D4603">
        <v>17</v>
      </c>
      <c r="E4603">
        <v>2007</v>
      </c>
      <c r="F4603" t="s">
        <v>2396</v>
      </c>
      <c r="G4603" t="str">
        <f t="shared" si="99"/>
        <v>Lamar2007</v>
      </c>
    </row>
    <row r="4604" spans="1:7" x14ac:dyDescent="0.25">
      <c r="A4604" t="s">
        <v>2230</v>
      </c>
      <c r="B4604" t="s">
        <v>2357</v>
      </c>
      <c r="C4604">
        <v>8</v>
      </c>
      <c r="D4604">
        <v>22</v>
      </c>
      <c r="E4604">
        <v>2007</v>
      </c>
      <c r="F4604" t="s">
        <v>2396</v>
      </c>
      <c r="G4604" t="str">
        <f t="shared" si="99"/>
        <v>Nicholls State2007</v>
      </c>
    </row>
    <row r="4605" spans="1:7" x14ac:dyDescent="0.25">
      <c r="A4605" t="s">
        <v>2397</v>
      </c>
      <c r="B4605" t="s">
        <v>2357</v>
      </c>
      <c r="C4605">
        <v>10</v>
      </c>
      <c r="D4605">
        <v>20</v>
      </c>
      <c r="E4605">
        <v>2007</v>
      </c>
      <c r="F4605" t="s">
        <v>2396</v>
      </c>
      <c r="G4605" t="str">
        <f t="shared" si="99"/>
        <v>Central Arkansas-nm2007</v>
      </c>
    </row>
    <row r="4606" spans="1:7" x14ac:dyDescent="0.25">
      <c r="A4606" t="s">
        <v>2340</v>
      </c>
      <c r="B4606" t="s">
        <v>2357</v>
      </c>
      <c r="C4606">
        <v>26</v>
      </c>
      <c r="D4606">
        <v>7</v>
      </c>
      <c r="E4606">
        <v>2007</v>
      </c>
      <c r="F4606" t="s">
        <v>2396</v>
      </c>
      <c r="G4606" t="str">
        <f t="shared" si="99"/>
        <v>Texas A&amp;M-Corpus Christi2007</v>
      </c>
    </row>
    <row r="4607" spans="1:7" x14ac:dyDescent="0.25">
      <c r="A4607" t="s">
        <v>2248</v>
      </c>
      <c r="B4607" t="s">
        <v>2357</v>
      </c>
      <c r="C4607">
        <v>21</v>
      </c>
      <c r="D4607">
        <v>10</v>
      </c>
      <c r="E4607">
        <v>2007</v>
      </c>
      <c r="F4607" t="s">
        <v>2396</v>
      </c>
      <c r="G4607" t="str">
        <f t="shared" si="99"/>
        <v>Sam Houston State2007</v>
      </c>
    </row>
    <row r="4608" spans="1:7" x14ac:dyDescent="0.25">
      <c r="A4608" t="s">
        <v>2339</v>
      </c>
      <c r="B4608" t="s">
        <v>2357</v>
      </c>
      <c r="C4608">
        <v>15</v>
      </c>
      <c r="D4608">
        <v>14</v>
      </c>
      <c r="E4608">
        <v>2007</v>
      </c>
      <c r="F4608" t="s">
        <v>2396</v>
      </c>
      <c r="G4608" t="str">
        <f t="shared" si="99"/>
        <v>Stephen F. Austin2007</v>
      </c>
    </row>
    <row r="4609" spans="1:7" x14ac:dyDescent="0.25">
      <c r="A4609" t="s">
        <v>2089</v>
      </c>
      <c r="B4609" t="s">
        <v>2357</v>
      </c>
      <c r="C4609">
        <v>13</v>
      </c>
      <c r="D4609">
        <v>17</v>
      </c>
      <c r="E4609">
        <v>2007</v>
      </c>
      <c r="F4609" t="s">
        <v>2396</v>
      </c>
      <c r="G4609" t="str">
        <f t="shared" si="99"/>
        <v>Texas-Arlington2007</v>
      </c>
    </row>
    <row r="4610" spans="1:7" x14ac:dyDescent="0.25">
      <c r="A4610" t="s">
        <v>2241</v>
      </c>
      <c r="B4610" t="s">
        <v>2357</v>
      </c>
      <c r="C4610">
        <v>9</v>
      </c>
      <c r="D4610">
        <v>20</v>
      </c>
      <c r="E4610">
        <v>2007</v>
      </c>
      <c r="F4610" t="s">
        <v>2396</v>
      </c>
      <c r="G4610" t="str">
        <f t="shared" si="99"/>
        <v>Texas State2007</v>
      </c>
    </row>
    <row r="4611" spans="1:7" x14ac:dyDescent="0.25">
      <c r="A4611" t="s">
        <v>2264</v>
      </c>
      <c r="B4611" t="s">
        <v>2357</v>
      </c>
      <c r="C4611">
        <v>7</v>
      </c>
      <c r="D4611">
        <v>22</v>
      </c>
      <c r="E4611">
        <v>2007</v>
      </c>
      <c r="F4611" t="s">
        <v>2396</v>
      </c>
      <c r="G4611" t="str">
        <f t="shared" ref="G4611:G4674" si="100">A4611&amp;E4611</f>
        <v>Texas-San Antonio2007</v>
      </c>
    </row>
    <row r="4612" spans="1:7" x14ac:dyDescent="0.25">
      <c r="A4612" t="s">
        <v>644</v>
      </c>
      <c r="B4612" t="s">
        <v>2357</v>
      </c>
      <c r="C4612">
        <v>19</v>
      </c>
      <c r="D4612">
        <v>11</v>
      </c>
      <c r="E4612">
        <v>2008</v>
      </c>
      <c r="F4612" t="s">
        <v>2396</v>
      </c>
      <c r="G4612" t="str">
        <f t="shared" si="100"/>
        <v>Lamar2008</v>
      </c>
    </row>
    <row r="4613" spans="1:7" x14ac:dyDescent="0.25">
      <c r="A4613" t="s">
        <v>2332</v>
      </c>
      <c r="B4613" t="s">
        <v>2357</v>
      </c>
      <c r="C4613">
        <v>17</v>
      </c>
      <c r="D4613">
        <v>13</v>
      </c>
      <c r="E4613">
        <v>2008</v>
      </c>
      <c r="F4613" t="s">
        <v>2396</v>
      </c>
      <c r="G4613" t="str">
        <f t="shared" si="100"/>
        <v>Southeastern Louisiana2008</v>
      </c>
    </row>
    <row r="4614" spans="1:7" x14ac:dyDescent="0.25">
      <c r="A4614" t="s">
        <v>2272</v>
      </c>
      <c r="B4614" t="s">
        <v>2357</v>
      </c>
      <c r="C4614">
        <v>15</v>
      </c>
      <c r="D4614">
        <v>18</v>
      </c>
      <c r="E4614">
        <v>2008</v>
      </c>
      <c r="F4614" t="s">
        <v>2396</v>
      </c>
      <c r="G4614" t="str">
        <f t="shared" si="100"/>
        <v>Northwestern State2008</v>
      </c>
    </row>
    <row r="4615" spans="1:7" x14ac:dyDescent="0.25">
      <c r="A4615" t="s">
        <v>2222</v>
      </c>
      <c r="B4615" t="s">
        <v>2357</v>
      </c>
      <c r="C4615">
        <v>13</v>
      </c>
      <c r="D4615">
        <v>16</v>
      </c>
      <c r="E4615">
        <v>2008</v>
      </c>
      <c r="F4615" t="s">
        <v>2396</v>
      </c>
      <c r="G4615" t="str">
        <f t="shared" si="100"/>
        <v>McNeese State2008</v>
      </c>
    </row>
    <row r="4616" spans="1:7" x14ac:dyDescent="0.25">
      <c r="A4616" t="s">
        <v>2230</v>
      </c>
      <c r="B4616" t="s">
        <v>2357</v>
      </c>
      <c r="C4616">
        <v>10</v>
      </c>
      <c r="D4616">
        <v>21</v>
      </c>
      <c r="E4616">
        <v>2008</v>
      </c>
      <c r="F4616" t="s">
        <v>2396</v>
      </c>
      <c r="G4616" t="str">
        <f t="shared" si="100"/>
        <v>Nicholls State2008</v>
      </c>
    </row>
    <row r="4617" spans="1:7" x14ac:dyDescent="0.25">
      <c r="A4617" t="s">
        <v>2397</v>
      </c>
      <c r="B4617" t="s">
        <v>2357</v>
      </c>
      <c r="C4617">
        <v>14</v>
      </c>
      <c r="D4617">
        <v>16</v>
      </c>
      <c r="E4617">
        <v>2008</v>
      </c>
      <c r="F4617" t="s">
        <v>2396</v>
      </c>
      <c r="G4617" t="str">
        <f t="shared" si="100"/>
        <v>Central Arkansas-nm2008</v>
      </c>
    </row>
    <row r="4618" spans="1:7" x14ac:dyDescent="0.25">
      <c r="A4618" t="s">
        <v>2339</v>
      </c>
      <c r="B4618" t="s">
        <v>2357</v>
      </c>
      <c r="C4618">
        <v>26</v>
      </c>
      <c r="D4618">
        <v>6</v>
      </c>
      <c r="E4618">
        <v>2008</v>
      </c>
      <c r="F4618" t="s">
        <v>2396</v>
      </c>
      <c r="G4618" t="str">
        <f t="shared" si="100"/>
        <v>Stephen F. Austin2008</v>
      </c>
    </row>
    <row r="4619" spans="1:7" x14ac:dyDescent="0.25">
      <c r="A4619" t="s">
        <v>2248</v>
      </c>
      <c r="B4619" t="s">
        <v>2357</v>
      </c>
      <c r="C4619">
        <v>23</v>
      </c>
      <c r="D4619">
        <v>8</v>
      </c>
      <c r="E4619">
        <v>2008</v>
      </c>
      <c r="F4619" t="s">
        <v>2396</v>
      </c>
      <c r="G4619" t="str">
        <f t="shared" si="100"/>
        <v>Sam Houston State2008</v>
      </c>
    </row>
    <row r="4620" spans="1:7" x14ac:dyDescent="0.25">
      <c r="A4620" t="s">
        <v>2089</v>
      </c>
      <c r="B4620" t="s">
        <v>2357</v>
      </c>
      <c r="C4620">
        <v>21</v>
      </c>
      <c r="D4620">
        <v>12</v>
      </c>
      <c r="E4620">
        <v>2008</v>
      </c>
      <c r="F4620" t="s">
        <v>2396</v>
      </c>
      <c r="G4620" t="str">
        <f t="shared" si="100"/>
        <v>Texas-Arlington2008</v>
      </c>
    </row>
    <row r="4621" spans="1:7" x14ac:dyDescent="0.25">
      <c r="A4621" t="s">
        <v>2264</v>
      </c>
      <c r="B4621" t="s">
        <v>2357</v>
      </c>
      <c r="C4621">
        <v>13</v>
      </c>
      <c r="D4621">
        <v>17</v>
      </c>
      <c r="E4621">
        <v>2008</v>
      </c>
      <c r="F4621" t="s">
        <v>2396</v>
      </c>
      <c r="G4621" t="str">
        <f t="shared" si="100"/>
        <v>Texas-San Antonio2008</v>
      </c>
    </row>
    <row r="4622" spans="1:7" x14ac:dyDescent="0.25">
      <c r="A4622" t="s">
        <v>2241</v>
      </c>
      <c r="B4622" t="s">
        <v>2357</v>
      </c>
      <c r="C4622">
        <v>13</v>
      </c>
      <c r="D4622">
        <v>16</v>
      </c>
      <c r="E4622">
        <v>2008</v>
      </c>
      <c r="F4622" t="s">
        <v>2396</v>
      </c>
      <c r="G4622" t="str">
        <f t="shared" si="100"/>
        <v>Texas State2008</v>
      </c>
    </row>
    <row r="4623" spans="1:7" x14ac:dyDescent="0.25">
      <c r="A4623" t="s">
        <v>2340</v>
      </c>
      <c r="B4623" t="s">
        <v>2357</v>
      </c>
      <c r="C4623">
        <v>9</v>
      </c>
      <c r="D4623">
        <v>20</v>
      </c>
      <c r="E4623">
        <v>2008</v>
      </c>
      <c r="F4623" t="s">
        <v>2396</v>
      </c>
      <c r="G4623" t="str">
        <f t="shared" si="100"/>
        <v>Texas A&amp;M-Corpus Christi2008</v>
      </c>
    </row>
    <row r="4624" spans="1:7" x14ac:dyDescent="0.25">
      <c r="A4624" t="s">
        <v>2339</v>
      </c>
      <c r="B4624" t="s">
        <v>2357</v>
      </c>
      <c r="C4624">
        <v>24</v>
      </c>
      <c r="D4624">
        <v>8</v>
      </c>
      <c r="E4624">
        <v>2009</v>
      </c>
      <c r="F4624" t="s">
        <v>2396</v>
      </c>
      <c r="G4624" t="str">
        <f t="shared" si="100"/>
        <v>Stephen F. Austin2009</v>
      </c>
    </row>
    <row r="4625" spans="1:7" x14ac:dyDescent="0.25">
      <c r="A4625" t="s">
        <v>2230</v>
      </c>
      <c r="B4625" t="s">
        <v>2357</v>
      </c>
      <c r="C4625">
        <v>20</v>
      </c>
      <c r="D4625">
        <v>11</v>
      </c>
      <c r="E4625">
        <v>2009</v>
      </c>
      <c r="F4625" t="s">
        <v>2396</v>
      </c>
      <c r="G4625" t="str">
        <f t="shared" si="100"/>
        <v>Nicholls State2009</v>
      </c>
    </row>
    <row r="4626" spans="1:7" x14ac:dyDescent="0.25">
      <c r="A4626" t="s">
        <v>2332</v>
      </c>
      <c r="B4626" t="s">
        <v>2357</v>
      </c>
      <c r="C4626">
        <v>13</v>
      </c>
      <c r="D4626">
        <v>17</v>
      </c>
      <c r="E4626">
        <v>2009</v>
      </c>
      <c r="F4626" t="s">
        <v>2396</v>
      </c>
      <c r="G4626" t="str">
        <f t="shared" si="100"/>
        <v>Southeastern Louisiana2009</v>
      </c>
    </row>
    <row r="4627" spans="1:7" x14ac:dyDescent="0.25">
      <c r="A4627" t="s">
        <v>2222</v>
      </c>
      <c r="B4627" t="s">
        <v>2357</v>
      </c>
      <c r="C4627">
        <v>11</v>
      </c>
      <c r="D4627">
        <v>18</v>
      </c>
      <c r="E4627">
        <v>2009</v>
      </c>
      <c r="F4627" t="s">
        <v>2396</v>
      </c>
      <c r="G4627" t="str">
        <f t="shared" si="100"/>
        <v>McNeese State2009</v>
      </c>
    </row>
    <row r="4628" spans="1:7" x14ac:dyDescent="0.25">
      <c r="A4628" t="s">
        <v>2272</v>
      </c>
      <c r="B4628" t="s">
        <v>2357</v>
      </c>
      <c r="C4628">
        <v>11</v>
      </c>
      <c r="D4628">
        <v>20</v>
      </c>
      <c r="E4628">
        <v>2009</v>
      </c>
      <c r="F4628" t="s">
        <v>2396</v>
      </c>
      <c r="G4628" t="str">
        <f t="shared" si="100"/>
        <v>Northwestern State2009</v>
      </c>
    </row>
    <row r="4629" spans="1:7" x14ac:dyDescent="0.25">
      <c r="A4629" t="s">
        <v>2397</v>
      </c>
      <c r="B4629" t="s">
        <v>2357</v>
      </c>
      <c r="C4629">
        <v>10</v>
      </c>
      <c r="D4629">
        <v>19</v>
      </c>
      <c r="E4629">
        <v>2009</v>
      </c>
      <c r="F4629" t="s">
        <v>2396</v>
      </c>
      <c r="G4629" t="str">
        <f t="shared" si="100"/>
        <v>Central Arkansas-nm2009</v>
      </c>
    </row>
    <row r="4630" spans="1:7" x14ac:dyDescent="0.25">
      <c r="A4630" t="s">
        <v>2248</v>
      </c>
      <c r="B4630" t="s">
        <v>2357</v>
      </c>
      <c r="C4630">
        <v>18</v>
      </c>
      <c r="D4630">
        <v>12</v>
      </c>
      <c r="E4630">
        <v>2009</v>
      </c>
      <c r="F4630" t="s">
        <v>2396</v>
      </c>
      <c r="G4630" t="str">
        <f t="shared" si="100"/>
        <v>Sam Houston State2009</v>
      </c>
    </row>
    <row r="4631" spans="1:7" x14ac:dyDescent="0.25">
      <c r="A4631" t="s">
        <v>2340</v>
      </c>
      <c r="B4631" t="s">
        <v>2357</v>
      </c>
      <c r="C4631">
        <v>18</v>
      </c>
      <c r="D4631">
        <v>15</v>
      </c>
      <c r="E4631">
        <v>2009</v>
      </c>
      <c r="F4631" t="s">
        <v>2396</v>
      </c>
      <c r="G4631" t="str">
        <f t="shared" si="100"/>
        <v>Texas A&amp;M-Corpus Christi2009</v>
      </c>
    </row>
    <row r="4632" spans="1:7" x14ac:dyDescent="0.25">
      <c r="A4632" t="s">
        <v>2089</v>
      </c>
      <c r="B4632" t="s">
        <v>2357</v>
      </c>
      <c r="C4632">
        <v>16</v>
      </c>
      <c r="D4632">
        <v>14</v>
      </c>
      <c r="E4632">
        <v>2009</v>
      </c>
      <c r="F4632" t="s">
        <v>2396</v>
      </c>
      <c r="G4632" t="str">
        <f t="shared" si="100"/>
        <v>Texas-Arlington2009</v>
      </c>
    </row>
    <row r="4633" spans="1:7" x14ac:dyDescent="0.25">
      <c r="A4633" t="s">
        <v>2264</v>
      </c>
      <c r="B4633" t="s">
        <v>2357</v>
      </c>
      <c r="C4633">
        <v>19</v>
      </c>
      <c r="D4633">
        <v>13</v>
      </c>
      <c r="E4633">
        <v>2009</v>
      </c>
      <c r="F4633" t="s">
        <v>2396</v>
      </c>
      <c r="G4633" t="str">
        <f t="shared" si="100"/>
        <v>Texas-San Antonio2009</v>
      </c>
    </row>
    <row r="4634" spans="1:7" x14ac:dyDescent="0.25">
      <c r="A4634" t="s">
        <v>2241</v>
      </c>
      <c r="B4634" t="s">
        <v>2357</v>
      </c>
      <c r="C4634">
        <v>14</v>
      </c>
      <c r="D4634">
        <v>16</v>
      </c>
      <c r="E4634">
        <v>2009</v>
      </c>
      <c r="F4634" t="s">
        <v>2396</v>
      </c>
      <c r="G4634" t="str">
        <f t="shared" si="100"/>
        <v>Texas State2009</v>
      </c>
    </row>
    <row r="4635" spans="1:7" x14ac:dyDescent="0.25">
      <c r="A4635" t="s">
        <v>644</v>
      </c>
      <c r="B4635" t="s">
        <v>2357</v>
      </c>
      <c r="C4635">
        <v>15</v>
      </c>
      <c r="D4635">
        <v>15</v>
      </c>
      <c r="E4635">
        <v>2009</v>
      </c>
      <c r="F4635" t="s">
        <v>2396</v>
      </c>
      <c r="G4635" t="str">
        <f t="shared" si="100"/>
        <v>Lamar2009</v>
      </c>
    </row>
    <row r="4636" spans="1:7" x14ac:dyDescent="0.25">
      <c r="A4636" t="s">
        <v>2339</v>
      </c>
      <c r="B4636" t="s">
        <v>2357</v>
      </c>
      <c r="C4636">
        <v>23</v>
      </c>
      <c r="D4636">
        <v>9</v>
      </c>
      <c r="E4636">
        <v>2010</v>
      </c>
      <c r="F4636" t="s">
        <v>2396</v>
      </c>
      <c r="G4636" t="str">
        <f t="shared" si="100"/>
        <v>Stephen F. Austin2010</v>
      </c>
    </row>
    <row r="4637" spans="1:7" x14ac:dyDescent="0.25">
      <c r="A4637" t="s">
        <v>2332</v>
      </c>
      <c r="B4637" t="s">
        <v>2357</v>
      </c>
      <c r="C4637">
        <v>19</v>
      </c>
      <c r="D4637">
        <v>12</v>
      </c>
      <c r="E4637">
        <v>2010</v>
      </c>
      <c r="F4637" t="s">
        <v>2396</v>
      </c>
      <c r="G4637" t="str">
        <f t="shared" si="100"/>
        <v>Southeastern Louisiana2010</v>
      </c>
    </row>
    <row r="4638" spans="1:7" x14ac:dyDescent="0.25">
      <c r="A4638" t="s">
        <v>2230</v>
      </c>
      <c r="B4638" t="s">
        <v>2357</v>
      </c>
      <c r="C4638">
        <v>11</v>
      </c>
      <c r="D4638">
        <v>19</v>
      </c>
      <c r="E4638">
        <v>2010</v>
      </c>
      <c r="F4638" t="s">
        <v>2396</v>
      </c>
      <c r="G4638" t="str">
        <f t="shared" si="100"/>
        <v>Nicholls State2010</v>
      </c>
    </row>
    <row r="4639" spans="1:7" x14ac:dyDescent="0.25">
      <c r="A4639" t="s">
        <v>2272</v>
      </c>
      <c r="B4639" t="s">
        <v>2357</v>
      </c>
      <c r="C4639">
        <v>10</v>
      </c>
      <c r="D4639">
        <v>19</v>
      </c>
      <c r="E4639">
        <v>2010</v>
      </c>
      <c r="F4639" t="s">
        <v>2396</v>
      </c>
      <c r="G4639" t="str">
        <f t="shared" si="100"/>
        <v>Northwestern State2010</v>
      </c>
    </row>
    <row r="4640" spans="1:7" x14ac:dyDescent="0.25">
      <c r="A4640" t="s">
        <v>2222</v>
      </c>
      <c r="B4640" t="s">
        <v>2357</v>
      </c>
      <c r="C4640">
        <v>10</v>
      </c>
      <c r="D4640">
        <v>20</v>
      </c>
      <c r="E4640">
        <v>2010</v>
      </c>
      <c r="F4640" t="s">
        <v>2396</v>
      </c>
      <c r="G4640" t="str">
        <f t="shared" si="100"/>
        <v>McNeese State2010</v>
      </c>
    </row>
    <row r="4641" spans="1:7" x14ac:dyDescent="0.25">
      <c r="A4641" t="s">
        <v>2397</v>
      </c>
      <c r="B4641" t="s">
        <v>2357</v>
      </c>
      <c r="C4641">
        <v>9</v>
      </c>
      <c r="D4641">
        <v>21</v>
      </c>
      <c r="E4641">
        <v>2010</v>
      </c>
      <c r="F4641" t="s">
        <v>2396</v>
      </c>
      <c r="G4641" t="str">
        <f t="shared" si="100"/>
        <v>Central Arkansas-nm2010</v>
      </c>
    </row>
    <row r="4642" spans="1:7" x14ac:dyDescent="0.25">
      <c r="A4642" t="s">
        <v>2248</v>
      </c>
      <c r="B4642" t="s">
        <v>2357</v>
      </c>
      <c r="C4642">
        <v>25</v>
      </c>
      <c r="D4642">
        <v>8</v>
      </c>
      <c r="E4642">
        <v>2010</v>
      </c>
      <c r="F4642" t="s">
        <v>2396</v>
      </c>
      <c r="G4642" t="str">
        <f t="shared" si="100"/>
        <v>Sam Houston State2010</v>
      </c>
    </row>
    <row r="4643" spans="1:7" x14ac:dyDescent="0.25">
      <c r="A4643" t="s">
        <v>2340</v>
      </c>
      <c r="B4643" t="s">
        <v>2357</v>
      </c>
      <c r="C4643">
        <v>17</v>
      </c>
      <c r="D4643">
        <v>15</v>
      </c>
      <c r="E4643">
        <v>2010</v>
      </c>
      <c r="F4643" t="s">
        <v>2396</v>
      </c>
      <c r="G4643" t="str">
        <f t="shared" si="100"/>
        <v>Texas A&amp;M-Corpus Christi2010</v>
      </c>
    </row>
    <row r="4644" spans="1:7" x14ac:dyDescent="0.25">
      <c r="A4644" t="s">
        <v>2241</v>
      </c>
      <c r="B4644" t="s">
        <v>2357</v>
      </c>
      <c r="C4644">
        <v>15</v>
      </c>
      <c r="D4644">
        <v>16</v>
      </c>
      <c r="E4644">
        <v>2010</v>
      </c>
      <c r="F4644" t="s">
        <v>2396</v>
      </c>
      <c r="G4644" t="str">
        <f t="shared" si="100"/>
        <v>Texas State2010</v>
      </c>
    </row>
    <row r="4645" spans="1:7" x14ac:dyDescent="0.25">
      <c r="A4645" t="s">
        <v>2264</v>
      </c>
      <c r="B4645" t="s">
        <v>2357</v>
      </c>
      <c r="C4645">
        <v>19</v>
      </c>
      <c r="D4645">
        <v>11</v>
      </c>
      <c r="E4645">
        <v>2010</v>
      </c>
      <c r="F4645" t="s">
        <v>2396</v>
      </c>
      <c r="G4645" t="str">
        <f t="shared" si="100"/>
        <v>Texas-San Antonio2010</v>
      </c>
    </row>
    <row r="4646" spans="1:7" x14ac:dyDescent="0.25">
      <c r="A4646" t="s">
        <v>2089</v>
      </c>
      <c r="B4646" t="s">
        <v>2357</v>
      </c>
      <c r="C4646">
        <v>16</v>
      </c>
      <c r="D4646">
        <v>14</v>
      </c>
      <c r="E4646">
        <v>2010</v>
      </c>
      <c r="F4646" t="s">
        <v>2396</v>
      </c>
      <c r="G4646" t="str">
        <f t="shared" si="100"/>
        <v>Texas-Arlington2010</v>
      </c>
    </row>
    <row r="4647" spans="1:7" x14ac:dyDescent="0.25">
      <c r="A4647" t="s">
        <v>644</v>
      </c>
      <c r="B4647" t="s">
        <v>2357</v>
      </c>
      <c r="C4647">
        <v>14</v>
      </c>
      <c r="D4647">
        <v>18</v>
      </c>
      <c r="E4647">
        <v>2010</v>
      </c>
      <c r="F4647" t="s">
        <v>2396</v>
      </c>
      <c r="G4647" t="str">
        <f t="shared" si="100"/>
        <v>Lamar2010</v>
      </c>
    </row>
    <row r="4648" spans="1:7" x14ac:dyDescent="0.25">
      <c r="A4648" t="s">
        <v>2222</v>
      </c>
      <c r="B4648" t="s">
        <v>2357</v>
      </c>
      <c r="C4648">
        <v>21</v>
      </c>
      <c r="D4648">
        <v>12</v>
      </c>
      <c r="E4648">
        <v>2011</v>
      </c>
      <c r="F4648" t="s">
        <v>2396</v>
      </c>
      <c r="G4648" t="str">
        <f t="shared" si="100"/>
        <v>McNeese State2011</v>
      </c>
    </row>
    <row r="4649" spans="1:7" x14ac:dyDescent="0.25">
      <c r="A4649" t="s">
        <v>2272</v>
      </c>
      <c r="B4649" t="s">
        <v>2357</v>
      </c>
      <c r="C4649">
        <v>18</v>
      </c>
      <c r="D4649">
        <v>14</v>
      </c>
      <c r="E4649">
        <v>2011</v>
      </c>
      <c r="F4649" t="s">
        <v>2396</v>
      </c>
      <c r="G4649" t="str">
        <f t="shared" si="100"/>
        <v>Northwestern State2011</v>
      </c>
    </row>
    <row r="4650" spans="1:7" x14ac:dyDescent="0.25">
      <c r="A4650" t="s">
        <v>2332</v>
      </c>
      <c r="B4650" t="s">
        <v>2357</v>
      </c>
      <c r="C4650">
        <v>15</v>
      </c>
      <c r="D4650">
        <v>14</v>
      </c>
      <c r="E4650">
        <v>2011</v>
      </c>
      <c r="F4650" t="s">
        <v>2396</v>
      </c>
      <c r="G4650" t="str">
        <f t="shared" si="100"/>
        <v>Southeastern Louisiana2011</v>
      </c>
    </row>
    <row r="4651" spans="1:7" x14ac:dyDescent="0.25">
      <c r="A4651" t="s">
        <v>2230</v>
      </c>
      <c r="B4651" t="s">
        <v>2357</v>
      </c>
      <c r="C4651">
        <v>14</v>
      </c>
      <c r="D4651">
        <v>14</v>
      </c>
      <c r="E4651">
        <v>2011</v>
      </c>
      <c r="F4651" t="s">
        <v>2396</v>
      </c>
      <c r="G4651" t="str">
        <f t="shared" si="100"/>
        <v>Nicholls State2011</v>
      </c>
    </row>
    <row r="4652" spans="1:7" x14ac:dyDescent="0.25">
      <c r="A4652" t="s">
        <v>644</v>
      </c>
      <c r="B4652" t="s">
        <v>2357</v>
      </c>
      <c r="C4652">
        <v>13</v>
      </c>
      <c r="D4652">
        <v>17</v>
      </c>
      <c r="E4652">
        <v>2011</v>
      </c>
      <c r="F4652" t="s">
        <v>2396</v>
      </c>
      <c r="G4652" t="str">
        <f t="shared" si="100"/>
        <v>Lamar2011</v>
      </c>
    </row>
    <row r="4653" spans="1:7" x14ac:dyDescent="0.25">
      <c r="A4653" t="s">
        <v>2302</v>
      </c>
      <c r="B4653" t="s">
        <v>2357</v>
      </c>
      <c r="C4653">
        <v>5</v>
      </c>
      <c r="D4653">
        <v>24</v>
      </c>
      <c r="E4653">
        <v>2011</v>
      </c>
      <c r="F4653" t="s">
        <v>2396</v>
      </c>
      <c r="G4653" t="str">
        <f t="shared" si="100"/>
        <v>Central Arkansas2011</v>
      </c>
    </row>
    <row r="4654" spans="1:7" x14ac:dyDescent="0.25">
      <c r="A4654" t="s">
        <v>2248</v>
      </c>
      <c r="B4654" t="s">
        <v>2357</v>
      </c>
      <c r="C4654">
        <v>18</v>
      </c>
      <c r="D4654">
        <v>13</v>
      </c>
      <c r="E4654">
        <v>2011</v>
      </c>
      <c r="F4654" t="s">
        <v>2396</v>
      </c>
      <c r="G4654" t="str">
        <f t="shared" si="100"/>
        <v>Sam Houston State2011</v>
      </c>
    </row>
    <row r="4655" spans="1:7" x14ac:dyDescent="0.25">
      <c r="A4655" t="s">
        <v>2241</v>
      </c>
      <c r="B4655" t="s">
        <v>2357</v>
      </c>
      <c r="C4655">
        <v>16</v>
      </c>
      <c r="D4655">
        <v>16</v>
      </c>
      <c r="E4655">
        <v>2011</v>
      </c>
      <c r="F4655" t="s">
        <v>2396</v>
      </c>
      <c r="G4655" t="str">
        <f t="shared" si="100"/>
        <v>Texas State2011</v>
      </c>
    </row>
    <row r="4656" spans="1:7" x14ac:dyDescent="0.25">
      <c r="A4656" t="s">
        <v>2339</v>
      </c>
      <c r="B4656" t="s">
        <v>2357</v>
      </c>
      <c r="C4656">
        <v>18</v>
      </c>
      <c r="D4656">
        <v>11</v>
      </c>
      <c r="E4656">
        <v>2011</v>
      </c>
      <c r="F4656" t="s">
        <v>2396</v>
      </c>
      <c r="G4656" t="str">
        <f t="shared" si="100"/>
        <v>Stephen F. Austin2011</v>
      </c>
    </row>
    <row r="4657" spans="1:7" x14ac:dyDescent="0.25">
      <c r="A4657" t="s">
        <v>2264</v>
      </c>
      <c r="B4657" t="s">
        <v>2357</v>
      </c>
      <c r="C4657">
        <v>20</v>
      </c>
      <c r="D4657">
        <v>14</v>
      </c>
      <c r="E4657">
        <v>2011</v>
      </c>
      <c r="F4657" t="s">
        <v>2396</v>
      </c>
      <c r="G4657" t="str">
        <f t="shared" si="100"/>
        <v>Texas-San Antonio2011</v>
      </c>
    </row>
    <row r="4658" spans="1:7" x14ac:dyDescent="0.25">
      <c r="A4658" t="s">
        <v>2089</v>
      </c>
      <c r="B4658" t="s">
        <v>2357</v>
      </c>
      <c r="C4658">
        <v>13</v>
      </c>
      <c r="D4658">
        <v>16</v>
      </c>
      <c r="E4658">
        <v>2011</v>
      </c>
      <c r="F4658" t="s">
        <v>2396</v>
      </c>
      <c r="G4658" t="str">
        <f t="shared" si="100"/>
        <v>Texas-Arlington2011</v>
      </c>
    </row>
    <row r="4659" spans="1:7" x14ac:dyDescent="0.25">
      <c r="A4659" t="s">
        <v>2340</v>
      </c>
      <c r="B4659" t="s">
        <v>2357</v>
      </c>
      <c r="C4659">
        <v>10</v>
      </c>
      <c r="D4659">
        <v>21</v>
      </c>
      <c r="E4659">
        <v>2011</v>
      </c>
      <c r="F4659" t="s">
        <v>2396</v>
      </c>
      <c r="G4659" t="str">
        <f t="shared" si="100"/>
        <v>Texas A&amp;M-Corpus Christi2011</v>
      </c>
    </row>
    <row r="4660" spans="1:7" x14ac:dyDescent="0.25">
      <c r="A4660" t="s">
        <v>644</v>
      </c>
      <c r="B4660" t="s">
        <v>2357</v>
      </c>
      <c r="C4660">
        <v>23</v>
      </c>
      <c r="D4660">
        <v>12</v>
      </c>
      <c r="E4660">
        <v>2012</v>
      </c>
      <c r="F4660" t="s">
        <v>2396</v>
      </c>
      <c r="G4660" t="str">
        <f t="shared" si="100"/>
        <v>Lamar2012</v>
      </c>
    </row>
    <row r="4661" spans="1:7" x14ac:dyDescent="0.25">
      <c r="A4661" t="s">
        <v>2222</v>
      </c>
      <c r="B4661" t="s">
        <v>2357</v>
      </c>
      <c r="C4661">
        <v>17</v>
      </c>
      <c r="D4661">
        <v>16</v>
      </c>
      <c r="E4661">
        <v>2012</v>
      </c>
      <c r="F4661" t="s">
        <v>2396</v>
      </c>
      <c r="G4661" t="str">
        <f t="shared" si="100"/>
        <v>McNeese State2012</v>
      </c>
    </row>
    <row r="4662" spans="1:7" x14ac:dyDescent="0.25">
      <c r="A4662" t="s">
        <v>2272</v>
      </c>
      <c r="B4662" t="s">
        <v>2357</v>
      </c>
      <c r="C4662">
        <v>16</v>
      </c>
      <c r="D4662">
        <v>16</v>
      </c>
      <c r="E4662">
        <v>2012</v>
      </c>
      <c r="F4662" t="s">
        <v>2396</v>
      </c>
      <c r="G4662" t="str">
        <f t="shared" si="100"/>
        <v>Northwestern State2012</v>
      </c>
    </row>
    <row r="4663" spans="1:7" x14ac:dyDescent="0.25">
      <c r="A4663" t="s">
        <v>2230</v>
      </c>
      <c r="B4663" t="s">
        <v>2357</v>
      </c>
      <c r="C4663">
        <v>10</v>
      </c>
      <c r="D4663">
        <v>20</v>
      </c>
      <c r="E4663">
        <v>2012</v>
      </c>
      <c r="F4663" t="s">
        <v>2396</v>
      </c>
      <c r="G4663" t="str">
        <f t="shared" si="100"/>
        <v>Nicholls State2012</v>
      </c>
    </row>
    <row r="4664" spans="1:7" x14ac:dyDescent="0.25">
      <c r="A4664" t="s">
        <v>2332</v>
      </c>
      <c r="B4664" t="s">
        <v>2357</v>
      </c>
      <c r="C4664">
        <v>12</v>
      </c>
      <c r="D4664">
        <v>17</v>
      </c>
      <c r="E4664">
        <v>2012</v>
      </c>
      <c r="F4664" t="s">
        <v>2396</v>
      </c>
      <c r="G4664" t="str">
        <f t="shared" si="100"/>
        <v>Southeastern Louisiana2012</v>
      </c>
    </row>
    <row r="4665" spans="1:7" x14ac:dyDescent="0.25">
      <c r="A4665" t="s">
        <v>2302</v>
      </c>
      <c r="B4665" t="s">
        <v>2357</v>
      </c>
      <c r="C4665">
        <v>8</v>
      </c>
      <c r="D4665">
        <v>21</v>
      </c>
      <c r="E4665">
        <v>2012</v>
      </c>
      <c r="F4665" t="s">
        <v>2396</v>
      </c>
      <c r="G4665" t="str">
        <f t="shared" si="100"/>
        <v>Central Arkansas2012</v>
      </c>
    </row>
    <row r="4666" spans="1:7" x14ac:dyDescent="0.25">
      <c r="A4666" t="s">
        <v>2089</v>
      </c>
      <c r="B4666" t="s">
        <v>2357</v>
      </c>
      <c r="C4666">
        <v>24</v>
      </c>
      <c r="D4666">
        <v>9</v>
      </c>
      <c r="E4666">
        <v>2012</v>
      </c>
      <c r="F4666" t="s">
        <v>2396</v>
      </c>
      <c r="G4666" t="str">
        <f t="shared" si="100"/>
        <v>Texas-Arlington2012</v>
      </c>
    </row>
    <row r="4667" spans="1:7" x14ac:dyDescent="0.25">
      <c r="A4667" t="s">
        <v>2339</v>
      </c>
      <c r="B4667" t="s">
        <v>2357</v>
      </c>
      <c r="C4667">
        <v>20</v>
      </c>
      <c r="D4667">
        <v>12</v>
      </c>
      <c r="E4667">
        <v>2012</v>
      </c>
      <c r="F4667" t="s">
        <v>2396</v>
      </c>
      <c r="G4667" t="str">
        <f t="shared" si="100"/>
        <v>Stephen F. Austin2012</v>
      </c>
    </row>
    <row r="4668" spans="1:7" x14ac:dyDescent="0.25">
      <c r="A4668" t="s">
        <v>2264</v>
      </c>
      <c r="B4668" t="s">
        <v>2357</v>
      </c>
      <c r="C4668">
        <v>18</v>
      </c>
      <c r="D4668">
        <v>14</v>
      </c>
      <c r="E4668">
        <v>2012</v>
      </c>
      <c r="F4668" t="s">
        <v>2396</v>
      </c>
      <c r="G4668" t="str">
        <f t="shared" si="100"/>
        <v>Texas-San Antonio2012</v>
      </c>
    </row>
    <row r="4669" spans="1:7" x14ac:dyDescent="0.25">
      <c r="A4669" t="s">
        <v>2248</v>
      </c>
      <c r="B4669" t="s">
        <v>2357</v>
      </c>
      <c r="C4669">
        <v>13</v>
      </c>
      <c r="D4669">
        <v>19</v>
      </c>
      <c r="E4669">
        <v>2012</v>
      </c>
      <c r="F4669" t="s">
        <v>2396</v>
      </c>
      <c r="G4669" t="str">
        <f t="shared" si="100"/>
        <v>Sam Houston State2012</v>
      </c>
    </row>
    <row r="4670" spans="1:7" x14ac:dyDescent="0.25">
      <c r="A4670" t="s">
        <v>2241</v>
      </c>
      <c r="B4670" t="s">
        <v>2357</v>
      </c>
      <c r="C4670">
        <v>13</v>
      </c>
      <c r="D4670">
        <v>17</v>
      </c>
      <c r="E4670">
        <v>2012</v>
      </c>
      <c r="F4670" t="s">
        <v>2396</v>
      </c>
      <c r="G4670" t="str">
        <f t="shared" si="100"/>
        <v>Texas State2012</v>
      </c>
    </row>
    <row r="4671" spans="1:7" x14ac:dyDescent="0.25">
      <c r="A4671" t="s">
        <v>2340</v>
      </c>
      <c r="B4671" t="s">
        <v>2357</v>
      </c>
      <c r="C4671">
        <v>6</v>
      </c>
      <c r="D4671">
        <v>24</v>
      </c>
      <c r="E4671">
        <v>2012</v>
      </c>
      <c r="F4671" t="s">
        <v>2396</v>
      </c>
      <c r="G4671" t="str">
        <f t="shared" si="100"/>
        <v>Texas A&amp;M-Corpus Christi2012</v>
      </c>
    </row>
    <row r="4672" spans="1:7" x14ac:dyDescent="0.25">
      <c r="A4672" t="s">
        <v>2339</v>
      </c>
      <c r="B4672" t="s">
        <v>2357</v>
      </c>
      <c r="C4672">
        <v>27</v>
      </c>
      <c r="D4672">
        <v>5</v>
      </c>
      <c r="E4672">
        <v>2013</v>
      </c>
      <c r="F4672" t="s">
        <v>2396</v>
      </c>
      <c r="G4672" t="str">
        <f t="shared" si="100"/>
        <v>Stephen F. Austin2013</v>
      </c>
    </row>
    <row r="4673" spans="1:7" x14ac:dyDescent="0.25">
      <c r="A4673" t="s">
        <v>2272</v>
      </c>
      <c r="B4673" t="s">
        <v>2357</v>
      </c>
      <c r="C4673">
        <v>23</v>
      </c>
      <c r="D4673">
        <v>9</v>
      </c>
      <c r="E4673">
        <v>2013</v>
      </c>
      <c r="F4673" t="s">
        <v>2396</v>
      </c>
      <c r="G4673" t="str">
        <f t="shared" si="100"/>
        <v>Northwestern State2013</v>
      </c>
    </row>
    <row r="4674" spans="1:7" x14ac:dyDescent="0.25">
      <c r="A4674" t="s">
        <v>726</v>
      </c>
      <c r="B4674" t="s">
        <v>2357</v>
      </c>
      <c r="C4674">
        <v>20</v>
      </c>
      <c r="D4674">
        <v>15</v>
      </c>
      <c r="E4674">
        <v>2013</v>
      </c>
      <c r="F4674" t="s">
        <v>2396</v>
      </c>
      <c r="G4674" t="str">
        <f t="shared" si="100"/>
        <v>Oral Roberts2013</v>
      </c>
    </row>
    <row r="4675" spans="1:7" x14ac:dyDescent="0.25">
      <c r="A4675" t="s">
        <v>2332</v>
      </c>
      <c r="B4675" t="s">
        <v>2357</v>
      </c>
      <c r="C4675">
        <v>13</v>
      </c>
      <c r="D4675">
        <v>18</v>
      </c>
      <c r="E4675">
        <v>2013</v>
      </c>
      <c r="F4675" t="s">
        <v>2396</v>
      </c>
      <c r="G4675" t="str">
        <f t="shared" ref="G4675:G4738" si="101">A4675&amp;E4675</f>
        <v>Southeastern Louisiana2013</v>
      </c>
    </row>
    <row r="4676" spans="1:7" x14ac:dyDescent="0.25">
      <c r="A4676" t="s">
        <v>2248</v>
      </c>
      <c r="B4676" t="s">
        <v>2357</v>
      </c>
      <c r="C4676">
        <v>17</v>
      </c>
      <c r="D4676">
        <v>17</v>
      </c>
      <c r="E4676">
        <v>2013</v>
      </c>
      <c r="F4676" t="s">
        <v>2396</v>
      </c>
      <c r="G4676" t="str">
        <f t="shared" si="101"/>
        <v>Sam Houston State2013</v>
      </c>
    </row>
    <row r="4677" spans="1:7" x14ac:dyDescent="0.25">
      <c r="A4677" t="s">
        <v>2230</v>
      </c>
      <c r="B4677" t="s">
        <v>2357</v>
      </c>
      <c r="C4677">
        <v>9</v>
      </c>
      <c r="D4677">
        <v>21</v>
      </c>
      <c r="E4677">
        <v>2013</v>
      </c>
      <c r="F4677" t="s">
        <v>2396</v>
      </c>
      <c r="G4677" t="str">
        <f t="shared" si="101"/>
        <v>Nicholls State2013</v>
      </c>
    </row>
    <row r="4678" spans="1:7" x14ac:dyDescent="0.25">
      <c r="A4678" t="s">
        <v>2222</v>
      </c>
      <c r="B4678" t="s">
        <v>2357</v>
      </c>
      <c r="C4678">
        <v>14</v>
      </c>
      <c r="D4678">
        <v>17</v>
      </c>
      <c r="E4678">
        <v>2013</v>
      </c>
      <c r="F4678" t="s">
        <v>2396</v>
      </c>
      <c r="G4678" t="str">
        <f t="shared" si="101"/>
        <v>McNeese State2013</v>
      </c>
    </row>
    <row r="4679" spans="1:7" x14ac:dyDescent="0.25">
      <c r="A4679" t="s">
        <v>2302</v>
      </c>
      <c r="B4679" t="s">
        <v>2357</v>
      </c>
      <c r="C4679">
        <v>13</v>
      </c>
      <c r="D4679">
        <v>17</v>
      </c>
      <c r="E4679">
        <v>2013</v>
      </c>
      <c r="F4679" t="s">
        <v>2396</v>
      </c>
      <c r="G4679" t="str">
        <f t="shared" si="101"/>
        <v>Central Arkansas2013</v>
      </c>
    </row>
    <row r="4680" spans="1:7" x14ac:dyDescent="0.25">
      <c r="A4680" t="s">
        <v>2340</v>
      </c>
      <c r="B4680" t="s">
        <v>2357</v>
      </c>
      <c r="C4680">
        <v>6</v>
      </c>
      <c r="D4680">
        <v>23</v>
      </c>
      <c r="E4680">
        <v>2013</v>
      </c>
      <c r="F4680" t="s">
        <v>2396</v>
      </c>
      <c r="G4680" t="str">
        <f t="shared" si="101"/>
        <v>Texas A&amp;M-Corpus Christi2013</v>
      </c>
    </row>
    <row r="4681" spans="1:7" x14ac:dyDescent="0.25">
      <c r="A4681" t="s">
        <v>644</v>
      </c>
      <c r="B4681" t="s">
        <v>2357</v>
      </c>
      <c r="C4681">
        <v>3</v>
      </c>
      <c r="D4681">
        <v>28</v>
      </c>
      <c r="E4681">
        <v>2013</v>
      </c>
      <c r="F4681" t="s">
        <v>2396</v>
      </c>
      <c r="G4681" t="str">
        <f t="shared" si="101"/>
        <v>Lamar2013</v>
      </c>
    </row>
    <row r="4682" spans="1:7" x14ac:dyDescent="0.25">
      <c r="A4682" t="s">
        <v>2339</v>
      </c>
      <c r="B4682" t="s">
        <v>2357</v>
      </c>
      <c r="C4682">
        <v>32</v>
      </c>
      <c r="D4682">
        <v>3</v>
      </c>
      <c r="E4682">
        <v>2014</v>
      </c>
      <c r="F4682" t="s">
        <v>2396</v>
      </c>
      <c r="G4682" t="str">
        <f t="shared" si="101"/>
        <v>Stephen F. Austin2014</v>
      </c>
    </row>
    <row r="4683" spans="1:7" x14ac:dyDescent="0.25">
      <c r="A4683" t="s">
        <v>2340</v>
      </c>
      <c r="B4683" t="s">
        <v>2357</v>
      </c>
      <c r="C4683">
        <v>18</v>
      </c>
      <c r="D4683">
        <v>16</v>
      </c>
      <c r="E4683">
        <v>2014</v>
      </c>
      <c r="F4683" t="s">
        <v>2396</v>
      </c>
      <c r="G4683" t="str">
        <f t="shared" si="101"/>
        <v>Texas A&amp;M-Corpus Christi2014</v>
      </c>
    </row>
    <row r="4684" spans="1:7" x14ac:dyDescent="0.25">
      <c r="A4684" t="s">
        <v>2248</v>
      </c>
      <c r="B4684" t="s">
        <v>2357</v>
      </c>
      <c r="C4684">
        <v>24</v>
      </c>
      <c r="D4684">
        <v>11</v>
      </c>
      <c r="E4684">
        <v>2014</v>
      </c>
      <c r="F4684" t="s">
        <v>2396</v>
      </c>
      <c r="G4684" t="str">
        <f t="shared" si="101"/>
        <v>Sam Houston State2014</v>
      </c>
    </row>
    <row r="4685" spans="1:7" x14ac:dyDescent="0.25">
      <c r="A4685" t="s">
        <v>2272</v>
      </c>
      <c r="B4685" t="s">
        <v>2357</v>
      </c>
      <c r="C4685">
        <v>17</v>
      </c>
      <c r="D4685">
        <v>14</v>
      </c>
      <c r="E4685">
        <v>2014</v>
      </c>
      <c r="F4685" t="s">
        <v>2396</v>
      </c>
      <c r="G4685" t="str">
        <f t="shared" si="101"/>
        <v>Northwestern State2014</v>
      </c>
    </row>
    <row r="4686" spans="1:7" x14ac:dyDescent="0.25">
      <c r="A4686" t="s">
        <v>625</v>
      </c>
      <c r="B4686" t="s">
        <v>2357</v>
      </c>
      <c r="C4686">
        <v>21</v>
      </c>
      <c r="D4686">
        <v>6</v>
      </c>
      <c r="E4686">
        <v>2014</v>
      </c>
      <c r="F4686" t="s">
        <v>2396</v>
      </c>
      <c r="G4686" t="str">
        <f t="shared" si="101"/>
        <v>Incarnate Word2014</v>
      </c>
    </row>
    <row r="4687" spans="1:7" x14ac:dyDescent="0.25">
      <c r="A4687" t="s">
        <v>726</v>
      </c>
      <c r="B4687" t="s">
        <v>2357</v>
      </c>
      <c r="C4687">
        <v>17</v>
      </c>
      <c r="D4687">
        <v>16</v>
      </c>
      <c r="E4687">
        <v>2014</v>
      </c>
      <c r="F4687" t="s">
        <v>2396</v>
      </c>
      <c r="G4687" t="str">
        <f t="shared" si="101"/>
        <v>Oral Roberts2014</v>
      </c>
    </row>
    <row r="4688" spans="1:7" x14ac:dyDescent="0.25">
      <c r="A4688" t="s">
        <v>2230</v>
      </c>
      <c r="B4688" t="s">
        <v>2357</v>
      </c>
      <c r="C4688">
        <v>14</v>
      </c>
      <c r="D4688">
        <v>15</v>
      </c>
      <c r="E4688">
        <v>2014</v>
      </c>
      <c r="F4688" t="s">
        <v>2396</v>
      </c>
      <c r="G4688" t="str">
        <f t="shared" si="101"/>
        <v>Nicholls State2014</v>
      </c>
    </row>
    <row r="4689" spans="1:7" x14ac:dyDescent="0.25">
      <c r="A4689" t="s">
        <v>2222</v>
      </c>
      <c r="B4689" t="s">
        <v>2357</v>
      </c>
      <c r="C4689">
        <v>11</v>
      </c>
      <c r="D4689">
        <v>20</v>
      </c>
      <c r="E4689">
        <v>2014</v>
      </c>
      <c r="F4689" t="s">
        <v>2396</v>
      </c>
      <c r="G4689" t="str">
        <f t="shared" si="101"/>
        <v>McNeese State2014</v>
      </c>
    </row>
    <row r="4690" spans="1:7" x14ac:dyDescent="0.25">
      <c r="A4690" t="s">
        <v>704</v>
      </c>
      <c r="B4690" t="s">
        <v>2357</v>
      </c>
      <c r="C4690">
        <v>11</v>
      </c>
      <c r="D4690">
        <v>15</v>
      </c>
      <c r="E4690">
        <v>2014</v>
      </c>
      <c r="F4690" t="s">
        <v>2396</v>
      </c>
      <c r="G4690" t="str">
        <f t="shared" si="101"/>
        <v>New Orleans2014</v>
      </c>
    </row>
    <row r="4691" spans="1:7" x14ac:dyDescent="0.25">
      <c r="A4691" t="s">
        <v>2332</v>
      </c>
      <c r="B4691" t="s">
        <v>2357</v>
      </c>
      <c r="C4691">
        <v>12</v>
      </c>
      <c r="D4691">
        <v>18</v>
      </c>
      <c r="E4691">
        <v>2014</v>
      </c>
      <c r="F4691" t="s">
        <v>2396</v>
      </c>
      <c r="G4691" t="str">
        <f t="shared" si="101"/>
        <v>Southeastern Louisiana2014</v>
      </c>
    </row>
    <row r="4692" spans="1:7" x14ac:dyDescent="0.25">
      <c r="A4692" t="s">
        <v>2302</v>
      </c>
      <c r="B4692" t="s">
        <v>2357</v>
      </c>
      <c r="C4692">
        <v>8</v>
      </c>
      <c r="D4692">
        <v>21</v>
      </c>
      <c r="E4692">
        <v>2014</v>
      </c>
      <c r="F4692" t="s">
        <v>2396</v>
      </c>
      <c r="G4692" t="str">
        <f t="shared" si="101"/>
        <v>Central Arkansas2014</v>
      </c>
    </row>
    <row r="4693" spans="1:7" x14ac:dyDescent="0.25">
      <c r="A4693" t="s">
        <v>644</v>
      </c>
      <c r="B4693" t="s">
        <v>2357</v>
      </c>
      <c r="C4693">
        <v>4</v>
      </c>
      <c r="D4693">
        <v>26</v>
      </c>
      <c r="E4693">
        <v>2014</v>
      </c>
      <c r="F4693" t="s">
        <v>2396</v>
      </c>
      <c r="G4693" t="str">
        <f t="shared" si="101"/>
        <v>Lamar2014</v>
      </c>
    </row>
    <row r="4694" spans="1:7" x14ac:dyDescent="0.25">
      <c r="A4694" t="s">
        <v>2308</v>
      </c>
      <c r="B4694" t="s">
        <v>2357</v>
      </c>
      <c r="C4694">
        <v>11</v>
      </c>
      <c r="D4694">
        <v>20</v>
      </c>
      <c r="E4694">
        <v>2014</v>
      </c>
      <c r="F4694" t="s">
        <v>2396</v>
      </c>
      <c r="G4694" t="str">
        <f t="shared" si="101"/>
        <v>Abilene Christian2014</v>
      </c>
    </row>
    <row r="4695" spans="1:7" x14ac:dyDescent="0.25">
      <c r="A4695" t="s">
        <v>2288</v>
      </c>
      <c r="B4695" t="s">
        <v>2357</v>
      </c>
      <c r="C4695">
        <v>6</v>
      </c>
      <c r="D4695">
        <v>25</v>
      </c>
      <c r="E4695">
        <v>2014</v>
      </c>
      <c r="F4695" t="s">
        <v>2396</v>
      </c>
      <c r="G4695" t="str">
        <f t="shared" si="101"/>
        <v>Houston Baptist2014</v>
      </c>
    </row>
    <row r="4696" spans="1:7" x14ac:dyDescent="0.25">
      <c r="A4696" t="s">
        <v>2339</v>
      </c>
      <c r="B4696" t="s">
        <v>2357</v>
      </c>
      <c r="C4696">
        <v>29</v>
      </c>
      <c r="D4696">
        <v>5</v>
      </c>
      <c r="E4696">
        <v>2015</v>
      </c>
      <c r="F4696" t="s">
        <v>2396</v>
      </c>
      <c r="G4696" t="str">
        <f t="shared" si="101"/>
        <v>Stephen F. Austin2015</v>
      </c>
    </row>
    <row r="4697" spans="1:7" x14ac:dyDescent="0.25">
      <c r="A4697" t="s">
        <v>2248</v>
      </c>
      <c r="B4697" t="s">
        <v>2357</v>
      </c>
      <c r="C4697">
        <v>26</v>
      </c>
      <c r="D4697">
        <v>9</v>
      </c>
      <c r="E4697">
        <v>2015</v>
      </c>
      <c r="F4697" t="s">
        <v>2396</v>
      </c>
      <c r="G4697" t="str">
        <f t="shared" si="101"/>
        <v>Sam Houston State2015</v>
      </c>
    </row>
    <row r="4698" spans="1:7" x14ac:dyDescent="0.25">
      <c r="A4698" t="s">
        <v>2272</v>
      </c>
      <c r="B4698" t="s">
        <v>2357</v>
      </c>
      <c r="C4698">
        <v>19</v>
      </c>
      <c r="D4698">
        <v>13</v>
      </c>
      <c r="E4698">
        <v>2015</v>
      </c>
      <c r="F4698" t="s">
        <v>2396</v>
      </c>
      <c r="G4698" t="str">
        <f t="shared" si="101"/>
        <v>Northwestern State2015</v>
      </c>
    </row>
    <row r="4699" spans="1:7" x14ac:dyDescent="0.25">
      <c r="A4699" t="s">
        <v>2340</v>
      </c>
      <c r="B4699" t="s">
        <v>2357</v>
      </c>
      <c r="C4699">
        <v>20</v>
      </c>
      <c r="D4699">
        <v>14</v>
      </c>
      <c r="E4699">
        <v>2015</v>
      </c>
      <c r="F4699" t="s">
        <v>2396</v>
      </c>
      <c r="G4699" t="str">
        <f t="shared" si="101"/>
        <v>Texas A&amp;M-Corpus Christi2015</v>
      </c>
    </row>
    <row r="4700" spans="1:7" x14ac:dyDescent="0.25">
      <c r="A4700" t="s">
        <v>625</v>
      </c>
      <c r="B4700" t="s">
        <v>2357</v>
      </c>
      <c r="C4700">
        <v>18</v>
      </c>
      <c r="D4700">
        <v>11</v>
      </c>
      <c r="E4700">
        <v>2015</v>
      </c>
      <c r="F4700" t="s">
        <v>2396</v>
      </c>
      <c r="G4700" t="str">
        <f t="shared" si="101"/>
        <v>Incarnate Word2015</v>
      </c>
    </row>
    <row r="4701" spans="1:7" x14ac:dyDescent="0.25">
      <c r="A4701" t="s">
        <v>644</v>
      </c>
      <c r="B4701" t="s">
        <v>2357</v>
      </c>
      <c r="C4701">
        <v>15</v>
      </c>
      <c r="D4701">
        <v>15</v>
      </c>
      <c r="E4701">
        <v>2015</v>
      </c>
      <c r="F4701" t="s">
        <v>2396</v>
      </c>
      <c r="G4701" t="str">
        <f t="shared" si="101"/>
        <v>Lamar2015</v>
      </c>
    </row>
    <row r="4702" spans="1:7" x14ac:dyDescent="0.25">
      <c r="A4702" t="s">
        <v>2222</v>
      </c>
      <c r="B4702" t="s">
        <v>2357</v>
      </c>
      <c r="C4702">
        <v>15</v>
      </c>
      <c r="D4702">
        <v>16</v>
      </c>
      <c r="E4702">
        <v>2015</v>
      </c>
      <c r="F4702" t="s">
        <v>2396</v>
      </c>
      <c r="G4702" t="str">
        <f t="shared" si="101"/>
        <v>McNeese State2015</v>
      </c>
    </row>
    <row r="4703" spans="1:7" x14ac:dyDescent="0.25">
      <c r="A4703" t="s">
        <v>2288</v>
      </c>
      <c r="B4703" t="s">
        <v>2357</v>
      </c>
      <c r="C4703">
        <v>12</v>
      </c>
      <c r="D4703">
        <v>16</v>
      </c>
      <c r="E4703">
        <v>2015</v>
      </c>
      <c r="F4703" t="s">
        <v>2396</v>
      </c>
      <c r="G4703" t="str">
        <f t="shared" si="101"/>
        <v>Houston Baptist2015</v>
      </c>
    </row>
    <row r="4704" spans="1:7" x14ac:dyDescent="0.25">
      <c r="A4704" t="s">
        <v>2230</v>
      </c>
      <c r="B4704" t="s">
        <v>2357</v>
      </c>
      <c r="C4704">
        <v>10</v>
      </c>
      <c r="D4704">
        <v>19</v>
      </c>
      <c r="E4704">
        <v>2015</v>
      </c>
      <c r="F4704" t="s">
        <v>2396</v>
      </c>
      <c r="G4704" t="str">
        <f t="shared" si="101"/>
        <v>Nicholls State2015</v>
      </c>
    </row>
    <row r="4705" spans="1:7" x14ac:dyDescent="0.25">
      <c r="A4705" t="s">
        <v>704</v>
      </c>
      <c r="B4705" t="s">
        <v>2357</v>
      </c>
      <c r="C4705">
        <v>11</v>
      </c>
      <c r="D4705">
        <v>18</v>
      </c>
      <c r="E4705">
        <v>2015</v>
      </c>
      <c r="F4705" t="s">
        <v>2396</v>
      </c>
      <c r="G4705" t="str">
        <f t="shared" si="101"/>
        <v>New Orleans2015</v>
      </c>
    </row>
    <row r="4706" spans="1:7" x14ac:dyDescent="0.25">
      <c r="A4706" t="s">
        <v>2332</v>
      </c>
      <c r="B4706" t="s">
        <v>2357</v>
      </c>
      <c r="C4706">
        <v>9</v>
      </c>
      <c r="D4706">
        <v>23</v>
      </c>
      <c r="E4706">
        <v>2015</v>
      </c>
      <c r="F4706" t="s">
        <v>2396</v>
      </c>
      <c r="G4706" t="str">
        <f t="shared" si="101"/>
        <v>Southeastern Louisiana2015</v>
      </c>
    </row>
    <row r="4707" spans="1:7" x14ac:dyDescent="0.25">
      <c r="A4707" t="s">
        <v>2308</v>
      </c>
      <c r="B4707" t="s">
        <v>2357</v>
      </c>
      <c r="C4707">
        <v>10</v>
      </c>
      <c r="D4707">
        <v>21</v>
      </c>
      <c r="E4707">
        <v>2015</v>
      </c>
      <c r="F4707" t="s">
        <v>2396</v>
      </c>
      <c r="G4707" t="str">
        <f t="shared" si="101"/>
        <v>Abilene Christian2015</v>
      </c>
    </row>
    <row r="4708" spans="1:7" x14ac:dyDescent="0.25">
      <c r="A4708" t="s">
        <v>2302</v>
      </c>
      <c r="B4708" t="s">
        <v>2357</v>
      </c>
      <c r="C4708">
        <v>2</v>
      </c>
      <c r="D4708">
        <v>27</v>
      </c>
      <c r="E4708">
        <v>2015</v>
      </c>
      <c r="F4708" t="s">
        <v>2396</v>
      </c>
      <c r="G4708" t="str">
        <f t="shared" si="101"/>
        <v>Central Arkansas2015</v>
      </c>
    </row>
    <row r="4709" spans="1:7" x14ac:dyDescent="0.25">
      <c r="A4709" t="s">
        <v>2339</v>
      </c>
      <c r="B4709" t="s">
        <v>2357</v>
      </c>
      <c r="C4709">
        <v>28</v>
      </c>
      <c r="D4709">
        <v>6</v>
      </c>
      <c r="E4709">
        <v>2016</v>
      </c>
      <c r="F4709" t="s">
        <v>2396</v>
      </c>
      <c r="G4709" t="str">
        <f t="shared" si="101"/>
        <v>Stephen F. Austin2016</v>
      </c>
    </row>
    <row r="4710" spans="1:7" x14ac:dyDescent="0.25">
      <c r="A4710" t="s">
        <v>2340</v>
      </c>
      <c r="B4710" t="s">
        <v>2357</v>
      </c>
      <c r="C4710">
        <v>25</v>
      </c>
      <c r="D4710">
        <v>8</v>
      </c>
      <c r="E4710">
        <v>2016</v>
      </c>
      <c r="F4710" t="s">
        <v>2396</v>
      </c>
      <c r="G4710" t="str">
        <f t="shared" si="101"/>
        <v>Texas A&amp;M-Corpus Christi2016</v>
      </c>
    </row>
    <row r="4711" spans="1:7" x14ac:dyDescent="0.25">
      <c r="A4711" t="s">
        <v>625</v>
      </c>
      <c r="B4711" t="s">
        <v>2357</v>
      </c>
      <c r="C4711">
        <v>17</v>
      </c>
      <c r="D4711">
        <v>12</v>
      </c>
      <c r="E4711">
        <v>2016</v>
      </c>
      <c r="F4711" t="s">
        <v>2396</v>
      </c>
      <c r="G4711" t="str">
        <f t="shared" si="101"/>
        <v>Incarnate Word2016</v>
      </c>
    </row>
    <row r="4712" spans="1:7" x14ac:dyDescent="0.25">
      <c r="A4712" t="s">
        <v>2248</v>
      </c>
      <c r="B4712" t="s">
        <v>2357</v>
      </c>
      <c r="C4712">
        <v>18</v>
      </c>
      <c r="D4712">
        <v>16</v>
      </c>
      <c r="E4712">
        <v>2016</v>
      </c>
      <c r="F4712" t="s">
        <v>2396</v>
      </c>
      <c r="G4712" t="str">
        <f t="shared" si="101"/>
        <v>Sam Houston State2016</v>
      </c>
    </row>
    <row r="4713" spans="1:7" x14ac:dyDescent="0.25">
      <c r="A4713" t="s">
        <v>2288</v>
      </c>
      <c r="B4713" t="s">
        <v>2357</v>
      </c>
      <c r="C4713">
        <v>17</v>
      </c>
      <c r="D4713">
        <v>17</v>
      </c>
      <c r="E4713">
        <v>2016</v>
      </c>
      <c r="F4713" t="s">
        <v>2396</v>
      </c>
      <c r="G4713" t="str">
        <f t="shared" si="101"/>
        <v>Houston Baptist2016</v>
      </c>
    </row>
    <row r="4714" spans="1:7" x14ac:dyDescent="0.25">
      <c r="A4714" t="s">
        <v>2332</v>
      </c>
      <c r="B4714" t="s">
        <v>2357</v>
      </c>
      <c r="C4714">
        <v>12</v>
      </c>
      <c r="D4714">
        <v>21</v>
      </c>
      <c r="E4714">
        <v>2016</v>
      </c>
      <c r="F4714" t="s">
        <v>2396</v>
      </c>
      <c r="G4714" t="str">
        <f t="shared" si="101"/>
        <v>Southeastern Louisiana2016</v>
      </c>
    </row>
    <row r="4715" spans="1:7" x14ac:dyDescent="0.25">
      <c r="A4715" t="s">
        <v>2308</v>
      </c>
      <c r="B4715" t="s">
        <v>2357</v>
      </c>
      <c r="C4715">
        <v>13</v>
      </c>
      <c r="D4715">
        <v>18</v>
      </c>
      <c r="E4715">
        <v>2016</v>
      </c>
      <c r="F4715" t="s">
        <v>2396</v>
      </c>
      <c r="G4715" t="str">
        <f t="shared" si="101"/>
        <v>Abilene Christian2016</v>
      </c>
    </row>
    <row r="4716" spans="1:7" x14ac:dyDescent="0.25">
      <c r="A4716" t="s">
        <v>2222</v>
      </c>
      <c r="B4716" t="s">
        <v>2357</v>
      </c>
      <c r="C4716">
        <v>9</v>
      </c>
      <c r="D4716">
        <v>20</v>
      </c>
      <c r="E4716">
        <v>2016</v>
      </c>
      <c r="F4716" t="s">
        <v>2396</v>
      </c>
      <c r="G4716" t="str">
        <f t="shared" si="101"/>
        <v>McNeese State2016</v>
      </c>
    </row>
    <row r="4717" spans="1:7" x14ac:dyDescent="0.25">
      <c r="A4717" t="s">
        <v>704</v>
      </c>
      <c r="B4717" t="s">
        <v>2357</v>
      </c>
      <c r="C4717">
        <v>10</v>
      </c>
      <c r="D4717">
        <v>20</v>
      </c>
      <c r="E4717">
        <v>2016</v>
      </c>
      <c r="F4717" t="s">
        <v>2396</v>
      </c>
      <c r="G4717" t="str">
        <f t="shared" si="101"/>
        <v>New Orleans2016</v>
      </c>
    </row>
    <row r="4718" spans="1:7" x14ac:dyDescent="0.25">
      <c r="A4718" t="s">
        <v>2230</v>
      </c>
      <c r="B4718" t="s">
        <v>2357</v>
      </c>
      <c r="C4718">
        <v>11</v>
      </c>
      <c r="D4718">
        <v>23</v>
      </c>
      <c r="E4718">
        <v>2016</v>
      </c>
      <c r="F4718" t="s">
        <v>2396</v>
      </c>
      <c r="G4718" t="str">
        <f t="shared" si="101"/>
        <v>Nicholls State2016</v>
      </c>
    </row>
    <row r="4719" spans="1:7" x14ac:dyDescent="0.25">
      <c r="A4719" t="s">
        <v>2302</v>
      </c>
      <c r="B4719" t="s">
        <v>2357</v>
      </c>
      <c r="C4719">
        <v>7</v>
      </c>
      <c r="D4719">
        <v>21</v>
      </c>
      <c r="E4719">
        <v>2016</v>
      </c>
      <c r="F4719" t="s">
        <v>2396</v>
      </c>
      <c r="G4719" t="str">
        <f t="shared" si="101"/>
        <v>Central Arkansas2016</v>
      </c>
    </row>
    <row r="4720" spans="1:7" x14ac:dyDescent="0.25">
      <c r="A4720" t="s">
        <v>2272</v>
      </c>
      <c r="B4720" t="s">
        <v>2357</v>
      </c>
      <c r="C4720">
        <v>8</v>
      </c>
      <c r="D4720">
        <v>20</v>
      </c>
      <c r="E4720">
        <v>2016</v>
      </c>
      <c r="F4720" t="s">
        <v>2396</v>
      </c>
      <c r="G4720" t="str">
        <f t="shared" si="101"/>
        <v>Northwestern State2016</v>
      </c>
    </row>
    <row r="4721" spans="1:7" x14ac:dyDescent="0.25">
      <c r="A4721" t="s">
        <v>644</v>
      </c>
      <c r="B4721" t="s">
        <v>2357</v>
      </c>
      <c r="C4721">
        <v>11</v>
      </c>
      <c r="D4721">
        <v>19</v>
      </c>
      <c r="E4721">
        <v>2016</v>
      </c>
      <c r="F4721" t="s">
        <v>2396</v>
      </c>
      <c r="G4721" t="str">
        <f t="shared" si="101"/>
        <v>Lamar2016</v>
      </c>
    </row>
    <row r="4722" spans="1:7" x14ac:dyDescent="0.25">
      <c r="A4722" t="s">
        <v>704</v>
      </c>
      <c r="B4722" t="s">
        <v>2357</v>
      </c>
      <c r="C4722">
        <v>20</v>
      </c>
      <c r="D4722">
        <v>12</v>
      </c>
      <c r="E4722">
        <v>2017</v>
      </c>
      <c r="F4722" t="s">
        <v>2396</v>
      </c>
      <c r="G4722" t="str">
        <f t="shared" si="101"/>
        <v>New Orleans2017</v>
      </c>
    </row>
    <row r="4723" spans="1:7" x14ac:dyDescent="0.25">
      <c r="A4723" t="s">
        <v>2340</v>
      </c>
      <c r="B4723" t="s">
        <v>2357</v>
      </c>
      <c r="C4723">
        <v>24</v>
      </c>
      <c r="D4723">
        <v>12</v>
      </c>
      <c r="E4723">
        <v>2017</v>
      </c>
      <c r="F4723" t="s">
        <v>2396</v>
      </c>
      <c r="G4723" t="str">
        <f t="shared" si="101"/>
        <v>Texas A&amp;M-Corpus Christi2017</v>
      </c>
    </row>
    <row r="4724" spans="1:7" x14ac:dyDescent="0.25">
      <c r="A4724" t="s">
        <v>2288</v>
      </c>
      <c r="B4724" t="s">
        <v>2357</v>
      </c>
      <c r="C4724">
        <v>17</v>
      </c>
      <c r="D4724">
        <v>14</v>
      </c>
      <c r="E4724">
        <v>2017</v>
      </c>
      <c r="F4724" t="s">
        <v>2396</v>
      </c>
      <c r="G4724" t="str">
        <f t="shared" si="101"/>
        <v>Houston Baptist2017</v>
      </c>
    </row>
    <row r="4725" spans="1:7" x14ac:dyDescent="0.25">
      <c r="A4725" t="s">
        <v>2339</v>
      </c>
      <c r="B4725" t="s">
        <v>2357</v>
      </c>
      <c r="C4725">
        <v>18</v>
      </c>
      <c r="D4725">
        <v>15</v>
      </c>
      <c r="E4725">
        <v>2017</v>
      </c>
      <c r="F4725" t="s">
        <v>2396</v>
      </c>
      <c r="G4725" t="str">
        <f t="shared" si="101"/>
        <v>Stephen F. Austin2017</v>
      </c>
    </row>
    <row r="4726" spans="1:7" x14ac:dyDescent="0.25">
      <c r="A4726" t="s">
        <v>2248</v>
      </c>
      <c r="B4726" t="s">
        <v>2357</v>
      </c>
      <c r="C4726">
        <v>21</v>
      </c>
      <c r="D4726">
        <v>13</v>
      </c>
      <c r="E4726">
        <v>2017</v>
      </c>
      <c r="F4726" t="s">
        <v>2396</v>
      </c>
      <c r="G4726" t="str">
        <f t="shared" si="101"/>
        <v>Sam Houston State2017</v>
      </c>
    </row>
    <row r="4727" spans="1:7" x14ac:dyDescent="0.25">
      <c r="A4727" t="s">
        <v>644</v>
      </c>
      <c r="B4727" t="s">
        <v>2357</v>
      </c>
      <c r="C4727">
        <v>19</v>
      </c>
      <c r="D4727">
        <v>15</v>
      </c>
      <c r="E4727">
        <v>2017</v>
      </c>
      <c r="F4727" t="s">
        <v>2396</v>
      </c>
      <c r="G4727" t="str">
        <f t="shared" si="101"/>
        <v>Lamar2017</v>
      </c>
    </row>
    <row r="4728" spans="1:7" x14ac:dyDescent="0.25">
      <c r="A4728" t="s">
        <v>2332</v>
      </c>
      <c r="B4728" t="s">
        <v>2357</v>
      </c>
      <c r="C4728">
        <v>16</v>
      </c>
      <c r="D4728">
        <v>16</v>
      </c>
      <c r="E4728">
        <v>2017</v>
      </c>
      <c r="F4728" t="s">
        <v>2396</v>
      </c>
      <c r="G4728" t="str">
        <f t="shared" si="101"/>
        <v>Southeastern Louisiana2017</v>
      </c>
    </row>
    <row r="4729" spans="1:7" x14ac:dyDescent="0.25">
      <c r="A4729" t="s">
        <v>2230</v>
      </c>
      <c r="B4729" t="s">
        <v>2357</v>
      </c>
      <c r="C4729">
        <v>14</v>
      </c>
      <c r="D4729">
        <v>17</v>
      </c>
      <c r="E4729">
        <v>2017</v>
      </c>
      <c r="F4729" t="s">
        <v>2396</v>
      </c>
      <c r="G4729" t="str">
        <f t="shared" si="101"/>
        <v>Nicholls State2017</v>
      </c>
    </row>
    <row r="4730" spans="1:7" x14ac:dyDescent="0.25">
      <c r="A4730" t="s">
        <v>2308</v>
      </c>
      <c r="B4730" t="s">
        <v>2357</v>
      </c>
      <c r="C4730">
        <v>13</v>
      </c>
      <c r="D4730">
        <v>16</v>
      </c>
      <c r="E4730">
        <v>2017</v>
      </c>
      <c r="F4730" t="s">
        <v>2396</v>
      </c>
      <c r="G4730" t="str">
        <f t="shared" si="101"/>
        <v>Abilene Christian2017</v>
      </c>
    </row>
    <row r="4731" spans="1:7" x14ac:dyDescent="0.25">
      <c r="A4731" t="s">
        <v>2272</v>
      </c>
      <c r="B4731" t="s">
        <v>2357</v>
      </c>
      <c r="C4731">
        <v>13</v>
      </c>
      <c r="D4731">
        <v>16</v>
      </c>
      <c r="E4731">
        <v>2017</v>
      </c>
      <c r="F4731" t="s">
        <v>2396</v>
      </c>
      <c r="G4731" t="str">
        <f t="shared" si="101"/>
        <v>Northwestern State2017</v>
      </c>
    </row>
    <row r="4732" spans="1:7" x14ac:dyDescent="0.25">
      <c r="A4732" t="s">
        <v>625</v>
      </c>
      <c r="B4732" t="s">
        <v>2357</v>
      </c>
      <c r="C4732">
        <v>12</v>
      </c>
      <c r="D4732">
        <v>17</v>
      </c>
      <c r="E4732">
        <v>2017</v>
      </c>
      <c r="F4732" t="s">
        <v>2396</v>
      </c>
      <c r="G4732" t="str">
        <f t="shared" si="101"/>
        <v>Incarnate Word2017</v>
      </c>
    </row>
    <row r="4733" spans="1:7" x14ac:dyDescent="0.25">
      <c r="A4733" t="s">
        <v>2302</v>
      </c>
      <c r="B4733" t="s">
        <v>2357</v>
      </c>
      <c r="C4733">
        <v>8</v>
      </c>
      <c r="D4733">
        <v>24</v>
      </c>
      <c r="E4733">
        <v>2017</v>
      </c>
      <c r="F4733" t="s">
        <v>2396</v>
      </c>
      <c r="G4733" t="str">
        <f t="shared" si="101"/>
        <v>Central Arkansas2017</v>
      </c>
    </row>
    <row r="4734" spans="1:7" x14ac:dyDescent="0.25">
      <c r="A4734" t="s">
        <v>2222</v>
      </c>
      <c r="B4734" t="s">
        <v>2357</v>
      </c>
      <c r="C4734">
        <v>7</v>
      </c>
      <c r="D4734">
        <v>22</v>
      </c>
      <c r="E4734">
        <v>2017</v>
      </c>
      <c r="F4734" t="s">
        <v>2396</v>
      </c>
      <c r="G4734" t="str">
        <f t="shared" si="101"/>
        <v>McNeese State2017</v>
      </c>
    </row>
    <row r="4735" spans="1:7" x14ac:dyDescent="0.25">
      <c r="A4735" t="s">
        <v>2230</v>
      </c>
      <c r="B4735" t="s">
        <v>2357</v>
      </c>
      <c r="C4735">
        <v>16</v>
      </c>
      <c r="D4735">
        <v>9</v>
      </c>
      <c r="E4735">
        <v>2018</v>
      </c>
      <c r="F4735" t="s">
        <v>2396</v>
      </c>
      <c r="G4735" t="str">
        <f t="shared" si="101"/>
        <v>Nicholls State2018</v>
      </c>
    </row>
    <row r="4736" spans="1:7" x14ac:dyDescent="0.25">
      <c r="A4736" t="s">
        <v>2248</v>
      </c>
      <c r="B4736" t="s">
        <v>2357</v>
      </c>
      <c r="C4736">
        <v>16</v>
      </c>
      <c r="D4736">
        <v>10</v>
      </c>
      <c r="E4736">
        <v>2018</v>
      </c>
      <c r="F4736" t="s">
        <v>2396</v>
      </c>
      <c r="G4736" t="str">
        <f t="shared" si="101"/>
        <v>Sam Houston State2018</v>
      </c>
    </row>
    <row r="4737" spans="1:7" x14ac:dyDescent="0.25">
      <c r="A4737" t="s">
        <v>2332</v>
      </c>
      <c r="B4737" t="s">
        <v>2357</v>
      </c>
      <c r="C4737">
        <v>16</v>
      </c>
      <c r="D4737">
        <v>10</v>
      </c>
      <c r="E4737">
        <v>2018</v>
      </c>
      <c r="F4737" t="s">
        <v>2396</v>
      </c>
      <c r="G4737" t="str">
        <f t="shared" si="101"/>
        <v>Southeastern Louisiana2018</v>
      </c>
    </row>
    <row r="4738" spans="1:7" x14ac:dyDescent="0.25">
      <c r="A4738" t="s">
        <v>704</v>
      </c>
      <c r="B4738" t="s">
        <v>2357</v>
      </c>
      <c r="C4738">
        <v>13</v>
      </c>
      <c r="D4738">
        <v>11</v>
      </c>
      <c r="E4738">
        <v>2018</v>
      </c>
      <c r="F4738" t="s">
        <v>2396</v>
      </c>
      <c r="G4738" t="str">
        <f t="shared" si="101"/>
        <v>New Orleans2018</v>
      </c>
    </row>
    <row r="4739" spans="1:7" x14ac:dyDescent="0.25">
      <c r="A4739" t="s">
        <v>2339</v>
      </c>
      <c r="B4739" t="s">
        <v>2357</v>
      </c>
      <c r="C4739">
        <v>20</v>
      </c>
      <c r="D4739">
        <v>5</v>
      </c>
      <c r="E4739">
        <v>2018</v>
      </c>
      <c r="F4739" t="s">
        <v>2396</v>
      </c>
      <c r="G4739" t="str">
        <f t="shared" ref="G4739:G4802" si="102">A4739&amp;E4739</f>
        <v>Stephen F. Austin2018</v>
      </c>
    </row>
    <row r="4740" spans="1:7" x14ac:dyDescent="0.25">
      <c r="A4740" t="s">
        <v>2302</v>
      </c>
      <c r="B4740" t="s">
        <v>2357</v>
      </c>
      <c r="C4740">
        <v>13</v>
      </c>
      <c r="D4740">
        <v>12</v>
      </c>
      <c r="E4740">
        <v>2018</v>
      </c>
      <c r="F4740" t="s">
        <v>2396</v>
      </c>
      <c r="G4740" t="str">
        <f t="shared" si="102"/>
        <v>Central Arkansas2018</v>
      </c>
    </row>
    <row r="4741" spans="1:7" x14ac:dyDescent="0.25">
      <c r="A4741" t="s">
        <v>2308</v>
      </c>
      <c r="B4741" t="s">
        <v>2357</v>
      </c>
      <c r="C4741">
        <v>15</v>
      </c>
      <c r="D4741">
        <v>11</v>
      </c>
      <c r="E4741">
        <v>2018</v>
      </c>
      <c r="F4741" t="s">
        <v>2396</v>
      </c>
      <c r="G4741" t="str">
        <f t="shared" si="102"/>
        <v>Abilene Christian2018</v>
      </c>
    </row>
    <row r="4742" spans="1:7" x14ac:dyDescent="0.25">
      <c r="A4742" t="s">
        <v>644</v>
      </c>
      <c r="B4742" t="s">
        <v>2357</v>
      </c>
      <c r="C4742">
        <v>15</v>
      </c>
      <c r="D4742">
        <v>11</v>
      </c>
      <c r="E4742">
        <v>2018</v>
      </c>
      <c r="F4742" t="s">
        <v>2396</v>
      </c>
      <c r="G4742" t="str">
        <f t="shared" si="102"/>
        <v>Lamar2018</v>
      </c>
    </row>
    <row r="4743" spans="1:7" x14ac:dyDescent="0.25">
      <c r="A4743" t="s">
        <v>2222</v>
      </c>
      <c r="B4743" t="s">
        <v>2357</v>
      </c>
      <c r="C4743">
        <v>9</v>
      </c>
      <c r="D4743">
        <v>14</v>
      </c>
      <c r="E4743">
        <v>2018</v>
      </c>
      <c r="F4743" t="s">
        <v>2396</v>
      </c>
      <c r="G4743" t="str">
        <f t="shared" si="102"/>
        <v>McNeese State2018</v>
      </c>
    </row>
    <row r="4744" spans="1:7" x14ac:dyDescent="0.25">
      <c r="A4744" t="s">
        <v>2340</v>
      </c>
      <c r="B4744" t="s">
        <v>2357</v>
      </c>
      <c r="C4744">
        <v>8</v>
      </c>
      <c r="D4744">
        <v>14</v>
      </c>
      <c r="E4744">
        <v>2018</v>
      </c>
      <c r="F4744" t="s">
        <v>2396</v>
      </c>
      <c r="G4744" t="str">
        <f t="shared" si="102"/>
        <v>Texas A&amp;M-Corpus Christi2018</v>
      </c>
    </row>
    <row r="4745" spans="1:7" x14ac:dyDescent="0.25">
      <c r="A4745" t="s">
        <v>2288</v>
      </c>
      <c r="B4745" t="s">
        <v>2357</v>
      </c>
      <c r="C4745">
        <v>5</v>
      </c>
      <c r="D4745">
        <v>20</v>
      </c>
      <c r="E4745">
        <v>2018</v>
      </c>
      <c r="F4745" t="s">
        <v>2396</v>
      </c>
      <c r="G4745" t="str">
        <f t="shared" si="102"/>
        <v>Houston Baptist2018</v>
      </c>
    </row>
    <row r="4746" spans="1:7" x14ac:dyDescent="0.25">
      <c r="A4746" t="s">
        <v>625</v>
      </c>
      <c r="B4746" t="s">
        <v>2357</v>
      </c>
      <c r="C4746">
        <v>5</v>
      </c>
      <c r="D4746">
        <v>17</v>
      </c>
      <c r="E4746">
        <v>2018</v>
      </c>
      <c r="F4746" t="s">
        <v>2396</v>
      </c>
      <c r="G4746" t="str">
        <f t="shared" si="102"/>
        <v>Incarnate Word2018</v>
      </c>
    </row>
    <row r="4747" spans="1:7" x14ac:dyDescent="0.25">
      <c r="A4747" t="s">
        <v>2272</v>
      </c>
      <c r="B4747" t="s">
        <v>2357</v>
      </c>
      <c r="C4747">
        <v>3</v>
      </c>
      <c r="D4747">
        <v>21</v>
      </c>
      <c r="E4747">
        <v>2018</v>
      </c>
      <c r="F4747" t="s">
        <v>2396</v>
      </c>
      <c r="G4747" t="str">
        <f t="shared" si="102"/>
        <v>Northwestern State2018</v>
      </c>
    </row>
    <row r="4748" spans="1:7" x14ac:dyDescent="0.25">
      <c r="A4748" t="s">
        <v>726</v>
      </c>
      <c r="B4748" t="s">
        <v>2357</v>
      </c>
      <c r="C4748">
        <v>24</v>
      </c>
      <c r="D4748">
        <v>9</v>
      </c>
      <c r="E4748">
        <v>2008</v>
      </c>
      <c r="F4748" t="s">
        <v>2398</v>
      </c>
      <c r="G4748" t="str">
        <f t="shared" si="102"/>
        <v>Oral Roberts2008</v>
      </c>
    </row>
    <row r="4749" spans="1:7" x14ac:dyDescent="0.25">
      <c r="A4749" t="s">
        <v>632</v>
      </c>
      <c r="B4749" t="s">
        <v>2357</v>
      </c>
      <c r="C4749">
        <v>26</v>
      </c>
      <c r="D4749">
        <v>7</v>
      </c>
      <c r="E4749">
        <v>2008</v>
      </c>
      <c r="F4749" t="s">
        <v>2398</v>
      </c>
      <c r="G4749" t="str">
        <f t="shared" si="102"/>
        <v>IUPUI2008</v>
      </c>
    </row>
    <row r="4750" spans="1:7" x14ac:dyDescent="0.25">
      <c r="A4750" t="s">
        <v>719</v>
      </c>
      <c r="B4750" t="s">
        <v>2357</v>
      </c>
      <c r="C4750">
        <v>17</v>
      </c>
      <c r="D4750">
        <v>14</v>
      </c>
      <c r="E4750">
        <v>2008</v>
      </c>
      <c r="F4750" t="s">
        <v>2398</v>
      </c>
      <c r="G4750" t="str">
        <f t="shared" si="102"/>
        <v>Oakland2008</v>
      </c>
    </row>
    <row r="4751" spans="1:7" x14ac:dyDescent="0.25">
      <c r="A4751" t="s">
        <v>2399</v>
      </c>
      <c r="B4751" t="s">
        <v>2357</v>
      </c>
      <c r="C4751">
        <v>16</v>
      </c>
      <c r="D4751">
        <v>13</v>
      </c>
      <c r="E4751">
        <v>2008</v>
      </c>
      <c r="F4751" t="s">
        <v>2398</v>
      </c>
      <c r="G4751" t="str">
        <f t="shared" si="102"/>
        <v>North Dakota State-nm2008</v>
      </c>
    </row>
    <row r="4752" spans="1:7" x14ac:dyDescent="0.25">
      <c r="A4752" t="s">
        <v>776</v>
      </c>
      <c r="B4752" t="s">
        <v>2357</v>
      </c>
      <c r="C4752">
        <v>11</v>
      </c>
      <c r="D4752">
        <v>19</v>
      </c>
      <c r="E4752">
        <v>2008</v>
      </c>
      <c r="F4752" t="s">
        <v>2398</v>
      </c>
      <c r="G4752" t="str">
        <f t="shared" si="102"/>
        <v>Southern Utah2008</v>
      </c>
    </row>
    <row r="4753" spans="1:7" x14ac:dyDescent="0.25">
      <c r="A4753" t="s">
        <v>631</v>
      </c>
      <c r="B4753" t="s">
        <v>2357</v>
      </c>
      <c r="C4753">
        <v>13</v>
      </c>
      <c r="D4753">
        <v>18</v>
      </c>
      <c r="E4753">
        <v>2008</v>
      </c>
      <c r="F4753" t="s">
        <v>2398</v>
      </c>
      <c r="G4753" t="str">
        <f t="shared" si="102"/>
        <v>IPFW2008</v>
      </c>
    </row>
    <row r="4754" spans="1:7" x14ac:dyDescent="0.25">
      <c r="A4754" t="s">
        <v>2258</v>
      </c>
      <c r="B4754" t="s">
        <v>2357</v>
      </c>
      <c r="C4754">
        <v>12</v>
      </c>
      <c r="D4754">
        <v>18</v>
      </c>
      <c r="E4754">
        <v>2008</v>
      </c>
      <c r="F4754" t="s">
        <v>2398</v>
      </c>
      <c r="G4754" t="str">
        <f t="shared" si="102"/>
        <v>Western Illinois2008</v>
      </c>
    </row>
    <row r="4755" spans="1:7" x14ac:dyDescent="0.25">
      <c r="A4755" t="s">
        <v>2320</v>
      </c>
      <c r="B4755" t="s">
        <v>2357</v>
      </c>
      <c r="C4755">
        <v>11</v>
      </c>
      <c r="D4755">
        <v>21</v>
      </c>
      <c r="E4755">
        <v>2008</v>
      </c>
      <c r="F4755" t="s">
        <v>2398</v>
      </c>
      <c r="G4755" t="str">
        <f t="shared" si="102"/>
        <v>Missouri-Kansas City2008</v>
      </c>
    </row>
    <row r="4756" spans="1:7" x14ac:dyDescent="0.25">
      <c r="A4756" t="s">
        <v>2311</v>
      </c>
      <c r="B4756" t="s">
        <v>2357</v>
      </c>
      <c r="C4756">
        <v>10</v>
      </c>
      <c r="D4756">
        <v>21</v>
      </c>
      <c r="E4756">
        <v>2008</v>
      </c>
      <c r="F4756" t="s">
        <v>2398</v>
      </c>
      <c r="G4756" t="str">
        <f t="shared" si="102"/>
        <v>Centenary (LA)2008</v>
      </c>
    </row>
    <row r="4757" spans="1:7" x14ac:dyDescent="0.25">
      <c r="A4757" t="s">
        <v>2400</v>
      </c>
      <c r="B4757" t="s">
        <v>2357</v>
      </c>
      <c r="C4757">
        <v>8</v>
      </c>
      <c r="D4757">
        <v>21</v>
      </c>
      <c r="E4757">
        <v>2008</v>
      </c>
      <c r="F4757" t="s">
        <v>2398</v>
      </c>
      <c r="G4757" t="str">
        <f t="shared" si="102"/>
        <v>South Dakota State-nm2008</v>
      </c>
    </row>
    <row r="4758" spans="1:7" x14ac:dyDescent="0.25">
      <c r="A4758" t="s">
        <v>2277</v>
      </c>
      <c r="B4758" t="s">
        <v>2357</v>
      </c>
      <c r="C4758">
        <v>26</v>
      </c>
      <c r="D4758">
        <v>7</v>
      </c>
      <c r="E4758">
        <v>2009</v>
      </c>
      <c r="F4758" t="s">
        <v>2398</v>
      </c>
      <c r="G4758" t="str">
        <f t="shared" si="102"/>
        <v>North Dakota State2009</v>
      </c>
    </row>
    <row r="4759" spans="1:7" x14ac:dyDescent="0.25">
      <c r="A4759" t="s">
        <v>726</v>
      </c>
      <c r="B4759" t="s">
        <v>2357</v>
      </c>
      <c r="C4759">
        <v>16</v>
      </c>
      <c r="D4759">
        <v>15</v>
      </c>
      <c r="E4759">
        <v>2009</v>
      </c>
      <c r="F4759" t="s">
        <v>2398</v>
      </c>
      <c r="G4759" t="str">
        <f t="shared" si="102"/>
        <v>Oral Roberts2009</v>
      </c>
    </row>
    <row r="4760" spans="1:7" x14ac:dyDescent="0.25">
      <c r="A4760" t="s">
        <v>719</v>
      </c>
      <c r="B4760" t="s">
        <v>2357</v>
      </c>
      <c r="C4760">
        <v>23</v>
      </c>
      <c r="D4760">
        <v>13</v>
      </c>
      <c r="E4760">
        <v>2009</v>
      </c>
      <c r="F4760" t="s">
        <v>2398</v>
      </c>
      <c r="G4760" t="str">
        <f t="shared" si="102"/>
        <v>Oakland2009</v>
      </c>
    </row>
    <row r="4761" spans="1:7" x14ac:dyDescent="0.25">
      <c r="A4761" t="s">
        <v>632</v>
      </c>
      <c r="B4761" t="s">
        <v>2357</v>
      </c>
      <c r="C4761">
        <v>16</v>
      </c>
      <c r="D4761">
        <v>14</v>
      </c>
      <c r="E4761">
        <v>2009</v>
      </c>
      <c r="F4761" t="s">
        <v>2398</v>
      </c>
      <c r="G4761" t="str">
        <f t="shared" si="102"/>
        <v>IUPUI2009</v>
      </c>
    </row>
    <row r="4762" spans="1:7" x14ac:dyDescent="0.25">
      <c r="A4762" t="s">
        <v>776</v>
      </c>
      <c r="B4762" t="s">
        <v>2357</v>
      </c>
      <c r="C4762">
        <v>11</v>
      </c>
      <c r="D4762">
        <v>20</v>
      </c>
      <c r="E4762">
        <v>2009</v>
      </c>
      <c r="F4762" t="s">
        <v>2398</v>
      </c>
      <c r="G4762" t="str">
        <f t="shared" si="102"/>
        <v>Southern Utah2009</v>
      </c>
    </row>
    <row r="4763" spans="1:7" x14ac:dyDescent="0.25">
      <c r="A4763" t="s">
        <v>631</v>
      </c>
      <c r="B4763" t="s">
        <v>2357</v>
      </c>
      <c r="C4763">
        <v>13</v>
      </c>
      <c r="D4763">
        <v>17</v>
      </c>
      <c r="E4763">
        <v>2009</v>
      </c>
      <c r="F4763" t="s">
        <v>2398</v>
      </c>
      <c r="G4763" t="str">
        <f t="shared" si="102"/>
        <v>IPFW2009</v>
      </c>
    </row>
    <row r="4764" spans="1:7" x14ac:dyDescent="0.25">
      <c r="A4764" t="s">
        <v>2330</v>
      </c>
      <c r="B4764" t="s">
        <v>2357</v>
      </c>
      <c r="C4764">
        <v>13</v>
      </c>
      <c r="D4764">
        <v>20</v>
      </c>
      <c r="E4764">
        <v>2009</v>
      </c>
      <c r="F4764" t="s">
        <v>2398</v>
      </c>
      <c r="G4764" t="str">
        <f t="shared" si="102"/>
        <v>South Dakota State2009</v>
      </c>
    </row>
    <row r="4765" spans="1:7" x14ac:dyDescent="0.25">
      <c r="A4765" t="s">
        <v>2311</v>
      </c>
      <c r="B4765" t="s">
        <v>2357</v>
      </c>
      <c r="C4765">
        <v>8</v>
      </c>
      <c r="D4765">
        <v>23</v>
      </c>
      <c r="E4765">
        <v>2009</v>
      </c>
      <c r="F4765" t="s">
        <v>2398</v>
      </c>
      <c r="G4765" t="str">
        <f t="shared" si="102"/>
        <v>Centenary (LA)2009</v>
      </c>
    </row>
    <row r="4766" spans="1:7" x14ac:dyDescent="0.25">
      <c r="A4766" t="s">
        <v>2258</v>
      </c>
      <c r="B4766" t="s">
        <v>2357</v>
      </c>
      <c r="C4766">
        <v>9</v>
      </c>
      <c r="D4766">
        <v>20</v>
      </c>
      <c r="E4766">
        <v>2009</v>
      </c>
      <c r="F4766" t="s">
        <v>2398</v>
      </c>
      <c r="G4766" t="str">
        <f t="shared" si="102"/>
        <v>Western Illinois2009</v>
      </c>
    </row>
    <row r="4767" spans="1:7" x14ac:dyDescent="0.25">
      <c r="A4767" t="s">
        <v>2320</v>
      </c>
      <c r="B4767" t="s">
        <v>2357</v>
      </c>
      <c r="C4767">
        <v>7</v>
      </c>
      <c r="D4767">
        <v>24</v>
      </c>
      <c r="E4767">
        <v>2009</v>
      </c>
      <c r="F4767" t="s">
        <v>2398</v>
      </c>
      <c r="G4767" t="str">
        <f t="shared" si="102"/>
        <v>Missouri-Kansas City2009</v>
      </c>
    </row>
    <row r="4768" spans="1:7" x14ac:dyDescent="0.25">
      <c r="A4768" t="s">
        <v>719</v>
      </c>
      <c r="B4768" t="s">
        <v>2357</v>
      </c>
      <c r="C4768">
        <v>26</v>
      </c>
      <c r="D4768">
        <v>9</v>
      </c>
      <c r="E4768">
        <v>2010</v>
      </c>
      <c r="F4768" t="s">
        <v>2398</v>
      </c>
      <c r="G4768" t="str">
        <f t="shared" si="102"/>
        <v>Oakland2010</v>
      </c>
    </row>
    <row r="4769" spans="1:7" x14ac:dyDescent="0.25">
      <c r="A4769" t="s">
        <v>632</v>
      </c>
      <c r="B4769" t="s">
        <v>2357</v>
      </c>
      <c r="C4769">
        <v>25</v>
      </c>
      <c r="D4769">
        <v>11</v>
      </c>
      <c r="E4769">
        <v>2010</v>
      </c>
      <c r="F4769" t="s">
        <v>2398</v>
      </c>
      <c r="G4769" t="str">
        <f t="shared" si="102"/>
        <v>IUPUI2010</v>
      </c>
    </row>
    <row r="4770" spans="1:7" x14ac:dyDescent="0.25">
      <c r="A4770" t="s">
        <v>726</v>
      </c>
      <c r="B4770" t="s">
        <v>2357</v>
      </c>
      <c r="C4770">
        <v>20</v>
      </c>
      <c r="D4770">
        <v>13</v>
      </c>
      <c r="E4770">
        <v>2010</v>
      </c>
      <c r="F4770" t="s">
        <v>2398</v>
      </c>
      <c r="G4770" t="str">
        <f t="shared" si="102"/>
        <v>Oral Roberts2010</v>
      </c>
    </row>
    <row r="4771" spans="1:7" x14ac:dyDescent="0.25">
      <c r="A4771" t="s">
        <v>2330</v>
      </c>
      <c r="B4771" t="s">
        <v>2357</v>
      </c>
      <c r="C4771">
        <v>14</v>
      </c>
      <c r="D4771">
        <v>16</v>
      </c>
      <c r="E4771">
        <v>2010</v>
      </c>
      <c r="F4771" t="s">
        <v>2398</v>
      </c>
      <c r="G4771" t="str">
        <f t="shared" si="102"/>
        <v>South Dakota State2010</v>
      </c>
    </row>
    <row r="4772" spans="1:7" x14ac:dyDescent="0.25">
      <c r="A4772" t="s">
        <v>631</v>
      </c>
      <c r="B4772" t="s">
        <v>2357</v>
      </c>
      <c r="C4772">
        <v>16</v>
      </c>
      <c r="D4772">
        <v>15</v>
      </c>
      <c r="E4772">
        <v>2010</v>
      </c>
      <c r="F4772" t="s">
        <v>2398</v>
      </c>
      <c r="G4772" t="str">
        <f t="shared" si="102"/>
        <v>IPFW2010</v>
      </c>
    </row>
    <row r="4773" spans="1:7" x14ac:dyDescent="0.25">
      <c r="A4773" t="s">
        <v>2277</v>
      </c>
      <c r="B4773" t="s">
        <v>2357</v>
      </c>
      <c r="C4773">
        <v>11</v>
      </c>
      <c r="D4773">
        <v>18</v>
      </c>
      <c r="E4773">
        <v>2010</v>
      </c>
      <c r="F4773" t="s">
        <v>2398</v>
      </c>
      <c r="G4773" t="str">
        <f t="shared" si="102"/>
        <v>North Dakota State2010</v>
      </c>
    </row>
    <row r="4774" spans="1:7" x14ac:dyDescent="0.25">
      <c r="A4774" t="s">
        <v>2258</v>
      </c>
      <c r="B4774" t="s">
        <v>2357</v>
      </c>
      <c r="C4774">
        <v>13</v>
      </c>
      <c r="D4774">
        <v>17</v>
      </c>
      <c r="E4774">
        <v>2010</v>
      </c>
      <c r="F4774" t="s">
        <v>2398</v>
      </c>
      <c r="G4774" t="str">
        <f t="shared" si="102"/>
        <v>Western Illinois2010</v>
      </c>
    </row>
    <row r="4775" spans="1:7" x14ac:dyDescent="0.25">
      <c r="A4775" t="s">
        <v>2320</v>
      </c>
      <c r="B4775" t="s">
        <v>2357</v>
      </c>
      <c r="C4775">
        <v>12</v>
      </c>
      <c r="D4775">
        <v>18</v>
      </c>
      <c r="E4775">
        <v>2010</v>
      </c>
      <c r="F4775" t="s">
        <v>2398</v>
      </c>
      <c r="G4775" t="str">
        <f t="shared" si="102"/>
        <v>Missouri-Kansas City2010</v>
      </c>
    </row>
    <row r="4776" spans="1:7" x14ac:dyDescent="0.25">
      <c r="A4776" t="s">
        <v>2311</v>
      </c>
      <c r="B4776" t="s">
        <v>2357</v>
      </c>
      <c r="C4776">
        <v>8</v>
      </c>
      <c r="D4776">
        <v>21</v>
      </c>
      <c r="E4776">
        <v>2010</v>
      </c>
      <c r="F4776" t="s">
        <v>2398</v>
      </c>
      <c r="G4776" t="str">
        <f t="shared" si="102"/>
        <v>Centenary (LA)2010</v>
      </c>
    </row>
    <row r="4777" spans="1:7" x14ac:dyDescent="0.25">
      <c r="A4777" t="s">
        <v>776</v>
      </c>
      <c r="B4777" t="s">
        <v>2357</v>
      </c>
      <c r="C4777">
        <v>7</v>
      </c>
      <c r="D4777">
        <v>22</v>
      </c>
      <c r="E4777">
        <v>2010</v>
      </c>
      <c r="F4777" t="s">
        <v>2398</v>
      </c>
      <c r="G4777" t="str">
        <f t="shared" si="102"/>
        <v>Southern Utah2010</v>
      </c>
    </row>
    <row r="4778" spans="1:7" x14ac:dyDescent="0.25">
      <c r="A4778" t="s">
        <v>719</v>
      </c>
      <c r="B4778" t="s">
        <v>2357</v>
      </c>
      <c r="C4778">
        <v>25</v>
      </c>
      <c r="D4778">
        <v>10</v>
      </c>
      <c r="E4778">
        <v>2011</v>
      </c>
      <c r="F4778" t="s">
        <v>2398</v>
      </c>
      <c r="G4778" t="str">
        <f t="shared" si="102"/>
        <v>Oakland2011</v>
      </c>
    </row>
    <row r="4779" spans="1:7" x14ac:dyDescent="0.25">
      <c r="A4779" t="s">
        <v>726</v>
      </c>
      <c r="B4779" t="s">
        <v>2357</v>
      </c>
      <c r="C4779">
        <v>19</v>
      </c>
      <c r="D4779">
        <v>16</v>
      </c>
      <c r="E4779">
        <v>2011</v>
      </c>
      <c r="F4779" t="s">
        <v>2398</v>
      </c>
      <c r="G4779" t="str">
        <f t="shared" si="102"/>
        <v>Oral Roberts2011</v>
      </c>
    </row>
    <row r="4780" spans="1:7" x14ac:dyDescent="0.25">
      <c r="A4780" t="s">
        <v>632</v>
      </c>
      <c r="B4780" t="s">
        <v>2357</v>
      </c>
      <c r="C4780">
        <v>19</v>
      </c>
      <c r="D4780">
        <v>14</v>
      </c>
      <c r="E4780">
        <v>2011</v>
      </c>
      <c r="F4780" t="s">
        <v>2398</v>
      </c>
      <c r="G4780" t="str">
        <f t="shared" si="102"/>
        <v>IUPUI2011</v>
      </c>
    </row>
    <row r="4781" spans="1:7" x14ac:dyDescent="0.25">
      <c r="A4781" t="s">
        <v>631</v>
      </c>
      <c r="B4781" t="s">
        <v>2357</v>
      </c>
      <c r="C4781">
        <v>18</v>
      </c>
      <c r="D4781">
        <v>12</v>
      </c>
      <c r="E4781">
        <v>2011</v>
      </c>
      <c r="F4781" t="s">
        <v>2398</v>
      </c>
      <c r="G4781" t="str">
        <f t="shared" si="102"/>
        <v>IPFW2011</v>
      </c>
    </row>
    <row r="4782" spans="1:7" x14ac:dyDescent="0.25">
      <c r="A4782" t="s">
        <v>2330</v>
      </c>
      <c r="B4782" t="s">
        <v>2357</v>
      </c>
      <c r="C4782">
        <v>19</v>
      </c>
      <c r="D4782">
        <v>12</v>
      </c>
      <c r="E4782">
        <v>2011</v>
      </c>
      <c r="F4782" t="s">
        <v>2398</v>
      </c>
      <c r="G4782" t="str">
        <f t="shared" si="102"/>
        <v>South Dakota State2011</v>
      </c>
    </row>
    <row r="4783" spans="1:7" x14ac:dyDescent="0.25">
      <c r="A4783" t="s">
        <v>2320</v>
      </c>
      <c r="B4783" t="s">
        <v>2357</v>
      </c>
      <c r="C4783">
        <v>16</v>
      </c>
      <c r="D4783">
        <v>14</v>
      </c>
      <c r="E4783">
        <v>2011</v>
      </c>
      <c r="F4783" t="s">
        <v>2398</v>
      </c>
      <c r="G4783" t="str">
        <f t="shared" si="102"/>
        <v>Missouri-Kansas City2011</v>
      </c>
    </row>
    <row r="4784" spans="1:7" x14ac:dyDescent="0.25">
      <c r="A4784" t="s">
        <v>2277</v>
      </c>
      <c r="B4784" t="s">
        <v>2357</v>
      </c>
      <c r="C4784">
        <v>14</v>
      </c>
      <c r="D4784">
        <v>15</v>
      </c>
      <c r="E4784">
        <v>2011</v>
      </c>
      <c r="F4784" t="s">
        <v>2398</v>
      </c>
      <c r="G4784" t="str">
        <f t="shared" si="102"/>
        <v>North Dakota State2011</v>
      </c>
    </row>
    <row r="4785" spans="1:7" x14ac:dyDescent="0.25">
      <c r="A4785" t="s">
        <v>776</v>
      </c>
      <c r="B4785" t="s">
        <v>2357</v>
      </c>
      <c r="C4785">
        <v>11</v>
      </c>
      <c r="D4785">
        <v>19</v>
      </c>
      <c r="E4785">
        <v>2011</v>
      </c>
      <c r="F4785" t="s">
        <v>2398</v>
      </c>
      <c r="G4785" t="str">
        <f t="shared" si="102"/>
        <v>Southern Utah2011</v>
      </c>
    </row>
    <row r="4786" spans="1:7" x14ac:dyDescent="0.25">
      <c r="A4786" t="s">
        <v>2258</v>
      </c>
      <c r="B4786" t="s">
        <v>2357</v>
      </c>
      <c r="C4786">
        <v>7</v>
      </c>
      <c r="D4786">
        <v>23</v>
      </c>
      <c r="E4786">
        <v>2011</v>
      </c>
      <c r="F4786" t="s">
        <v>2398</v>
      </c>
      <c r="G4786" t="str">
        <f t="shared" si="102"/>
        <v>Western Illinois2011</v>
      </c>
    </row>
    <row r="4787" spans="1:7" x14ac:dyDescent="0.25">
      <c r="A4787" t="s">
        <v>2311</v>
      </c>
      <c r="B4787" t="s">
        <v>2357</v>
      </c>
      <c r="C4787">
        <v>1</v>
      </c>
      <c r="D4787">
        <v>29</v>
      </c>
      <c r="E4787">
        <v>2011</v>
      </c>
      <c r="F4787" t="s">
        <v>2398</v>
      </c>
      <c r="G4787" t="str">
        <f t="shared" si="102"/>
        <v>Centenary (LA)2011</v>
      </c>
    </row>
    <row r="4788" spans="1:7" x14ac:dyDescent="0.25">
      <c r="A4788" t="s">
        <v>726</v>
      </c>
      <c r="B4788" t="s">
        <v>2357</v>
      </c>
      <c r="C4788">
        <v>27</v>
      </c>
      <c r="D4788">
        <v>7</v>
      </c>
      <c r="E4788">
        <v>2012</v>
      </c>
      <c r="F4788" t="s">
        <v>2398</v>
      </c>
      <c r="G4788" t="str">
        <f t="shared" si="102"/>
        <v>Oral Roberts2012</v>
      </c>
    </row>
    <row r="4789" spans="1:7" x14ac:dyDescent="0.25">
      <c r="A4789" t="s">
        <v>2330</v>
      </c>
      <c r="B4789" t="s">
        <v>2357</v>
      </c>
      <c r="C4789">
        <v>27</v>
      </c>
      <c r="D4789">
        <v>8</v>
      </c>
      <c r="E4789">
        <v>2012</v>
      </c>
      <c r="F4789" t="s">
        <v>2398</v>
      </c>
      <c r="G4789" t="str">
        <f t="shared" si="102"/>
        <v>South Dakota State2012</v>
      </c>
    </row>
    <row r="4790" spans="1:7" x14ac:dyDescent="0.25">
      <c r="A4790" t="s">
        <v>719</v>
      </c>
      <c r="B4790" t="s">
        <v>2357</v>
      </c>
      <c r="C4790">
        <v>20</v>
      </c>
      <c r="D4790">
        <v>16</v>
      </c>
      <c r="E4790">
        <v>2012</v>
      </c>
      <c r="F4790" t="s">
        <v>2398</v>
      </c>
      <c r="G4790" t="str">
        <f t="shared" si="102"/>
        <v>Oakland2012</v>
      </c>
    </row>
    <row r="4791" spans="1:7" x14ac:dyDescent="0.25">
      <c r="A4791" t="s">
        <v>2277</v>
      </c>
      <c r="B4791" t="s">
        <v>2357</v>
      </c>
      <c r="C4791">
        <v>17</v>
      </c>
      <c r="D4791">
        <v>14</v>
      </c>
      <c r="E4791">
        <v>2012</v>
      </c>
      <c r="F4791" t="s">
        <v>2398</v>
      </c>
      <c r="G4791" t="str">
        <f t="shared" si="102"/>
        <v>North Dakota State2012</v>
      </c>
    </row>
    <row r="4792" spans="1:7" x14ac:dyDescent="0.25">
      <c r="A4792" t="s">
        <v>2258</v>
      </c>
      <c r="B4792" t="s">
        <v>2357</v>
      </c>
      <c r="C4792">
        <v>18</v>
      </c>
      <c r="D4792">
        <v>15</v>
      </c>
      <c r="E4792">
        <v>2012</v>
      </c>
      <c r="F4792" t="s">
        <v>2398</v>
      </c>
      <c r="G4792" t="str">
        <f t="shared" si="102"/>
        <v>Western Illinois2012</v>
      </c>
    </row>
    <row r="4793" spans="1:7" x14ac:dyDescent="0.25">
      <c r="A4793" t="s">
        <v>776</v>
      </c>
      <c r="B4793" t="s">
        <v>2357</v>
      </c>
      <c r="C4793">
        <v>14</v>
      </c>
      <c r="D4793">
        <v>17</v>
      </c>
      <c r="E4793">
        <v>2012</v>
      </c>
      <c r="F4793" t="s">
        <v>2398</v>
      </c>
      <c r="G4793" t="str">
        <f t="shared" si="102"/>
        <v>Southern Utah2012</v>
      </c>
    </row>
    <row r="4794" spans="1:7" x14ac:dyDescent="0.25">
      <c r="A4794" t="s">
        <v>632</v>
      </c>
      <c r="B4794" t="s">
        <v>2357</v>
      </c>
      <c r="C4794">
        <v>14</v>
      </c>
      <c r="D4794">
        <v>18</v>
      </c>
      <c r="E4794">
        <v>2012</v>
      </c>
      <c r="F4794" t="s">
        <v>2398</v>
      </c>
      <c r="G4794" t="str">
        <f t="shared" si="102"/>
        <v>IUPUI2012</v>
      </c>
    </row>
    <row r="4795" spans="1:7" x14ac:dyDescent="0.25">
      <c r="A4795" t="s">
        <v>631</v>
      </c>
      <c r="B4795" t="s">
        <v>2357</v>
      </c>
      <c r="C4795">
        <v>11</v>
      </c>
      <c r="D4795">
        <v>19</v>
      </c>
      <c r="E4795">
        <v>2012</v>
      </c>
      <c r="F4795" t="s">
        <v>2398</v>
      </c>
      <c r="G4795" t="str">
        <f t="shared" si="102"/>
        <v>IPFW2012</v>
      </c>
    </row>
    <row r="4796" spans="1:7" x14ac:dyDescent="0.25">
      <c r="A4796" t="s">
        <v>772</v>
      </c>
      <c r="B4796" t="s">
        <v>2357</v>
      </c>
      <c r="C4796">
        <v>10</v>
      </c>
      <c r="D4796">
        <v>18</v>
      </c>
      <c r="E4796">
        <v>2012</v>
      </c>
      <c r="F4796" t="s">
        <v>2398</v>
      </c>
      <c r="G4796" t="str">
        <f t="shared" si="102"/>
        <v>South Dakota2012</v>
      </c>
    </row>
    <row r="4797" spans="1:7" x14ac:dyDescent="0.25">
      <c r="A4797" t="s">
        <v>2320</v>
      </c>
      <c r="B4797" t="s">
        <v>2357</v>
      </c>
      <c r="C4797">
        <v>10</v>
      </c>
      <c r="D4797">
        <v>21</v>
      </c>
      <c r="E4797">
        <v>2012</v>
      </c>
      <c r="F4797" t="s">
        <v>2398</v>
      </c>
      <c r="G4797" t="str">
        <f t="shared" si="102"/>
        <v>Missouri-Kansas City2012</v>
      </c>
    </row>
    <row r="4798" spans="1:7" x14ac:dyDescent="0.25">
      <c r="A4798" t="s">
        <v>2330</v>
      </c>
      <c r="B4798" t="s">
        <v>2357</v>
      </c>
      <c r="C4798">
        <v>25</v>
      </c>
      <c r="D4798">
        <v>10</v>
      </c>
      <c r="E4798">
        <v>2013</v>
      </c>
      <c r="F4798" t="s">
        <v>2398</v>
      </c>
      <c r="G4798" t="str">
        <f t="shared" si="102"/>
        <v>South Dakota State2013</v>
      </c>
    </row>
    <row r="4799" spans="1:7" x14ac:dyDescent="0.25">
      <c r="A4799" t="s">
        <v>2258</v>
      </c>
      <c r="B4799" t="s">
        <v>2357</v>
      </c>
      <c r="C4799">
        <v>22</v>
      </c>
      <c r="D4799">
        <v>9</v>
      </c>
      <c r="E4799">
        <v>2013</v>
      </c>
      <c r="F4799" t="s">
        <v>2398</v>
      </c>
      <c r="G4799" t="str">
        <f t="shared" si="102"/>
        <v>Western Illinois2013</v>
      </c>
    </row>
    <row r="4800" spans="1:7" x14ac:dyDescent="0.25">
      <c r="A4800" t="s">
        <v>2277</v>
      </c>
      <c r="B4800" t="s">
        <v>2357</v>
      </c>
      <c r="C4800">
        <v>24</v>
      </c>
      <c r="D4800">
        <v>10</v>
      </c>
      <c r="E4800">
        <v>2013</v>
      </c>
      <c r="F4800" t="s">
        <v>2398</v>
      </c>
      <c r="G4800" t="str">
        <f t="shared" si="102"/>
        <v>North Dakota State2013</v>
      </c>
    </row>
    <row r="4801" spans="1:7" x14ac:dyDescent="0.25">
      <c r="A4801" t="s">
        <v>719</v>
      </c>
      <c r="B4801" t="s">
        <v>2357</v>
      </c>
      <c r="C4801">
        <v>16</v>
      </c>
      <c r="D4801">
        <v>17</v>
      </c>
      <c r="E4801">
        <v>2013</v>
      </c>
      <c r="F4801" t="s">
        <v>2398</v>
      </c>
      <c r="G4801" t="str">
        <f t="shared" si="102"/>
        <v>Oakland2013</v>
      </c>
    </row>
    <row r="4802" spans="1:7" x14ac:dyDescent="0.25">
      <c r="A4802" t="s">
        <v>631</v>
      </c>
      <c r="B4802" t="s">
        <v>2357</v>
      </c>
      <c r="C4802">
        <v>16</v>
      </c>
      <c r="D4802">
        <v>17</v>
      </c>
      <c r="E4802">
        <v>2013</v>
      </c>
      <c r="F4802" t="s">
        <v>2398</v>
      </c>
      <c r="G4802" t="str">
        <f t="shared" si="102"/>
        <v>IPFW2013</v>
      </c>
    </row>
    <row r="4803" spans="1:7" x14ac:dyDescent="0.25">
      <c r="A4803" t="s">
        <v>1952</v>
      </c>
      <c r="B4803" t="s">
        <v>2357</v>
      </c>
      <c r="C4803">
        <v>11</v>
      </c>
      <c r="D4803">
        <v>20</v>
      </c>
      <c r="E4803">
        <v>2013</v>
      </c>
      <c r="F4803" t="s">
        <v>2398</v>
      </c>
      <c r="G4803" t="str">
        <f t="shared" ref="G4803:G4866" si="103">A4803&amp;E4803</f>
        <v>Nebraska-Omaha2013</v>
      </c>
    </row>
    <row r="4804" spans="1:7" x14ac:dyDescent="0.25">
      <c r="A4804" t="s">
        <v>772</v>
      </c>
      <c r="B4804" t="s">
        <v>2357</v>
      </c>
      <c r="C4804">
        <v>10</v>
      </c>
      <c r="D4804">
        <v>20</v>
      </c>
      <c r="E4804">
        <v>2013</v>
      </c>
      <c r="F4804" t="s">
        <v>2398</v>
      </c>
      <c r="G4804" t="str">
        <f t="shared" si="103"/>
        <v>South Dakota2013</v>
      </c>
    </row>
    <row r="4805" spans="1:7" x14ac:dyDescent="0.25">
      <c r="A4805" t="s">
        <v>2320</v>
      </c>
      <c r="B4805" t="s">
        <v>2357</v>
      </c>
      <c r="C4805">
        <v>8</v>
      </c>
      <c r="D4805">
        <v>24</v>
      </c>
      <c r="E4805">
        <v>2013</v>
      </c>
      <c r="F4805" t="s">
        <v>2398</v>
      </c>
      <c r="G4805" t="str">
        <f t="shared" si="103"/>
        <v>Missouri-Kansas City2013</v>
      </c>
    </row>
    <row r="4806" spans="1:7" x14ac:dyDescent="0.25">
      <c r="A4806" t="s">
        <v>632</v>
      </c>
      <c r="B4806" t="s">
        <v>2357</v>
      </c>
      <c r="C4806">
        <v>6</v>
      </c>
      <c r="D4806">
        <v>26</v>
      </c>
      <c r="E4806">
        <v>2013</v>
      </c>
      <c r="F4806" t="s">
        <v>2398</v>
      </c>
      <c r="G4806" t="str">
        <f t="shared" si="103"/>
        <v>IUPUI2013</v>
      </c>
    </row>
    <row r="4807" spans="1:7" x14ac:dyDescent="0.25">
      <c r="A4807" t="s">
        <v>2277</v>
      </c>
      <c r="B4807" t="s">
        <v>2357</v>
      </c>
      <c r="C4807">
        <v>26</v>
      </c>
      <c r="D4807">
        <v>7</v>
      </c>
      <c r="E4807">
        <v>2014</v>
      </c>
      <c r="F4807" t="s">
        <v>2398</v>
      </c>
      <c r="G4807" t="str">
        <f t="shared" si="103"/>
        <v>North Dakota State2014</v>
      </c>
    </row>
    <row r="4808" spans="1:7" x14ac:dyDescent="0.25">
      <c r="A4808" t="s">
        <v>631</v>
      </c>
      <c r="B4808" t="s">
        <v>2357</v>
      </c>
      <c r="C4808">
        <v>25</v>
      </c>
      <c r="D4808">
        <v>11</v>
      </c>
      <c r="E4808">
        <v>2014</v>
      </c>
      <c r="F4808" t="s">
        <v>2398</v>
      </c>
      <c r="G4808" t="str">
        <f t="shared" si="103"/>
        <v>IPFW2014</v>
      </c>
    </row>
    <row r="4809" spans="1:7" x14ac:dyDescent="0.25">
      <c r="A4809" t="s">
        <v>2330</v>
      </c>
      <c r="B4809" t="s">
        <v>2357</v>
      </c>
      <c r="C4809">
        <v>19</v>
      </c>
      <c r="D4809">
        <v>13</v>
      </c>
      <c r="E4809">
        <v>2014</v>
      </c>
      <c r="F4809" t="s">
        <v>2398</v>
      </c>
      <c r="G4809" t="str">
        <f t="shared" si="103"/>
        <v>South Dakota State2014</v>
      </c>
    </row>
    <row r="4810" spans="1:7" x14ac:dyDescent="0.25">
      <c r="A4810" t="s">
        <v>571</v>
      </c>
      <c r="B4810" t="s">
        <v>2357</v>
      </c>
      <c r="C4810">
        <v>16</v>
      </c>
      <c r="D4810">
        <v>15</v>
      </c>
      <c r="E4810">
        <v>2014</v>
      </c>
      <c r="F4810" t="s">
        <v>2398</v>
      </c>
      <c r="G4810" t="str">
        <f t="shared" si="103"/>
        <v>Denver2014</v>
      </c>
    </row>
    <row r="4811" spans="1:7" x14ac:dyDescent="0.25">
      <c r="A4811" t="s">
        <v>772</v>
      </c>
      <c r="B4811" t="s">
        <v>2357</v>
      </c>
      <c r="C4811">
        <v>12</v>
      </c>
      <c r="D4811">
        <v>18</v>
      </c>
      <c r="E4811">
        <v>2014</v>
      </c>
      <c r="F4811" t="s">
        <v>2398</v>
      </c>
      <c r="G4811" t="str">
        <f t="shared" si="103"/>
        <v>South Dakota2014</v>
      </c>
    </row>
    <row r="4812" spans="1:7" x14ac:dyDescent="0.25">
      <c r="A4812" t="s">
        <v>1952</v>
      </c>
      <c r="B4812" t="s">
        <v>2357</v>
      </c>
      <c r="C4812">
        <v>17</v>
      </c>
      <c r="D4812">
        <v>15</v>
      </c>
      <c r="E4812">
        <v>2014</v>
      </c>
      <c r="F4812" t="s">
        <v>2398</v>
      </c>
      <c r="G4812" t="str">
        <f t="shared" si="103"/>
        <v>Nebraska-Omaha2014</v>
      </c>
    </row>
    <row r="4813" spans="1:7" x14ac:dyDescent="0.25">
      <c r="A4813" t="s">
        <v>2258</v>
      </c>
      <c r="B4813" t="s">
        <v>2357</v>
      </c>
      <c r="C4813">
        <v>10</v>
      </c>
      <c r="D4813">
        <v>20</v>
      </c>
      <c r="E4813">
        <v>2014</v>
      </c>
      <c r="F4813" t="s">
        <v>2398</v>
      </c>
      <c r="G4813" t="str">
        <f t="shared" si="103"/>
        <v>Western Illinois2014</v>
      </c>
    </row>
    <row r="4814" spans="1:7" x14ac:dyDescent="0.25">
      <c r="A4814" t="s">
        <v>632</v>
      </c>
      <c r="B4814" t="s">
        <v>2357</v>
      </c>
      <c r="C4814">
        <v>6</v>
      </c>
      <c r="D4814">
        <v>26</v>
      </c>
      <c r="E4814">
        <v>2014</v>
      </c>
      <c r="F4814" t="s">
        <v>2398</v>
      </c>
      <c r="G4814" t="str">
        <f t="shared" si="103"/>
        <v>IUPUI2014</v>
      </c>
    </row>
    <row r="4815" spans="1:7" x14ac:dyDescent="0.25">
      <c r="A4815" t="s">
        <v>2277</v>
      </c>
      <c r="B4815" t="s">
        <v>2357</v>
      </c>
      <c r="C4815">
        <v>23</v>
      </c>
      <c r="D4815">
        <v>10</v>
      </c>
      <c r="E4815">
        <v>2015</v>
      </c>
      <c r="F4815" t="s">
        <v>2398</v>
      </c>
      <c r="G4815" t="str">
        <f t="shared" si="103"/>
        <v>North Dakota State2015</v>
      </c>
    </row>
    <row r="4816" spans="1:7" x14ac:dyDescent="0.25">
      <c r="A4816" t="s">
        <v>2330</v>
      </c>
      <c r="B4816" t="s">
        <v>2357</v>
      </c>
      <c r="C4816">
        <v>24</v>
      </c>
      <c r="D4816">
        <v>11</v>
      </c>
      <c r="E4816">
        <v>2015</v>
      </c>
      <c r="F4816" t="s">
        <v>2398</v>
      </c>
      <c r="G4816" t="str">
        <f t="shared" si="103"/>
        <v>South Dakota State2015</v>
      </c>
    </row>
    <row r="4817" spans="1:7" x14ac:dyDescent="0.25">
      <c r="A4817" t="s">
        <v>726</v>
      </c>
      <c r="B4817" t="s">
        <v>2357</v>
      </c>
      <c r="C4817">
        <v>19</v>
      </c>
      <c r="D4817">
        <v>15</v>
      </c>
      <c r="E4817">
        <v>2015</v>
      </c>
      <c r="F4817" t="s">
        <v>2398</v>
      </c>
      <c r="G4817" t="str">
        <f t="shared" si="103"/>
        <v>Oral Roberts2015</v>
      </c>
    </row>
    <row r="4818" spans="1:7" x14ac:dyDescent="0.25">
      <c r="A4818" t="s">
        <v>631</v>
      </c>
      <c r="B4818" t="s">
        <v>2357</v>
      </c>
      <c r="C4818">
        <v>16</v>
      </c>
      <c r="D4818">
        <v>15</v>
      </c>
      <c r="E4818">
        <v>2015</v>
      </c>
      <c r="F4818" t="s">
        <v>2398</v>
      </c>
      <c r="G4818" t="str">
        <f t="shared" si="103"/>
        <v>IPFW2015</v>
      </c>
    </row>
    <row r="4819" spans="1:7" x14ac:dyDescent="0.25">
      <c r="A4819" t="s">
        <v>772</v>
      </c>
      <c r="B4819" t="s">
        <v>2357</v>
      </c>
      <c r="C4819">
        <v>17</v>
      </c>
      <c r="D4819">
        <v>16</v>
      </c>
      <c r="E4819">
        <v>2015</v>
      </c>
      <c r="F4819" t="s">
        <v>2398</v>
      </c>
      <c r="G4819" t="str">
        <f t="shared" si="103"/>
        <v>South Dakota2015</v>
      </c>
    </row>
    <row r="4820" spans="1:7" x14ac:dyDescent="0.25">
      <c r="A4820" t="s">
        <v>571</v>
      </c>
      <c r="B4820" t="s">
        <v>2357</v>
      </c>
      <c r="C4820">
        <v>12</v>
      </c>
      <c r="D4820">
        <v>18</v>
      </c>
      <c r="E4820">
        <v>2015</v>
      </c>
      <c r="F4820" t="s">
        <v>2398</v>
      </c>
      <c r="G4820" t="str">
        <f t="shared" si="103"/>
        <v>Denver2015</v>
      </c>
    </row>
    <row r="4821" spans="1:7" x14ac:dyDescent="0.25">
      <c r="A4821" t="s">
        <v>632</v>
      </c>
      <c r="B4821" t="s">
        <v>2357</v>
      </c>
      <c r="C4821">
        <v>10</v>
      </c>
      <c r="D4821">
        <v>21</v>
      </c>
      <c r="E4821">
        <v>2015</v>
      </c>
      <c r="F4821" t="s">
        <v>2398</v>
      </c>
      <c r="G4821" t="str">
        <f t="shared" si="103"/>
        <v>IUPUI2015</v>
      </c>
    </row>
    <row r="4822" spans="1:7" x14ac:dyDescent="0.25">
      <c r="A4822" t="s">
        <v>1952</v>
      </c>
      <c r="B4822" t="s">
        <v>2357</v>
      </c>
      <c r="C4822">
        <v>12</v>
      </c>
      <c r="D4822">
        <v>17</v>
      </c>
      <c r="E4822">
        <v>2015</v>
      </c>
      <c r="F4822" t="s">
        <v>2398</v>
      </c>
      <c r="G4822" t="str">
        <f t="shared" si="103"/>
        <v>Nebraska-Omaha2015</v>
      </c>
    </row>
    <row r="4823" spans="1:7" x14ac:dyDescent="0.25">
      <c r="A4823" t="s">
        <v>2258</v>
      </c>
      <c r="B4823" t="s">
        <v>2357</v>
      </c>
      <c r="C4823">
        <v>8</v>
      </c>
      <c r="D4823">
        <v>20</v>
      </c>
      <c r="E4823">
        <v>2015</v>
      </c>
      <c r="F4823" t="s">
        <v>2398</v>
      </c>
      <c r="G4823" t="str">
        <f t="shared" si="103"/>
        <v>Western Illinois2015</v>
      </c>
    </row>
    <row r="4824" spans="1:7" x14ac:dyDescent="0.25">
      <c r="A4824" t="s">
        <v>2330</v>
      </c>
      <c r="B4824" t="s">
        <v>2357</v>
      </c>
      <c r="C4824">
        <v>26</v>
      </c>
      <c r="D4824">
        <v>8</v>
      </c>
      <c r="E4824">
        <v>2016</v>
      </c>
      <c r="F4824" t="s">
        <v>2398</v>
      </c>
      <c r="G4824" t="str">
        <f t="shared" si="103"/>
        <v>South Dakota State2016</v>
      </c>
    </row>
    <row r="4825" spans="1:7" x14ac:dyDescent="0.25">
      <c r="A4825" t="s">
        <v>631</v>
      </c>
      <c r="B4825" t="s">
        <v>2357</v>
      </c>
      <c r="C4825">
        <v>24</v>
      </c>
      <c r="D4825">
        <v>10</v>
      </c>
      <c r="E4825">
        <v>2016</v>
      </c>
      <c r="F4825" t="s">
        <v>2398</v>
      </c>
      <c r="G4825" t="str">
        <f t="shared" si="103"/>
        <v>IPFW2016</v>
      </c>
    </row>
    <row r="4826" spans="1:7" x14ac:dyDescent="0.25">
      <c r="A4826" t="s">
        <v>1952</v>
      </c>
      <c r="B4826" t="s">
        <v>2357</v>
      </c>
      <c r="C4826">
        <v>18</v>
      </c>
      <c r="D4826">
        <v>14</v>
      </c>
      <c r="E4826">
        <v>2016</v>
      </c>
      <c r="F4826" t="s">
        <v>2398</v>
      </c>
      <c r="G4826" t="str">
        <f t="shared" si="103"/>
        <v>Nebraska-Omaha2016</v>
      </c>
    </row>
    <row r="4827" spans="1:7" x14ac:dyDescent="0.25">
      <c r="A4827" t="s">
        <v>632</v>
      </c>
      <c r="B4827" t="s">
        <v>2357</v>
      </c>
      <c r="C4827">
        <v>13</v>
      </c>
      <c r="D4827">
        <v>19</v>
      </c>
      <c r="E4827">
        <v>2016</v>
      </c>
      <c r="F4827" t="s">
        <v>2398</v>
      </c>
      <c r="G4827" t="str">
        <f t="shared" si="103"/>
        <v>IUPUI2016</v>
      </c>
    </row>
    <row r="4828" spans="1:7" x14ac:dyDescent="0.25">
      <c r="A4828" t="s">
        <v>2277</v>
      </c>
      <c r="B4828" t="s">
        <v>2357</v>
      </c>
      <c r="C4828">
        <v>20</v>
      </c>
      <c r="D4828">
        <v>13</v>
      </c>
      <c r="E4828">
        <v>2016</v>
      </c>
      <c r="F4828" t="s">
        <v>2398</v>
      </c>
      <c r="G4828" t="str">
        <f t="shared" si="103"/>
        <v>North Dakota State2016</v>
      </c>
    </row>
    <row r="4829" spans="1:7" x14ac:dyDescent="0.25">
      <c r="A4829" t="s">
        <v>571</v>
      </c>
      <c r="B4829" t="s">
        <v>2357</v>
      </c>
      <c r="C4829">
        <v>16</v>
      </c>
      <c r="D4829">
        <v>15</v>
      </c>
      <c r="E4829">
        <v>2016</v>
      </c>
      <c r="F4829" t="s">
        <v>2398</v>
      </c>
      <c r="G4829" t="str">
        <f t="shared" si="103"/>
        <v>Denver2016</v>
      </c>
    </row>
    <row r="4830" spans="1:7" x14ac:dyDescent="0.25">
      <c r="A4830" t="s">
        <v>726</v>
      </c>
      <c r="B4830" t="s">
        <v>2357</v>
      </c>
      <c r="C4830">
        <v>14</v>
      </c>
      <c r="D4830">
        <v>17</v>
      </c>
      <c r="E4830">
        <v>2016</v>
      </c>
      <c r="F4830" t="s">
        <v>2398</v>
      </c>
      <c r="G4830" t="str">
        <f t="shared" si="103"/>
        <v>Oral Roberts2016</v>
      </c>
    </row>
    <row r="4831" spans="1:7" x14ac:dyDescent="0.25">
      <c r="A4831" t="s">
        <v>772</v>
      </c>
      <c r="B4831" t="s">
        <v>2357</v>
      </c>
      <c r="C4831">
        <v>14</v>
      </c>
      <c r="D4831">
        <v>18</v>
      </c>
      <c r="E4831">
        <v>2016</v>
      </c>
      <c r="F4831" t="s">
        <v>2398</v>
      </c>
      <c r="G4831" t="str">
        <f t="shared" si="103"/>
        <v>South Dakota2016</v>
      </c>
    </row>
    <row r="4832" spans="1:7" x14ac:dyDescent="0.25">
      <c r="A4832" t="s">
        <v>2258</v>
      </c>
      <c r="B4832" t="s">
        <v>2357</v>
      </c>
      <c r="C4832">
        <v>10</v>
      </c>
      <c r="D4832">
        <v>17</v>
      </c>
      <c r="E4832">
        <v>2016</v>
      </c>
      <c r="F4832" t="s">
        <v>2398</v>
      </c>
      <c r="G4832" t="str">
        <f t="shared" si="103"/>
        <v>Western Illinois2016</v>
      </c>
    </row>
    <row r="4833" spans="1:7" x14ac:dyDescent="0.25">
      <c r="A4833" t="s">
        <v>772</v>
      </c>
      <c r="B4833" t="s">
        <v>2357</v>
      </c>
      <c r="C4833">
        <v>22</v>
      </c>
      <c r="D4833">
        <v>12</v>
      </c>
      <c r="E4833">
        <v>2017</v>
      </c>
      <c r="F4833" t="s">
        <v>2398</v>
      </c>
      <c r="G4833" t="str">
        <f t="shared" si="103"/>
        <v>South Dakota2017</v>
      </c>
    </row>
    <row r="4834" spans="1:7" x14ac:dyDescent="0.25">
      <c r="A4834" t="s">
        <v>2277</v>
      </c>
      <c r="B4834" t="s">
        <v>2357</v>
      </c>
      <c r="C4834">
        <v>19</v>
      </c>
      <c r="D4834">
        <v>11</v>
      </c>
      <c r="E4834">
        <v>2017</v>
      </c>
      <c r="F4834" t="s">
        <v>2398</v>
      </c>
      <c r="G4834" t="str">
        <f t="shared" si="103"/>
        <v>North Dakota State2017</v>
      </c>
    </row>
    <row r="4835" spans="1:7" x14ac:dyDescent="0.25">
      <c r="A4835" t="s">
        <v>1952</v>
      </c>
      <c r="B4835" t="s">
        <v>2357</v>
      </c>
      <c r="C4835">
        <v>18</v>
      </c>
      <c r="D4835">
        <v>14</v>
      </c>
      <c r="E4835">
        <v>2017</v>
      </c>
      <c r="F4835" t="s">
        <v>2398</v>
      </c>
      <c r="G4835" t="str">
        <f t="shared" si="103"/>
        <v>Nebraska-Omaha2017</v>
      </c>
    </row>
    <row r="4836" spans="1:7" x14ac:dyDescent="0.25">
      <c r="A4836" t="s">
        <v>631</v>
      </c>
      <c r="B4836" t="s">
        <v>2357</v>
      </c>
      <c r="C4836">
        <v>20</v>
      </c>
      <c r="D4836">
        <v>13</v>
      </c>
      <c r="E4836">
        <v>2017</v>
      </c>
      <c r="F4836" t="s">
        <v>2398</v>
      </c>
      <c r="G4836" t="str">
        <f t="shared" si="103"/>
        <v>IPFW2017</v>
      </c>
    </row>
    <row r="4837" spans="1:7" x14ac:dyDescent="0.25">
      <c r="A4837" t="s">
        <v>571</v>
      </c>
      <c r="B4837" t="s">
        <v>2357</v>
      </c>
      <c r="C4837">
        <v>16</v>
      </c>
      <c r="D4837">
        <v>14</v>
      </c>
      <c r="E4837">
        <v>2017</v>
      </c>
      <c r="F4837" t="s">
        <v>2398</v>
      </c>
      <c r="G4837" t="str">
        <f t="shared" si="103"/>
        <v>Denver2017</v>
      </c>
    </row>
    <row r="4838" spans="1:7" x14ac:dyDescent="0.25">
      <c r="A4838" t="s">
        <v>2330</v>
      </c>
      <c r="B4838" t="s">
        <v>2357</v>
      </c>
      <c r="C4838">
        <v>18</v>
      </c>
      <c r="D4838">
        <v>17</v>
      </c>
      <c r="E4838">
        <v>2017</v>
      </c>
      <c r="F4838" t="s">
        <v>2398</v>
      </c>
      <c r="G4838" t="str">
        <f t="shared" si="103"/>
        <v>South Dakota State2017</v>
      </c>
    </row>
    <row r="4839" spans="1:7" x14ac:dyDescent="0.25">
      <c r="A4839" t="s">
        <v>632</v>
      </c>
      <c r="B4839" t="s">
        <v>2357</v>
      </c>
      <c r="C4839">
        <v>14</v>
      </c>
      <c r="D4839">
        <v>18</v>
      </c>
      <c r="E4839">
        <v>2017</v>
      </c>
      <c r="F4839" t="s">
        <v>2398</v>
      </c>
      <c r="G4839" t="str">
        <f t="shared" si="103"/>
        <v>IUPUI2017</v>
      </c>
    </row>
    <row r="4840" spans="1:7" x14ac:dyDescent="0.25">
      <c r="A4840" t="s">
        <v>2258</v>
      </c>
      <c r="B4840" t="s">
        <v>2357</v>
      </c>
      <c r="C4840">
        <v>8</v>
      </c>
      <c r="D4840">
        <v>20</v>
      </c>
      <c r="E4840">
        <v>2017</v>
      </c>
      <c r="F4840" t="s">
        <v>2398</v>
      </c>
      <c r="G4840" t="str">
        <f t="shared" si="103"/>
        <v>Western Illinois2017</v>
      </c>
    </row>
    <row r="4841" spans="1:7" x14ac:dyDescent="0.25">
      <c r="A4841" t="s">
        <v>726</v>
      </c>
      <c r="B4841" t="s">
        <v>2357</v>
      </c>
      <c r="C4841">
        <v>8</v>
      </c>
      <c r="D4841">
        <v>22</v>
      </c>
      <c r="E4841">
        <v>2017</v>
      </c>
      <c r="F4841" t="s">
        <v>2398</v>
      </c>
      <c r="G4841" t="str">
        <f t="shared" si="103"/>
        <v>Oral Roberts2017</v>
      </c>
    </row>
    <row r="4842" spans="1:7" x14ac:dyDescent="0.25">
      <c r="A4842" t="s">
        <v>2330</v>
      </c>
      <c r="B4842" t="s">
        <v>2357</v>
      </c>
      <c r="C4842">
        <v>22</v>
      </c>
      <c r="D4842">
        <v>6</v>
      </c>
      <c r="E4842">
        <v>2018</v>
      </c>
      <c r="F4842" t="s">
        <v>2398</v>
      </c>
      <c r="G4842" t="str">
        <f t="shared" si="103"/>
        <v>South Dakota State2018</v>
      </c>
    </row>
    <row r="4843" spans="1:7" x14ac:dyDescent="0.25">
      <c r="A4843" t="s">
        <v>772</v>
      </c>
      <c r="B4843" t="s">
        <v>2357</v>
      </c>
      <c r="C4843">
        <v>22</v>
      </c>
      <c r="D4843">
        <v>6</v>
      </c>
      <c r="E4843">
        <v>2018</v>
      </c>
      <c r="F4843" t="s">
        <v>2398</v>
      </c>
      <c r="G4843" t="str">
        <f t="shared" si="103"/>
        <v>South Dakota2018</v>
      </c>
    </row>
    <row r="4844" spans="1:7" x14ac:dyDescent="0.25">
      <c r="A4844" t="s">
        <v>631</v>
      </c>
      <c r="B4844" t="s">
        <v>2357</v>
      </c>
      <c r="C4844">
        <v>16</v>
      </c>
      <c r="D4844">
        <v>12</v>
      </c>
      <c r="E4844">
        <v>2018</v>
      </c>
      <c r="F4844" t="s">
        <v>2398</v>
      </c>
      <c r="G4844" t="str">
        <f t="shared" si="103"/>
        <v>IPFW2018</v>
      </c>
    </row>
    <row r="4845" spans="1:7" x14ac:dyDescent="0.25">
      <c r="A4845" t="s">
        <v>571</v>
      </c>
      <c r="B4845" t="s">
        <v>2357</v>
      </c>
      <c r="C4845">
        <v>11</v>
      </c>
      <c r="D4845">
        <v>14</v>
      </c>
      <c r="E4845">
        <v>2018</v>
      </c>
      <c r="F4845" t="s">
        <v>2398</v>
      </c>
      <c r="G4845" t="str">
        <f t="shared" si="103"/>
        <v>Denver2018</v>
      </c>
    </row>
    <row r="4846" spans="1:7" x14ac:dyDescent="0.25">
      <c r="A4846" t="s">
        <v>1952</v>
      </c>
      <c r="B4846" t="s">
        <v>2357</v>
      </c>
      <c r="C4846">
        <v>9</v>
      </c>
      <c r="D4846">
        <v>17</v>
      </c>
      <c r="E4846">
        <v>2018</v>
      </c>
      <c r="F4846" t="s">
        <v>2398</v>
      </c>
      <c r="G4846" t="str">
        <f t="shared" si="103"/>
        <v>Nebraska-Omaha2018</v>
      </c>
    </row>
    <row r="4847" spans="1:7" x14ac:dyDescent="0.25">
      <c r="A4847" t="s">
        <v>2277</v>
      </c>
      <c r="B4847" t="s">
        <v>2357</v>
      </c>
      <c r="C4847">
        <v>12</v>
      </c>
      <c r="D4847">
        <v>14</v>
      </c>
      <c r="E4847">
        <v>2018</v>
      </c>
      <c r="F4847" t="s">
        <v>2398</v>
      </c>
      <c r="G4847" t="str">
        <f t="shared" si="103"/>
        <v>North Dakota State2018</v>
      </c>
    </row>
    <row r="4848" spans="1:7" x14ac:dyDescent="0.25">
      <c r="A4848" t="s">
        <v>726</v>
      </c>
      <c r="B4848" t="s">
        <v>2357</v>
      </c>
      <c r="C4848">
        <v>10</v>
      </c>
      <c r="D4848">
        <v>18</v>
      </c>
      <c r="E4848">
        <v>2018</v>
      </c>
      <c r="F4848" t="s">
        <v>2398</v>
      </c>
      <c r="G4848" t="str">
        <f t="shared" si="103"/>
        <v>Oral Roberts2018</v>
      </c>
    </row>
    <row r="4849" spans="1:7" x14ac:dyDescent="0.25">
      <c r="A4849" t="s">
        <v>2258</v>
      </c>
      <c r="B4849" t="s">
        <v>2357</v>
      </c>
      <c r="C4849">
        <v>11</v>
      </c>
      <c r="D4849">
        <v>12</v>
      </c>
      <c r="E4849">
        <v>2018</v>
      </c>
      <c r="F4849" t="s">
        <v>2398</v>
      </c>
      <c r="G4849" t="str">
        <f t="shared" si="103"/>
        <v>Western Illinois2018</v>
      </c>
    </row>
    <row r="4850" spans="1:7" x14ac:dyDescent="0.25">
      <c r="A4850" t="s">
        <v>2263</v>
      </c>
      <c r="B4850" t="s">
        <v>2357</v>
      </c>
      <c r="C4850">
        <v>24</v>
      </c>
      <c r="D4850">
        <v>9</v>
      </c>
      <c r="E4850">
        <v>2003</v>
      </c>
      <c r="F4850" t="s">
        <v>2401</v>
      </c>
      <c r="G4850" t="str">
        <f t="shared" si="103"/>
        <v>Western Kentucky2003</v>
      </c>
    </row>
    <row r="4851" spans="1:7" x14ac:dyDescent="0.25">
      <c r="A4851" t="s">
        <v>2319</v>
      </c>
      <c r="B4851" t="s">
        <v>2357</v>
      </c>
      <c r="C4851">
        <v>16</v>
      </c>
      <c r="D4851">
        <v>14</v>
      </c>
      <c r="E4851">
        <v>2003</v>
      </c>
      <c r="F4851" t="s">
        <v>2401</v>
      </c>
      <c r="G4851" t="str">
        <f t="shared" si="103"/>
        <v>Middle Tennessee2003</v>
      </c>
    </row>
    <row r="4852" spans="1:7" x14ac:dyDescent="0.25">
      <c r="A4852" t="s">
        <v>2251</v>
      </c>
      <c r="B4852" t="s">
        <v>2357</v>
      </c>
      <c r="C4852">
        <v>18</v>
      </c>
      <c r="D4852">
        <v>12</v>
      </c>
      <c r="E4852">
        <v>2003</v>
      </c>
      <c r="F4852" t="s">
        <v>2401</v>
      </c>
      <c r="G4852" t="str">
        <f t="shared" si="103"/>
        <v>Arkansas-Little Rock2003</v>
      </c>
    </row>
    <row r="4853" spans="1:7" x14ac:dyDescent="0.25">
      <c r="A4853" t="s">
        <v>2203</v>
      </c>
      <c r="B4853" t="s">
        <v>2357</v>
      </c>
      <c r="C4853">
        <v>13</v>
      </c>
      <c r="D4853">
        <v>15</v>
      </c>
      <c r="E4853">
        <v>2003</v>
      </c>
      <c r="F4853" t="s">
        <v>2401</v>
      </c>
      <c r="G4853" t="str">
        <f t="shared" si="103"/>
        <v>Arkansas State2003</v>
      </c>
    </row>
    <row r="4854" spans="1:7" x14ac:dyDescent="0.25">
      <c r="A4854" t="s">
        <v>2291</v>
      </c>
      <c r="B4854" t="s">
        <v>2357</v>
      </c>
      <c r="C4854">
        <v>8</v>
      </c>
      <c r="D4854">
        <v>21</v>
      </c>
      <c r="E4854">
        <v>2003</v>
      </c>
      <c r="F4854" t="s">
        <v>2401</v>
      </c>
      <c r="G4854" t="str">
        <f t="shared" si="103"/>
        <v>Florida International2003</v>
      </c>
    </row>
    <row r="4855" spans="1:7" x14ac:dyDescent="0.25">
      <c r="A4855" t="s">
        <v>866</v>
      </c>
      <c r="B4855" t="s">
        <v>2357</v>
      </c>
      <c r="C4855">
        <v>20</v>
      </c>
      <c r="D4855">
        <v>10</v>
      </c>
      <c r="E4855">
        <v>2003</v>
      </c>
      <c r="F4855" t="s">
        <v>2401</v>
      </c>
      <c r="G4855" t="str">
        <f t="shared" si="103"/>
        <v>Louisiana2003</v>
      </c>
    </row>
    <row r="4856" spans="1:7" x14ac:dyDescent="0.25">
      <c r="A4856" t="s">
        <v>2229</v>
      </c>
      <c r="B4856" t="s">
        <v>2357</v>
      </c>
      <c r="C4856">
        <v>20</v>
      </c>
      <c r="D4856">
        <v>9</v>
      </c>
      <c r="E4856">
        <v>2003</v>
      </c>
      <c r="F4856" t="s">
        <v>2401</v>
      </c>
      <c r="G4856" t="str">
        <f t="shared" si="103"/>
        <v>New Mexico State2003</v>
      </c>
    </row>
    <row r="4857" spans="1:7" x14ac:dyDescent="0.25">
      <c r="A4857" t="s">
        <v>770</v>
      </c>
      <c r="B4857" t="s">
        <v>2357</v>
      </c>
      <c r="C4857">
        <v>14</v>
      </c>
      <c r="D4857">
        <v>14</v>
      </c>
      <c r="E4857">
        <v>2003</v>
      </c>
      <c r="F4857" t="s">
        <v>2401</v>
      </c>
      <c r="G4857" t="str">
        <f t="shared" si="103"/>
        <v>South Alabama2003</v>
      </c>
    </row>
    <row r="4858" spans="1:7" x14ac:dyDescent="0.25">
      <c r="A4858" t="s">
        <v>704</v>
      </c>
      <c r="B4858">
        <v>20</v>
      </c>
      <c r="C4858">
        <v>15</v>
      </c>
      <c r="D4858">
        <v>14</v>
      </c>
      <c r="E4858">
        <v>2003</v>
      </c>
      <c r="F4858" t="s">
        <v>2401</v>
      </c>
      <c r="G4858" t="str">
        <f t="shared" si="103"/>
        <v>New Orleans2003</v>
      </c>
    </row>
    <row r="4859" spans="1:7" x14ac:dyDescent="0.25">
      <c r="A4859" t="s">
        <v>571</v>
      </c>
      <c r="B4859" t="s">
        <v>2357</v>
      </c>
      <c r="C4859">
        <v>17</v>
      </c>
      <c r="D4859">
        <v>15</v>
      </c>
      <c r="E4859">
        <v>2003</v>
      </c>
      <c r="F4859" t="s">
        <v>2401</v>
      </c>
      <c r="G4859" t="str">
        <f t="shared" si="103"/>
        <v>Denver2003</v>
      </c>
    </row>
    <row r="4860" spans="1:7" x14ac:dyDescent="0.25">
      <c r="A4860" t="s">
        <v>712</v>
      </c>
      <c r="B4860" t="s">
        <v>2357</v>
      </c>
      <c r="C4860">
        <v>7</v>
      </c>
      <c r="D4860">
        <v>21</v>
      </c>
      <c r="E4860">
        <v>2003</v>
      </c>
      <c r="F4860" t="s">
        <v>2401</v>
      </c>
      <c r="G4860" t="str">
        <f t="shared" si="103"/>
        <v>North Texas2003</v>
      </c>
    </row>
    <row r="4861" spans="1:7" x14ac:dyDescent="0.25">
      <c r="A4861" t="s">
        <v>2251</v>
      </c>
      <c r="B4861" t="s">
        <v>2357</v>
      </c>
      <c r="C4861">
        <v>17</v>
      </c>
      <c r="D4861">
        <v>12</v>
      </c>
      <c r="E4861">
        <v>2004</v>
      </c>
      <c r="F4861" t="s">
        <v>2401</v>
      </c>
      <c r="G4861" t="str">
        <f t="shared" si="103"/>
        <v>Arkansas-Little Rock2004</v>
      </c>
    </row>
    <row r="4862" spans="1:7" x14ac:dyDescent="0.25">
      <c r="A4862" t="s">
        <v>2263</v>
      </c>
      <c r="B4862" t="s">
        <v>2357</v>
      </c>
      <c r="C4862">
        <v>15</v>
      </c>
      <c r="D4862">
        <v>13</v>
      </c>
      <c r="E4862">
        <v>2004</v>
      </c>
      <c r="F4862" t="s">
        <v>2401</v>
      </c>
      <c r="G4862" t="str">
        <f t="shared" si="103"/>
        <v>Western Kentucky2004</v>
      </c>
    </row>
    <row r="4863" spans="1:7" x14ac:dyDescent="0.25">
      <c r="A4863" t="s">
        <v>2319</v>
      </c>
      <c r="B4863" t="s">
        <v>2357</v>
      </c>
      <c r="C4863">
        <v>17</v>
      </c>
      <c r="D4863">
        <v>12</v>
      </c>
      <c r="E4863">
        <v>2004</v>
      </c>
      <c r="F4863" t="s">
        <v>2401</v>
      </c>
      <c r="G4863" t="str">
        <f t="shared" si="103"/>
        <v>Middle Tennessee2004</v>
      </c>
    </row>
    <row r="4864" spans="1:7" x14ac:dyDescent="0.25">
      <c r="A4864" t="s">
        <v>2203</v>
      </c>
      <c r="B4864" t="s">
        <v>2357</v>
      </c>
      <c r="C4864">
        <v>17</v>
      </c>
      <c r="D4864">
        <v>11</v>
      </c>
      <c r="E4864">
        <v>2004</v>
      </c>
      <c r="F4864" t="s">
        <v>2401</v>
      </c>
      <c r="G4864" t="str">
        <f t="shared" si="103"/>
        <v>Arkansas State2004</v>
      </c>
    </row>
    <row r="4865" spans="1:7" x14ac:dyDescent="0.25">
      <c r="A4865" t="s">
        <v>2291</v>
      </c>
      <c r="B4865" t="s">
        <v>2357</v>
      </c>
      <c r="C4865">
        <v>5</v>
      </c>
      <c r="D4865">
        <v>22</v>
      </c>
      <c r="E4865">
        <v>2004</v>
      </c>
      <c r="F4865" t="s">
        <v>2401</v>
      </c>
      <c r="G4865" t="str">
        <f t="shared" si="103"/>
        <v>Florida International2004</v>
      </c>
    </row>
    <row r="4866" spans="1:7" x14ac:dyDescent="0.25">
      <c r="A4866" t="s">
        <v>866</v>
      </c>
      <c r="B4866" t="s">
        <v>2357</v>
      </c>
      <c r="C4866">
        <v>20</v>
      </c>
      <c r="D4866">
        <v>9</v>
      </c>
      <c r="E4866">
        <v>2004</v>
      </c>
      <c r="F4866" t="s">
        <v>2401</v>
      </c>
      <c r="G4866" t="str">
        <f t="shared" si="103"/>
        <v>Louisiana2004</v>
      </c>
    </row>
    <row r="4867" spans="1:7" x14ac:dyDescent="0.25">
      <c r="A4867" t="s">
        <v>704</v>
      </c>
      <c r="B4867" t="s">
        <v>2357</v>
      </c>
      <c r="C4867">
        <v>17</v>
      </c>
      <c r="D4867">
        <v>14</v>
      </c>
      <c r="E4867">
        <v>2004</v>
      </c>
      <c r="F4867" t="s">
        <v>2401</v>
      </c>
      <c r="G4867" t="str">
        <f t="shared" ref="G4867:G4930" si="104">A4867&amp;E4867</f>
        <v>New Orleans2004</v>
      </c>
    </row>
    <row r="4868" spans="1:7" x14ac:dyDescent="0.25">
      <c r="A4868" t="s">
        <v>712</v>
      </c>
      <c r="B4868" t="s">
        <v>2357</v>
      </c>
      <c r="C4868">
        <v>13</v>
      </c>
      <c r="D4868">
        <v>15</v>
      </c>
      <c r="E4868">
        <v>2004</v>
      </c>
      <c r="F4868" t="s">
        <v>2401</v>
      </c>
      <c r="G4868" t="str">
        <f t="shared" si="104"/>
        <v>North Texas2004</v>
      </c>
    </row>
    <row r="4869" spans="1:7" x14ac:dyDescent="0.25">
      <c r="A4869" t="s">
        <v>770</v>
      </c>
      <c r="B4869" t="s">
        <v>2357</v>
      </c>
      <c r="C4869">
        <v>12</v>
      </c>
      <c r="D4869">
        <v>16</v>
      </c>
      <c r="E4869">
        <v>2004</v>
      </c>
      <c r="F4869" t="s">
        <v>2401</v>
      </c>
      <c r="G4869" t="str">
        <f t="shared" si="104"/>
        <v>South Alabama2004</v>
      </c>
    </row>
    <row r="4870" spans="1:7" x14ac:dyDescent="0.25">
      <c r="A4870" t="s">
        <v>571</v>
      </c>
      <c r="B4870" t="s">
        <v>2357</v>
      </c>
      <c r="C4870">
        <v>14</v>
      </c>
      <c r="D4870">
        <v>13</v>
      </c>
      <c r="E4870">
        <v>2004</v>
      </c>
      <c r="F4870" t="s">
        <v>2401</v>
      </c>
      <c r="G4870" t="str">
        <f t="shared" si="104"/>
        <v>Denver2004</v>
      </c>
    </row>
    <row r="4871" spans="1:7" x14ac:dyDescent="0.25">
      <c r="A4871" t="s">
        <v>2229</v>
      </c>
      <c r="B4871" t="s">
        <v>2357</v>
      </c>
      <c r="C4871">
        <v>13</v>
      </c>
      <c r="D4871">
        <v>14</v>
      </c>
      <c r="E4871">
        <v>2004</v>
      </c>
      <c r="F4871" t="s">
        <v>2401</v>
      </c>
      <c r="G4871" t="str">
        <f t="shared" si="104"/>
        <v>New Mexico State2004</v>
      </c>
    </row>
    <row r="4872" spans="1:7" x14ac:dyDescent="0.25">
      <c r="A4872" t="s">
        <v>2251</v>
      </c>
      <c r="B4872" t="s">
        <v>2357</v>
      </c>
      <c r="C4872">
        <v>18</v>
      </c>
      <c r="D4872">
        <v>10</v>
      </c>
      <c r="E4872">
        <v>2005</v>
      </c>
      <c r="F4872" t="s">
        <v>2401</v>
      </c>
      <c r="G4872" t="str">
        <f t="shared" si="104"/>
        <v>Arkansas-Little Rock2005</v>
      </c>
    </row>
    <row r="4873" spans="1:7" x14ac:dyDescent="0.25">
      <c r="A4873" t="s">
        <v>2263</v>
      </c>
      <c r="B4873" t="s">
        <v>2357</v>
      </c>
      <c r="C4873">
        <v>22</v>
      </c>
      <c r="D4873">
        <v>9</v>
      </c>
      <c r="E4873">
        <v>2005</v>
      </c>
      <c r="F4873" t="s">
        <v>2401</v>
      </c>
      <c r="G4873" t="str">
        <f t="shared" si="104"/>
        <v>Western Kentucky2005</v>
      </c>
    </row>
    <row r="4874" spans="1:7" x14ac:dyDescent="0.25">
      <c r="A4874" t="s">
        <v>2319</v>
      </c>
      <c r="B4874" t="s">
        <v>2357</v>
      </c>
      <c r="C4874">
        <v>19</v>
      </c>
      <c r="D4874">
        <v>12</v>
      </c>
      <c r="E4874">
        <v>2005</v>
      </c>
      <c r="F4874" t="s">
        <v>2401</v>
      </c>
      <c r="G4874" t="str">
        <f t="shared" si="104"/>
        <v>Middle Tennessee2005</v>
      </c>
    </row>
    <row r="4875" spans="1:7" x14ac:dyDescent="0.25">
      <c r="A4875" t="s">
        <v>2203</v>
      </c>
      <c r="B4875" t="s">
        <v>2357</v>
      </c>
      <c r="C4875">
        <v>16</v>
      </c>
      <c r="D4875">
        <v>13</v>
      </c>
      <c r="E4875">
        <v>2005</v>
      </c>
      <c r="F4875" t="s">
        <v>2401</v>
      </c>
      <c r="G4875" t="str">
        <f t="shared" si="104"/>
        <v>Arkansas State2005</v>
      </c>
    </row>
    <row r="4876" spans="1:7" x14ac:dyDescent="0.25">
      <c r="A4876" t="s">
        <v>2291</v>
      </c>
      <c r="B4876" t="s">
        <v>2357</v>
      </c>
      <c r="C4876">
        <v>13</v>
      </c>
      <c r="D4876">
        <v>17</v>
      </c>
      <c r="E4876">
        <v>2005</v>
      </c>
      <c r="F4876" t="s">
        <v>2401</v>
      </c>
      <c r="G4876" t="str">
        <f t="shared" si="104"/>
        <v>Florida International2005</v>
      </c>
    </row>
    <row r="4877" spans="1:7" x14ac:dyDescent="0.25">
      <c r="A4877" t="s">
        <v>571</v>
      </c>
      <c r="B4877" t="s">
        <v>2357</v>
      </c>
      <c r="C4877">
        <v>20</v>
      </c>
      <c r="D4877">
        <v>11</v>
      </c>
      <c r="E4877">
        <v>2005</v>
      </c>
      <c r="F4877" t="s">
        <v>2401</v>
      </c>
      <c r="G4877" t="str">
        <f t="shared" si="104"/>
        <v>Denver2005</v>
      </c>
    </row>
    <row r="4878" spans="1:7" x14ac:dyDescent="0.25">
      <c r="A4878" t="s">
        <v>866</v>
      </c>
      <c r="B4878" t="s">
        <v>2357</v>
      </c>
      <c r="C4878">
        <v>20</v>
      </c>
      <c r="D4878">
        <v>11</v>
      </c>
      <c r="E4878">
        <v>2005</v>
      </c>
      <c r="F4878" t="s">
        <v>2401</v>
      </c>
      <c r="G4878" t="str">
        <f t="shared" si="104"/>
        <v>Louisiana2005</v>
      </c>
    </row>
    <row r="4879" spans="1:7" x14ac:dyDescent="0.25">
      <c r="A4879" t="s">
        <v>704</v>
      </c>
      <c r="B4879" t="s">
        <v>2357</v>
      </c>
      <c r="C4879">
        <v>13</v>
      </c>
      <c r="D4879">
        <v>17</v>
      </c>
      <c r="E4879">
        <v>2005</v>
      </c>
      <c r="F4879" t="s">
        <v>2401</v>
      </c>
      <c r="G4879" t="str">
        <f t="shared" si="104"/>
        <v>New Orleans2005</v>
      </c>
    </row>
    <row r="4880" spans="1:7" x14ac:dyDescent="0.25">
      <c r="A4880" t="s">
        <v>770</v>
      </c>
      <c r="B4880" t="s">
        <v>2357</v>
      </c>
      <c r="C4880">
        <v>10</v>
      </c>
      <c r="D4880">
        <v>18</v>
      </c>
      <c r="E4880">
        <v>2005</v>
      </c>
      <c r="F4880" t="s">
        <v>2401</v>
      </c>
      <c r="G4880" t="str">
        <f t="shared" si="104"/>
        <v>South Alabama2005</v>
      </c>
    </row>
    <row r="4881" spans="1:7" x14ac:dyDescent="0.25">
      <c r="A4881" t="s">
        <v>712</v>
      </c>
      <c r="B4881" t="s">
        <v>2357</v>
      </c>
      <c r="C4881">
        <v>14</v>
      </c>
      <c r="D4881">
        <v>14</v>
      </c>
      <c r="E4881">
        <v>2005</v>
      </c>
      <c r="F4881" t="s">
        <v>2401</v>
      </c>
      <c r="G4881" t="str">
        <f t="shared" si="104"/>
        <v>North Texas2005</v>
      </c>
    </row>
    <row r="4882" spans="1:7" x14ac:dyDescent="0.25">
      <c r="A4882" t="s">
        <v>2229</v>
      </c>
      <c r="B4882" t="s">
        <v>2357</v>
      </c>
      <c r="C4882">
        <v>6</v>
      </c>
      <c r="D4882">
        <v>24</v>
      </c>
      <c r="E4882">
        <v>2005</v>
      </c>
      <c r="F4882" t="s">
        <v>2401</v>
      </c>
      <c r="G4882" t="str">
        <f t="shared" si="104"/>
        <v>New Mexico State2005</v>
      </c>
    </row>
    <row r="4883" spans="1:7" x14ac:dyDescent="0.25">
      <c r="A4883" t="s">
        <v>2263</v>
      </c>
      <c r="B4883" t="s">
        <v>2357</v>
      </c>
      <c r="C4883">
        <v>23</v>
      </c>
      <c r="D4883">
        <v>8</v>
      </c>
      <c r="E4883">
        <v>2006</v>
      </c>
      <c r="F4883" t="s">
        <v>2401</v>
      </c>
      <c r="G4883" t="str">
        <f t="shared" si="104"/>
        <v>Western Kentucky2006</v>
      </c>
    </row>
    <row r="4884" spans="1:7" x14ac:dyDescent="0.25">
      <c r="A4884" t="s">
        <v>2319</v>
      </c>
      <c r="B4884" t="s">
        <v>2357</v>
      </c>
      <c r="C4884">
        <v>16</v>
      </c>
      <c r="D4884">
        <v>12</v>
      </c>
      <c r="E4884">
        <v>2006</v>
      </c>
      <c r="F4884" t="s">
        <v>2401</v>
      </c>
      <c r="G4884" t="str">
        <f t="shared" si="104"/>
        <v>Middle Tennessee2006</v>
      </c>
    </row>
    <row r="4885" spans="1:7" x14ac:dyDescent="0.25">
      <c r="A4885" t="s">
        <v>2203</v>
      </c>
      <c r="B4885" t="s">
        <v>2357</v>
      </c>
      <c r="C4885">
        <v>12</v>
      </c>
      <c r="D4885">
        <v>18</v>
      </c>
      <c r="E4885">
        <v>2006</v>
      </c>
      <c r="F4885" t="s">
        <v>2401</v>
      </c>
      <c r="G4885" t="str">
        <f t="shared" si="104"/>
        <v>Arkansas State2006</v>
      </c>
    </row>
    <row r="4886" spans="1:7" x14ac:dyDescent="0.25">
      <c r="A4886" t="s">
        <v>2251</v>
      </c>
      <c r="B4886" t="s">
        <v>2357</v>
      </c>
      <c r="C4886">
        <v>14</v>
      </c>
      <c r="D4886">
        <v>15</v>
      </c>
      <c r="E4886">
        <v>2006</v>
      </c>
      <c r="F4886" t="s">
        <v>2401</v>
      </c>
      <c r="G4886" t="str">
        <f t="shared" si="104"/>
        <v>Arkansas-Little Rock2006</v>
      </c>
    </row>
    <row r="4887" spans="1:7" x14ac:dyDescent="0.25">
      <c r="A4887" t="s">
        <v>2291</v>
      </c>
      <c r="B4887" t="s">
        <v>2357</v>
      </c>
      <c r="C4887">
        <v>8</v>
      </c>
      <c r="D4887">
        <v>20</v>
      </c>
      <c r="E4887">
        <v>2006</v>
      </c>
      <c r="F4887" t="s">
        <v>2401</v>
      </c>
      <c r="G4887" t="str">
        <f t="shared" si="104"/>
        <v>Florida International2006</v>
      </c>
    </row>
    <row r="4888" spans="1:7" x14ac:dyDescent="0.25">
      <c r="A4888" t="s">
        <v>770</v>
      </c>
      <c r="B4888" t="s">
        <v>2357</v>
      </c>
      <c r="C4888">
        <v>24</v>
      </c>
      <c r="D4888">
        <v>7</v>
      </c>
      <c r="E4888">
        <v>2006</v>
      </c>
      <c r="F4888" t="s">
        <v>2401</v>
      </c>
      <c r="G4888" t="str">
        <f t="shared" si="104"/>
        <v>South Alabama2006</v>
      </c>
    </row>
    <row r="4889" spans="1:7" x14ac:dyDescent="0.25">
      <c r="A4889" t="s">
        <v>866</v>
      </c>
      <c r="B4889" t="s">
        <v>2357</v>
      </c>
      <c r="C4889">
        <v>13</v>
      </c>
      <c r="D4889">
        <v>16</v>
      </c>
      <c r="E4889">
        <v>2006</v>
      </c>
      <c r="F4889" t="s">
        <v>2401</v>
      </c>
      <c r="G4889" t="str">
        <f t="shared" si="104"/>
        <v>Louisiana2006</v>
      </c>
    </row>
    <row r="4890" spans="1:7" x14ac:dyDescent="0.25">
      <c r="A4890" t="s">
        <v>571</v>
      </c>
      <c r="B4890" t="s">
        <v>2357</v>
      </c>
      <c r="C4890">
        <v>16</v>
      </c>
      <c r="D4890">
        <v>15</v>
      </c>
      <c r="E4890">
        <v>2006</v>
      </c>
      <c r="F4890" t="s">
        <v>2401</v>
      </c>
      <c r="G4890" t="str">
        <f t="shared" si="104"/>
        <v>Denver2006</v>
      </c>
    </row>
    <row r="4891" spans="1:7" x14ac:dyDescent="0.25">
      <c r="A4891" t="s">
        <v>704</v>
      </c>
      <c r="B4891" t="s">
        <v>2357</v>
      </c>
      <c r="C4891">
        <v>10</v>
      </c>
      <c r="D4891">
        <v>19</v>
      </c>
      <c r="E4891">
        <v>2006</v>
      </c>
      <c r="F4891" t="s">
        <v>2401</v>
      </c>
      <c r="G4891" t="str">
        <f t="shared" si="104"/>
        <v>New Orleans2006</v>
      </c>
    </row>
    <row r="4892" spans="1:7" x14ac:dyDescent="0.25">
      <c r="A4892" t="s">
        <v>712</v>
      </c>
      <c r="B4892" t="s">
        <v>2357</v>
      </c>
      <c r="C4892">
        <v>14</v>
      </c>
      <c r="D4892">
        <v>14</v>
      </c>
      <c r="E4892">
        <v>2006</v>
      </c>
      <c r="F4892" t="s">
        <v>2401</v>
      </c>
      <c r="G4892" t="str">
        <f t="shared" si="104"/>
        <v>North Texas2006</v>
      </c>
    </row>
    <row r="4893" spans="1:7" x14ac:dyDescent="0.25">
      <c r="A4893" t="s">
        <v>802</v>
      </c>
      <c r="B4893" t="s">
        <v>2357</v>
      </c>
      <c r="C4893">
        <v>14</v>
      </c>
      <c r="D4893">
        <v>15</v>
      </c>
      <c r="E4893">
        <v>2006</v>
      </c>
      <c r="F4893" t="s">
        <v>2401</v>
      </c>
      <c r="G4893" t="str">
        <f t="shared" si="104"/>
        <v>Troy2006</v>
      </c>
    </row>
    <row r="4894" spans="1:7" x14ac:dyDescent="0.25">
      <c r="A4894" t="s">
        <v>770</v>
      </c>
      <c r="B4894" t="s">
        <v>2357</v>
      </c>
      <c r="C4894">
        <v>20</v>
      </c>
      <c r="D4894">
        <v>12</v>
      </c>
      <c r="E4894">
        <v>2007</v>
      </c>
      <c r="F4894" t="s">
        <v>2401</v>
      </c>
      <c r="G4894" t="str">
        <f t="shared" si="104"/>
        <v>South Alabama2007</v>
      </c>
    </row>
    <row r="4895" spans="1:7" x14ac:dyDescent="0.25">
      <c r="A4895" t="s">
        <v>2263</v>
      </c>
      <c r="B4895" t="s">
        <v>2357</v>
      </c>
      <c r="C4895">
        <v>22</v>
      </c>
      <c r="D4895">
        <v>11</v>
      </c>
      <c r="E4895">
        <v>2007</v>
      </c>
      <c r="F4895" t="s">
        <v>2401</v>
      </c>
      <c r="G4895" t="str">
        <f t="shared" si="104"/>
        <v>Western Kentucky2007</v>
      </c>
    </row>
    <row r="4896" spans="1:7" x14ac:dyDescent="0.25">
      <c r="A4896" t="s">
        <v>2292</v>
      </c>
      <c r="B4896" t="s">
        <v>2357</v>
      </c>
      <c r="C4896">
        <v>16</v>
      </c>
      <c r="D4896">
        <v>15</v>
      </c>
      <c r="E4896">
        <v>2007</v>
      </c>
      <c r="F4896" t="s">
        <v>2401</v>
      </c>
      <c r="G4896" t="str">
        <f t="shared" si="104"/>
        <v>Florida Atlantic2007</v>
      </c>
    </row>
    <row r="4897" spans="1:7" x14ac:dyDescent="0.25">
      <c r="A4897" t="s">
        <v>802</v>
      </c>
      <c r="B4897" t="s">
        <v>2357</v>
      </c>
      <c r="C4897">
        <v>13</v>
      </c>
      <c r="D4897">
        <v>17</v>
      </c>
      <c r="E4897">
        <v>2007</v>
      </c>
      <c r="F4897" t="s">
        <v>2401</v>
      </c>
      <c r="G4897" t="str">
        <f t="shared" si="104"/>
        <v>Troy2007</v>
      </c>
    </row>
    <row r="4898" spans="1:7" x14ac:dyDescent="0.25">
      <c r="A4898" t="s">
        <v>2319</v>
      </c>
      <c r="B4898" t="s">
        <v>2357</v>
      </c>
      <c r="C4898">
        <v>15</v>
      </c>
      <c r="D4898">
        <v>17</v>
      </c>
      <c r="E4898">
        <v>2007</v>
      </c>
      <c r="F4898" t="s">
        <v>2401</v>
      </c>
      <c r="G4898" t="str">
        <f t="shared" si="104"/>
        <v>Middle Tennessee2007</v>
      </c>
    </row>
    <row r="4899" spans="1:7" x14ac:dyDescent="0.25">
      <c r="A4899" t="s">
        <v>2291</v>
      </c>
      <c r="B4899" t="s">
        <v>2357</v>
      </c>
      <c r="C4899">
        <v>12</v>
      </c>
      <c r="D4899">
        <v>17</v>
      </c>
      <c r="E4899">
        <v>2007</v>
      </c>
      <c r="F4899" t="s">
        <v>2401</v>
      </c>
      <c r="G4899" t="str">
        <f t="shared" si="104"/>
        <v>Florida International2007</v>
      </c>
    </row>
    <row r="4900" spans="1:7" x14ac:dyDescent="0.25">
      <c r="A4900" t="s">
        <v>2203</v>
      </c>
      <c r="B4900" t="s">
        <v>2357</v>
      </c>
      <c r="C4900">
        <v>15</v>
      </c>
      <c r="D4900">
        <v>15</v>
      </c>
      <c r="E4900">
        <v>2007</v>
      </c>
      <c r="F4900" t="s">
        <v>2401</v>
      </c>
      <c r="G4900" t="str">
        <f t="shared" si="104"/>
        <v>Arkansas State2007</v>
      </c>
    </row>
    <row r="4901" spans="1:7" x14ac:dyDescent="0.25">
      <c r="A4901" t="s">
        <v>1893</v>
      </c>
      <c r="B4901" t="s">
        <v>2357</v>
      </c>
      <c r="C4901">
        <v>18</v>
      </c>
      <c r="D4901">
        <v>14</v>
      </c>
      <c r="E4901">
        <v>2007</v>
      </c>
      <c r="F4901" t="s">
        <v>2401</v>
      </c>
      <c r="G4901" t="str">
        <f t="shared" si="104"/>
        <v>Louisiana-Monroe2007</v>
      </c>
    </row>
    <row r="4902" spans="1:7" x14ac:dyDescent="0.25">
      <c r="A4902" t="s">
        <v>712</v>
      </c>
      <c r="B4902" t="s">
        <v>2357</v>
      </c>
      <c r="C4902">
        <v>23</v>
      </c>
      <c r="D4902">
        <v>11</v>
      </c>
      <c r="E4902">
        <v>2007</v>
      </c>
      <c r="F4902" t="s">
        <v>2401</v>
      </c>
      <c r="G4902" t="str">
        <f t="shared" si="104"/>
        <v>North Texas2007</v>
      </c>
    </row>
    <row r="4903" spans="1:7" x14ac:dyDescent="0.25">
      <c r="A4903" t="s">
        <v>704</v>
      </c>
      <c r="B4903" t="s">
        <v>2357</v>
      </c>
      <c r="C4903">
        <v>14</v>
      </c>
      <c r="D4903">
        <v>17</v>
      </c>
      <c r="E4903">
        <v>2007</v>
      </c>
      <c r="F4903" t="s">
        <v>2401</v>
      </c>
      <c r="G4903" t="str">
        <f t="shared" si="104"/>
        <v>New Orleans2007</v>
      </c>
    </row>
    <row r="4904" spans="1:7" x14ac:dyDescent="0.25">
      <c r="A4904" t="s">
        <v>2251</v>
      </c>
      <c r="B4904" t="s">
        <v>2357</v>
      </c>
      <c r="C4904">
        <v>13</v>
      </c>
      <c r="D4904">
        <v>17</v>
      </c>
      <c r="E4904">
        <v>2007</v>
      </c>
      <c r="F4904" t="s">
        <v>2401</v>
      </c>
      <c r="G4904" t="str">
        <f t="shared" si="104"/>
        <v>Arkansas-Little Rock2007</v>
      </c>
    </row>
    <row r="4905" spans="1:7" x14ac:dyDescent="0.25">
      <c r="A4905" t="s">
        <v>866</v>
      </c>
      <c r="B4905" t="s">
        <v>2357</v>
      </c>
      <c r="C4905">
        <v>9</v>
      </c>
      <c r="D4905">
        <v>21</v>
      </c>
      <c r="E4905">
        <v>2007</v>
      </c>
      <c r="F4905" t="s">
        <v>2401</v>
      </c>
      <c r="G4905" t="str">
        <f t="shared" si="104"/>
        <v>Louisiana2007</v>
      </c>
    </row>
    <row r="4906" spans="1:7" x14ac:dyDescent="0.25">
      <c r="A4906" t="s">
        <v>571</v>
      </c>
      <c r="B4906" t="s">
        <v>2357</v>
      </c>
      <c r="C4906">
        <v>4</v>
      </c>
      <c r="D4906">
        <v>25</v>
      </c>
      <c r="E4906">
        <v>2007</v>
      </c>
      <c r="F4906" t="s">
        <v>2401</v>
      </c>
      <c r="G4906" t="str">
        <f t="shared" si="104"/>
        <v>Denver2007</v>
      </c>
    </row>
    <row r="4907" spans="1:7" x14ac:dyDescent="0.25">
      <c r="A4907" t="s">
        <v>770</v>
      </c>
      <c r="B4907" t="s">
        <v>2357</v>
      </c>
      <c r="C4907">
        <v>26</v>
      </c>
      <c r="D4907">
        <v>7</v>
      </c>
      <c r="E4907">
        <v>2008</v>
      </c>
      <c r="F4907" t="s">
        <v>2401</v>
      </c>
      <c r="G4907" t="str">
        <f t="shared" si="104"/>
        <v>South Alabama2008</v>
      </c>
    </row>
    <row r="4908" spans="1:7" x14ac:dyDescent="0.25">
      <c r="A4908" t="s">
        <v>2263</v>
      </c>
      <c r="B4908" t="s">
        <v>2357</v>
      </c>
      <c r="C4908">
        <v>29</v>
      </c>
      <c r="D4908">
        <v>7</v>
      </c>
      <c r="E4908">
        <v>2008</v>
      </c>
      <c r="F4908" t="s">
        <v>2401</v>
      </c>
      <c r="G4908" t="str">
        <f t="shared" si="104"/>
        <v>Western Kentucky2008</v>
      </c>
    </row>
    <row r="4909" spans="1:7" x14ac:dyDescent="0.25">
      <c r="A4909" t="s">
        <v>2319</v>
      </c>
      <c r="B4909" t="s">
        <v>2357</v>
      </c>
      <c r="C4909">
        <v>17</v>
      </c>
      <c r="D4909">
        <v>15</v>
      </c>
      <c r="E4909">
        <v>2008</v>
      </c>
      <c r="F4909" t="s">
        <v>2401</v>
      </c>
      <c r="G4909" t="str">
        <f t="shared" si="104"/>
        <v>Middle Tennessee2008</v>
      </c>
    </row>
    <row r="4910" spans="1:7" x14ac:dyDescent="0.25">
      <c r="A4910" t="s">
        <v>2292</v>
      </c>
      <c r="B4910" t="s">
        <v>2357</v>
      </c>
      <c r="C4910">
        <v>15</v>
      </c>
      <c r="D4910">
        <v>18</v>
      </c>
      <c r="E4910">
        <v>2008</v>
      </c>
      <c r="F4910" t="s">
        <v>2401</v>
      </c>
      <c r="G4910" t="str">
        <f t="shared" si="104"/>
        <v>Florida Atlantic2008</v>
      </c>
    </row>
    <row r="4911" spans="1:7" x14ac:dyDescent="0.25">
      <c r="A4911" t="s">
        <v>2291</v>
      </c>
      <c r="B4911" t="s">
        <v>2357</v>
      </c>
      <c r="C4911">
        <v>9</v>
      </c>
      <c r="D4911">
        <v>20</v>
      </c>
      <c r="E4911">
        <v>2008</v>
      </c>
      <c r="F4911" t="s">
        <v>2401</v>
      </c>
      <c r="G4911" t="str">
        <f t="shared" si="104"/>
        <v>Florida International2008</v>
      </c>
    </row>
    <row r="4912" spans="1:7" x14ac:dyDescent="0.25">
      <c r="A4912" t="s">
        <v>802</v>
      </c>
      <c r="B4912" t="s">
        <v>2357</v>
      </c>
      <c r="C4912">
        <v>12</v>
      </c>
      <c r="D4912">
        <v>19</v>
      </c>
      <c r="E4912">
        <v>2008</v>
      </c>
      <c r="F4912" t="s">
        <v>2401</v>
      </c>
      <c r="G4912" t="str">
        <f t="shared" si="104"/>
        <v>Troy2008</v>
      </c>
    </row>
    <row r="4913" spans="1:7" x14ac:dyDescent="0.25">
      <c r="A4913" t="s">
        <v>2251</v>
      </c>
      <c r="B4913" t="s">
        <v>2357</v>
      </c>
      <c r="C4913">
        <v>20</v>
      </c>
      <c r="D4913">
        <v>11</v>
      </c>
      <c r="E4913">
        <v>2008</v>
      </c>
      <c r="F4913" t="s">
        <v>2401</v>
      </c>
      <c r="G4913" t="str">
        <f t="shared" si="104"/>
        <v>Arkansas-Little Rock2008</v>
      </c>
    </row>
    <row r="4914" spans="1:7" x14ac:dyDescent="0.25">
      <c r="A4914" t="s">
        <v>866</v>
      </c>
      <c r="B4914" t="s">
        <v>2357</v>
      </c>
      <c r="C4914">
        <v>15</v>
      </c>
      <c r="D4914">
        <v>15</v>
      </c>
      <c r="E4914">
        <v>2008</v>
      </c>
      <c r="F4914" t="s">
        <v>2401</v>
      </c>
      <c r="G4914" t="str">
        <f t="shared" si="104"/>
        <v>Louisiana2008</v>
      </c>
    </row>
    <row r="4915" spans="1:7" x14ac:dyDescent="0.25">
      <c r="A4915" t="s">
        <v>712</v>
      </c>
      <c r="B4915" t="s">
        <v>2357</v>
      </c>
      <c r="C4915">
        <v>20</v>
      </c>
      <c r="D4915">
        <v>11</v>
      </c>
      <c r="E4915">
        <v>2008</v>
      </c>
      <c r="F4915" t="s">
        <v>2401</v>
      </c>
      <c r="G4915" t="str">
        <f t="shared" si="104"/>
        <v>North Texas2008</v>
      </c>
    </row>
    <row r="4916" spans="1:7" x14ac:dyDescent="0.25">
      <c r="A4916" t="s">
        <v>704</v>
      </c>
      <c r="B4916" t="s">
        <v>2357</v>
      </c>
      <c r="C4916">
        <v>19</v>
      </c>
      <c r="D4916">
        <v>13</v>
      </c>
      <c r="E4916">
        <v>2008</v>
      </c>
      <c r="F4916" t="s">
        <v>2401</v>
      </c>
      <c r="G4916" t="str">
        <f t="shared" si="104"/>
        <v>New Orleans2008</v>
      </c>
    </row>
    <row r="4917" spans="1:7" x14ac:dyDescent="0.25">
      <c r="A4917" t="s">
        <v>571</v>
      </c>
      <c r="B4917" t="s">
        <v>2357</v>
      </c>
      <c r="C4917">
        <v>11</v>
      </c>
      <c r="D4917">
        <v>19</v>
      </c>
      <c r="E4917">
        <v>2008</v>
      </c>
      <c r="F4917" t="s">
        <v>2401</v>
      </c>
      <c r="G4917" t="str">
        <f t="shared" si="104"/>
        <v>Denver2008</v>
      </c>
    </row>
    <row r="4918" spans="1:7" x14ac:dyDescent="0.25">
      <c r="A4918" t="s">
        <v>2203</v>
      </c>
      <c r="B4918" t="s">
        <v>2357</v>
      </c>
      <c r="C4918">
        <v>10</v>
      </c>
      <c r="D4918">
        <v>20</v>
      </c>
      <c r="E4918">
        <v>2008</v>
      </c>
      <c r="F4918" t="s">
        <v>2401</v>
      </c>
      <c r="G4918" t="str">
        <f t="shared" si="104"/>
        <v>Arkansas State2008</v>
      </c>
    </row>
    <row r="4919" spans="1:7" x14ac:dyDescent="0.25">
      <c r="A4919" t="s">
        <v>1893</v>
      </c>
      <c r="B4919" t="s">
        <v>2357</v>
      </c>
      <c r="C4919">
        <v>10</v>
      </c>
      <c r="D4919">
        <v>21</v>
      </c>
      <c r="E4919">
        <v>2008</v>
      </c>
      <c r="F4919" t="s">
        <v>2401</v>
      </c>
      <c r="G4919" t="str">
        <f t="shared" si="104"/>
        <v>Louisiana-Monroe2008</v>
      </c>
    </row>
    <row r="4920" spans="1:7" x14ac:dyDescent="0.25">
      <c r="A4920" t="s">
        <v>2263</v>
      </c>
      <c r="B4920" t="s">
        <v>2357</v>
      </c>
      <c r="C4920">
        <v>25</v>
      </c>
      <c r="D4920">
        <v>9</v>
      </c>
      <c r="E4920">
        <v>2009</v>
      </c>
      <c r="F4920" t="s">
        <v>2401</v>
      </c>
      <c r="G4920" t="str">
        <f t="shared" si="104"/>
        <v>Western Kentucky2009</v>
      </c>
    </row>
    <row r="4921" spans="1:7" x14ac:dyDescent="0.25">
      <c r="A4921" t="s">
        <v>802</v>
      </c>
      <c r="B4921" t="s">
        <v>2357</v>
      </c>
      <c r="C4921">
        <v>19</v>
      </c>
      <c r="D4921">
        <v>13</v>
      </c>
      <c r="E4921">
        <v>2009</v>
      </c>
      <c r="F4921" t="s">
        <v>2401</v>
      </c>
      <c r="G4921" t="str">
        <f t="shared" si="104"/>
        <v>Troy2009</v>
      </c>
    </row>
    <row r="4922" spans="1:7" x14ac:dyDescent="0.25">
      <c r="A4922" t="s">
        <v>2319</v>
      </c>
      <c r="B4922" t="s">
        <v>2357</v>
      </c>
      <c r="C4922">
        <v>18</v>
      </c>
      <c r="D4922">
        <v>14</v>
      </c>
      <c r="E4922">
        <v>2009</v>
      </c>
      <c r="F4922" t="s">
        <v>2401</v>
      </c>
      <c r="G4922" t="str">
        <f t="shared" si="104"/>
        <v>Middle Tennessee2009</v>
      </c>
    </row>
    <row r="4923" spans="1:7" x14ac:dyDescent="0.25">
      <c r="A4923" t="s">
        <v>770</v>
      </c>
      <c r="B4923" t="s">
        <v>2357</v>
      </c>
      <c r="C4923">
        <v>20</v>
      </c>
      <c r="D4923">
        <v>13</v>
      </c>
      <c r="E4923">
        <v>2009</v>
      </c>
      <c r="F4923" t="s">
        <v>2401</v>
      </c>
      <c r="G4923" t="str">
        <f t="shared" si="104"/>
        <v>South Alabama2009</v>
      </c>
    </row>
    <row r="4924" spans="1:7" x14ac:dyDescent="0.25">
      <c r="A4924" t="s">
        <v>2291</v>
      </c>
      <c r="B4924" t="s">
        <v>2357</v>
      </c>
      <c r="C4924">
        <v>13</v>
      </c>
      <c r="D4924">
        <v>20</v>
      </c>
      <c r="E4924">
        <v>2009</v>
      </c>
      <c r="F4924" t="s">
        <v>2401</v>
      </c>
      <c r="G4924" t="str">
        <f t="shared" si="104"/>
        <v>Florida International2009</v>
      </c>
    </row>
    <row r="4925" spans="1:7" x14ac:dyDescent="0.25">
      <c r="A4925" t="s">
        <v>2292</v>
      </c>
      <c r="B4925" t="s">
        <v>2357</v>
      </c>
      <c r="C4925">
        <v>6</v>
      </c>
      <c r="D4925">
        <v>26</v>
      </c>
      <c r="E4925">
        <v>2009</v>
      </c>
      <c r="F4925" t="s">
        <v>2401</v>
      </c>
      <c r="G4925" t="str">
        <f t="shared" si="104"/>
        <v>Florida Atlantic2009</v>
      </c>
    </row>
    <row r="4926" spans="1:7" x14ac:dyDescent="0.25">
      <c r="A4926" t="s">
        <v>2251</v>
      </c>
      <c r="B4926" t="s">
        <v>2357</v>
      </c>
      <c r="C4926">
        <v>23</v>
      </c>
      <c r="D4926">
        <v>8</v>
      </c>
      <c r="E4926">
        <v>2009</v>
      </c>
      <c r="F4926" t="s">
        <v>2401</v>
      </c>
      <c r="G4926" t="str">
        <f t="shared" si="104"/>
        <v>Arkansas-Little Rock2009</v>
      </c>
    </row>
    <row r="4927" spans="1:7" x14ac:dyDescent="0.25">
      <c r="A4927" t="s">
        <v>712</v>
      </c>
      <c r="B4927" t="s">
        <v>2357</v>
      </c>
      <c r="C4927">
        <v>20</v>
      </c>
      <c r="D4927">
        <v>12</v>
      </c>
      <c r="E4927">
        <v>2009</v>
      </c>
      <c r="F4927" t="s">
        <v>2401</v>
      </c>
      <c r="G4927" t="str">
        <f t="shared" si="104"/>
        <v>North Texas2009</v>
      </c>
    </row>
    <row r="4928" spans="1:7" x14ac:dyDescent="0.25">
      <c r="A4928" t="s">
        <v>571</v>
      </c>
      <c r="B4928" t="s">
        <v>2357</v>
      </c>
      <c r="C4928">
        <v>15</v>
      </c>
      <c r="D4928">
        <v>16</v>
      </c>
      <c r="E4928">
        <v>2009</v>
      </c>
      <c r="F4928" t="s">
        <v>2401</v>
      </c>
      <c r="G4928" t="str">
        <f t="shared" si="104"/>
        <v>Denver2009</v>
      </c>
    </row>
    <row r="4929" spans="1:7" x14ac:dyDescent="0.25">
      <c r="A4929" t="s">
        <v>866</v>
      </c>
      <c r="B4929" t="s">
        <v>2357</v>
      </c>
      <c r="C4929">
        <v>10</v>
      </c>
      <c r="D4929">
        <v>20</v>
      </c>
      <c r="E4929">
        <v>2009</v>
      </c>
      <c r="F4929" t="s">
        <v>2401</v>
      </c>
      <c r="G4929" t="str">
        <f t="shared" si="104"/>
        <v>Louisiana2009</v>
      </c>
    </row>
    <row r="4930" spans="1:7" x14ac:dyDescent="0.25">
      <c r="A4930" t="s">
        <v>1893</v>
      </c>
      <c r="B4930" t="s">
        <v>2357</v>
      </c>
      <c r="C4930">
        <v>10</v>
      </c>
      <c r="D4930">
        <v>20</v>
      </c>
      <c r="E4930">
        <v>2009</v>
      </c>
      <c r="F4930" t="s">
        <v>2401</v>
      </c>
      <c r="G4930" t="str">
        <f t="shared" si="104"/>
        <v>Louisiana-Monroe2009</v>
      </c>
    </row>
    <row r="4931" spans="1:7" x14ac:dyDescent="0.25">
      <c r="A4931" t="s">
        <v>704</v>
      </c>
      <c r="B4931" t="s">
        <v>2357</v>
      </c>
      <c r="C4931">
        <v>11</v>
      </c>
      <c r="D4931">
        <v>19</v>
      </c>
      <c r="E4931">
        <v>2009</v>
      </c>
      <c r="F4931" t="s">
        <v>2401</v>
      </c>
      <c r="G4931" t="str">
        <f t="shared" ref="G4931:G4994" si="105">A4931&amp;E4931</f>
        <v>New Orleans2009</v>
      </c>
    </row>
    <row r="4932" spans="1:7" x14ac:dyDescent="0.25">
      <c r="A4932" t="s">
        <v>2203</v>
      </c>
      <c r="B4932" t="s">
        <v>2357</v>
      </c>
      <c r="C4932">
        <v>13</v>
      </c>
      <c r="D4932">
        <v>17</v>
      </c>
      <c r="E4932">
        <v>2009</v>
      </c>
      <c r="F4932" t="s">
        <v>2401</v>
      </c>
      <c r="G4932" t="str">
        <f t="shared" si="105"/>
        <v>Arkansas State2009</v>
      </c>
    </row>
    <row r="4933" spans="1:7" x14ac:dyDescent="0.25">
      <c r="A4933" t="s">
        <v>802</v>
      </c>
      <c r="B4933" t="s">
        <v>2357</v>
      </c>
      <c r="C4933">
        <v>20</v>
      </c>
      <c r="D4933">
        <v>13</v>
      </c>
      <c r="E4933">
        <v>2010</v>
      </c>
      <c r="F4933" t="s">
        <v>2401</v>
      </c>
      <c r="G4933" t="str">
        <f t="shared" si="105"/>
        <v>Troy2010</v>
      </c>
    </row>
    <row r="4934" spans="1:7" x14ac:dyDescent="0.25">
      <c r="A4934" t="s">
        <v>2319</v>
      </c>
      <c r="B4934" t="s">
        <v>2357</v>
      </c>
      <c r="C4934">
        <v>19</v>
      </c>
      <c r="D4934">
        <v>14</v>
      </c>
      <c r="E4934">
        <v>2010</v>
      </c>
      <c r="F4934" t="s">
        <v>2401</v>
      </c>
      <c r="G4934" t="str">
        <f t="shared" si="105"/>
        <v>Middle Tennessee2010</v>
      </c>
    </row>
    <row r="4935" spans="1:7" x14ac:dyDescent="0.25">
      <c r="A4935" t="s">
        <v>2263</v>
      </c>
      <c r="B4935" t="s">
        <v>2357</v>
      </c>
      <c r="C4935">
        <v>21</v>
      </c>
      <c r="D4935">
        <v>13</v>
      </c>
      <c r="E4935">
        <v>2010</v>
      </c>
      <c r="F4935" t="s">
        <v>2401</v>
      </c>
      <c r="G4935" t="str">
        <f t="shared" si="105"/>
        <v>Western Kentucky2010</v>
      </c>
    </row>
    <row r="4936" spans="1:7" x14ac:dyDescent="0.25">
      <c r="A4936" t="s">
        <v>2292</v>
      </c>
      <c r="B4936" t="s">
        <v>2357</v>
      </c>
      <c r="C4936">
        <v>14</v>
      </c>
      <c r="D4936">
        <v>16</v>
      </c>
      <c r="E4936">
        <v>2010</v>
      </c>
      <c r="F4936" t="s">
        <v>2401</v>
      </c>
      <c r="G4936" t="str">
        <f t="shared" si="105"/>
        <v>Florida Atlantic2010</v>
      </c>
    </row>
    <row r="4937" spans="1:7" x14ac:dyDescent="0.25">
      <c r="A4937" t="s">
        <v>770</v>
      </c>
      <c r="B4937" t="s">
        <v>2357</v>
      </c>
      <c r="C4937">
        <v>17</v>
      </c>
      <c r="D4937">
        <v>15</v>
      </c>
      <c r="E4937">
        <v>2010</v>
      </c>
      <c r="F4937" t="s">
        <v>2401</v>
      </c>
      <c r="G4937" t="str">
        <f t="shared" si="105"/>
        <v>South Alabama2010</v>
      </c>
    </row>
    <row r="4938" spans="1:7" x14ac:dyDescent="0.25">
      <c r="A4938" t="s">
        <v>2291</v>
      </c>
      <c r="B4938" t="s">
        <v>2357</v>
      </c>
      <c r="C4938">
        <v>7</v>
      </c>
      <c r="D4938">
        <v>25</v>
      </c>
      <c r="E4938">
        <v>2010</v>
      </c>
      <c r="F4938" t="s">
        <v>2401</v>
      </c>
      <c r="G4938" t="str">
        <f t="shared" si="105"/>
        <v>Florida International2010</v>
      </c>
    </row>
    <row r="4939" spans="1:7" x14ac:dyDescent="0.25">
      <c r="A4939" t="s">
        <v>712</v>
      </c>
      <c r="B4939" t="s">
        <v>2357</v>
      </c>
      <c r="C4939">
        <v>24</v>
      </c>
      <c r="D4939">
        <v>9</v>
      </c>
      <c r="E4939">
        <v>2010</v>
      </c>
      <c r="F4939" t="s">
        <v>2401</v>
      </c>
      <c r="G4939" t="str">
        <f t="shared" si="105"/>
        <v>North Texas2010</v>
      </c>
    </row>
    <row r="4940" spans="1:7" x14ac:dyDescent="0.25">
      <c r="A4940" t="s">
        <v>2203</v>
      </c>
      <c r="B4940" t="s">
        <v>2357</v>
      </c>
      <c r="C4940">
        <v>17</v>
      </c>
      <c r="D4940">
        <v>14</v>
      </c>
      <c r="E4940">
        <v>2010</v>
      </c>
      <c r="F4940" t="s">
        <v>2401</v>
      </c>
      <c r="G4940" t="str">
        <f t="shared" si="105"/>
        <v>Arkansas State2010</v>
      </c>
    </row>
    <row r="4941" spans="1:7" x14ac:dyDescent="0.25">
      <c r="A4941" t="s">
        <v>571</v>
      </c>
      <c r="B4941" t="s">
        <v>2357</v>
      </c>
      <c r="C4941">
        <v>19</v>
      </c>
      <c r="D4941">
        <v>13</v>
      </c>
      <c r="E4941">
        <v>2010</v>
      </c>
      <c r="F4941" t="s">
        <v>2401</v>
      </c>
      <c r="G4941" t="str">
        <f t="shared" si="105"/>
        <v>Denver2010</v>
      </c>
    </row>
    <row r="4942" spans="1:7" x14ac:dyDescent="0.25">
      <c r="A4942" t="s">
        <v>866</v>
      </c>
      <c r="B4942" t="s">
        <v>2357</v>
      </c>
      <c r="C4942">
        <v>13</v>
      </c>
      <c r="D4942">
        <v>17</v>
      </c>
      <c r="E4942">
        <v>2010</v>
      </c>
      <c r="F4942" t="s">
        <v>2401</v>
      </c>
      <c r="G4942" t="str">
        <f t="shared" si="105"/>
        <v>Louisiana2010</v>
      </c>
    </row>
    <row r="4943" spans="1:7" x14ac:dyDescent="0.25">
      <c r="A4943" t="s">
        <v>1893</v>
      </c>
      <c r="B4943" t="s">
        <v>2357</v>
      </c>
      <c r="C4943">
        <v>12</v>
      </c>
      <c r="D4943">
        <v>19</v>
      </c>
      <c r="E4943">
        <v>2010</v>
      </c>
      <c r="F4943" t="s">
        <v>2401</v>
      </c>
      <c r="G4943" t="str">
        <f t="shared" si="105"/>
        <v>Louisiana-Monroe2010</v>
      </c>
    </row>
    <row r="4944" spans="1:7" x14ac:dyDescent="0.25">
      <c r="A4944" t="s">
        <v>2251</v>
      </c>
      <c r="B4944" t="s">
        <v>2357</v>
      </c>
      <c r="C4944">
        <v>8</v>
      </c>
      <c r="D4944">
        <v>22</v>
      </c>
      <c r="E4944">
        <v>2010</v>
      </c>
      <c r="F4944" t="s">
        <v>2401</v>
      </c>
      <c r="G4944" t="str">
        <f t="shared" si="105"/>
        <v>Arkansas-Little Rock2010</v>
      </c>
    </row>
    <row r="4945" spans="1:7" x14ac:dyDescent="0.25">
      <c r="A4945" t="s">
        <v>704</v>
      </c>
      <c r="B4945" t="s">
        <v>2357</v>
      </c>
      <c r="C4945">
        <v>8</v>
      </c>
      <c r="D4945">
        <v>22</v>
      </c>
      <c r="E4945">
        <v>2010</v>
      </c>
      <c r="F4945" t="s">
        <v>2401</v>
      </c>
      <c r="G4945" t="str">
        <f t="shared" si="105"/>
        <v>New Orleans2010</v>
      </c>
    </row>
    <row r="4946" spans="1:7" x14ac:dyDescent="0.25">
      <c r="A4946" t="s">
        <v>2292</v>
      </c>
      <c r="B4946" t="s">
        <v>2357</v>
      </c>
      <c r="C4946">
        <v>21</v>
      </c>
      <c r="D4946">
        <v>11</v>
      </c>
      <c r="E4946">
        <v>2011</v>
      </c>
      <c r="F4946" t="s">
        <v>2401</v>
      </c>
      <c r="G4946" t="str">
        <f t="shared" si="105"/>
        <v>Florida Atlantic2011</v>
      </c>
    </row>
    <row r="4947" spans="1:7" x14ac:dyDescent="0.25">
      <c r="A4947" t="s">
        <v>2319</v>
      </c>
      <c r="B4947" t="s">
        <v>2357</v>
      </c>
      <c r="C4947">
        <v>16</v>
      </c>
      <c r="D4947">
        <v>16</v>
      </c>
      <c r="E4947">
        <v>2011</v>
      </c>
      <c r="F4947" t="s">
        <v>2401</v>
      </c>
      <c r="G4947" t="str">
        <f t="shared" si="105"/>
        <v>Middle Tennessee2011</v>
      </c>
    </row>
    <row r="4948" spans="1:7" x14ac:dyDescent="0.25">
      <c r="A4948" t="s">
        <v>2263</v>
      </c>
      <c r="B4948" t="s">
        <v>2357</v>
      </c>
      <c r="C4948">
        <v>16</v>
      </c>
      <c r="D4948">
        <v>16</v>
      </c>
      <c r="E4948">
        <v>2011</v>
      </c>
      <c r="F4948" t="s">
        <v>2401</v>
      </c>
      <c r="G4948" t="str">
        <f t="shared" si="105"/>
        <v>Western Kentucky2011</v>
      </c>
    </row>
    <row r="4949" spans="1:7" x14ac:dyDescent="0.25">
      <c r="A4949" t="s">
        <v>770</v>
      </c>
      <c r="B4949" t="s">
        <v>2357</v>
      </c>
      <c r="C4949">
        <v>12</v>
      </c>
      <c r="D4949">
        <v>16</v>
      </c>
      <c r="E4949">
        <v>2011</v>
      </c>
      <c r="F4949" t="s">
        <v>2401</v>
      </c>
      <c r="G4949" t="str">
        <f t="shared" si="105"/>
        <v>South Alabama2011</v>
      </c>
    </row>
    <row r="4950" spans="1:7" x14ac:dyDescent="0.25">
      <c r="A4950" t="s">
        <v>802</v>
      </c>
      <c r="B4950" t="s">
        <v>2357</v>
      </c>
      <c r="C4950">
        <v>8</v>
      </c>
      <c r="D4950">
        <v>21</v>
      </c>
      <c r="E4950">
        <v>2011</v>
      </c>
      <c r="F4950" t="s">
        <v>2401</v>
      </c>
      <c r="G4950" t="str">
        <f t="shared" si="105"/>
        <v>Troy2011</v>
      </c>
    </row>
    <row r="4951" spans="1:7" x14ac:dyDescent="0.25">
      <c r="A4951" t="s">
        <v>2291</v>
      </c>
      <c r="B4951" t="s">
        <v>2357</v>
      </c>
      <c r="C4951">
        <v>11</v>
      </c>
      <c r="D4951">
        <v>19</v>
      </c>
      <c r="E4951">
        <v>2011</v>
      </c>
      <c r="F4951" t="s">
        <v>2401</v>
      </c>
      <c r="G4951" t="str">
        <f t="shared" si="105"/>
        <v>Florida International2011</v>
      </c>
    </row>
    <row r="4952" spans="1:7" x14ac:dyDescent="0.25">
      <c r="A4952" t="s">
        <v>2203</v>
      </c>
      <c r="B4952" t="s">
        <v>2357</v>
      </c>
      <c r="C4952">
        <v>17</v>
      </c>
      <c r="D4952">
        <v>15</v>
      </c>
      <c r="E4952">
        <v>2011</v>
      </c>
      <c r="F4952" t="s">
        <v>2401</v>
      </c>
      <c r="G4952" t="str">
        <f t="shared" si="105"/>
        <v>Arkansas State2011</v>
      </c>
    </row>
    <row r="4953" spans="1:7" x14ac:dyDescent="0.25">
      <c r="A4953" t="s">
        <v>866</v>
      </c>
      <c r="B4953" t="s">
        <v>2357</v>
      </c>
      <c r="C4953">
        <v>14</v>
      </c>
      <c r="D4953">
        <v>15</v>
      </c>
      <c r="E4953">
        <v>2011</v>
      </c>
      <c r="F4953" t="s">
        <v>2401</v>
      </c>
      <c r="G4953" t="str">
        <f t="shared" si="105"/>
        <v>Louisiana2011</v>
      </c>
    </row>
    <row r="4954" spans="1:7" x14ac:dyDescent="0.25">
      <c r="A4954" t="s">
        <v>571</v>
      </c>
      <c r="B4954" t="s">
        <v>2357</v>
      </c>
      <c r="C4954">
        <v>13</v>
      </c>
      <c r="D4954">
        <v>17</v>
      </c>
      <c r="E4954">
        <v>2011</v>
      </c>
      <c r="F4954" t="s">
        <v>2401</v>
      </c>
      <c r="G4954" t="str">
        <f t="shared" si="105"/>
        <v>Denver2011</v>
      </c>
    </row>
    <row r="4955" spans="1:7" x14ac:dyDescent="0.25">
      <c r="A4955" t="s">
        <v>712</v>
      </c>
      <c r="B4955" t="s">
        <v>2357</v>
      </c>
      <c r="C4955">
        <v>22</v>
      </c>
      <c r="D4955">
        <v>11</v>
      </c>
      <c r="E4955">
        <v>2011</v>
      </c>
      <c r="F4955" t="s">
        <v>2401</v>
      </c>
      <c r="G4955" t="str">
        <f t="shared" si="105"/>
        <v>North Texas2011</v>
      </c>
    </row>
    <row r="4956" spans="1:7" x14ac:dyDescent="0.25">
      <c r="A4956" t="s">
        <v>2251</v>
      </c>
      <c r="B4956" t="s">
        <v>2357</v>
      </c>
      <c r="C4956">
        <v>19</v>
      </c>
      <c r="D4956">
        <v>17</v>
      </c>
      <c r="E4956">
        <v>2011</v>
      </c>
      <c r="F4956" t="s">
        <v>2401</v>
      </c>
      <c r="G4956" t="str">
        <f t="shared" si="105"/>
        <v>Arkansas-Little Rock2011</v>
      </c>
    </row>
    <row r="4957" spans="1:7" x14ac:dyDescent="0.25">
      <c r="A4957" t="s">
        <v>1893</v>
      </c>
      <c r="B4957" t="s">
        <v>2357</v>
      </c>
      <c r="C4957">
        <v>7</v>
      </c>
      <c r="D4957">
        <v>24</v>
      </c>
      <c r="E4957">
        <v>2011</v>
      </c>
      <c r="F4957" t="s">
        <v>2401</v>
      </c>
      <c r="G4957" t="str">
        <f t="shared" si="105"/>
        <v>Louisiana-Monroe2011</v>
      </c>
    </row>
    <row r="4958" spans="1:7" x14ac:dyDescent="0.25">
      <c r="A4958" t="s">
        <v>2319</v>
      </c>
      <c r="B4958" t="s">
        <v>2357</v>
      </c>
      <c r="C4958">
        <v>27</v>
      </c>
      <c r="D4958">
        <v>7</v>
      </c>
      <c r="E4958">
        <v>2012</v>
      </c>
      <c r="F4958" t="s">
        <v>2401</v>
      </c>
      <c r="G4958" t="str">
        <f t="shared" si="105"/>
        <v>Middle Tennessee2012</v>
      </c>
    </row>
    <row r="4959" spans="1:7" x14ac:dyDescent="0.25">
      <c r="A4959" t="s">
        <v>770</v>
      </c>
      <c r="B4959" t="s">
        <v>2357</v>
      </c>
      <c r="C4959">
        <v>17</v>
      </c>
      <c r="D4959">
        <v>12</v>
      </c>
      <c r="E4959">
        <v>2012</v>
      </c>
      <c r="F4959" t="s">
        <v>2401</v>
      </c>
      <c r="G4959" t="str">
        <f t="shared" si="105"/>
        <v>South Alabama2012</v>
      </c>
    </row>
    <row r="4960" spans="1:7" x14ac:dyDescent="0.25">
      <c r="A4960" t="s">
        <v>2263</v>
      </c>
      <c r="B4960" t="s">
        <v>2357</v>
      </c>
      <c r="C4960">
        <v>16</v>
      </c>
      <c r="D4960">
        <v>19</v>
      </c>
      <c r="E4960">
        <v>2012</v>
      </c>
      <c r="F4960" t="s">
        <v>2401</v>
      </c>
      <c r="G4960" t="str">
        <f t="shared" si="105"/>
        <v>Western Kentucky2012</v>
      </c>
    </row>
    <row r="4961" spans="1:7" x14ac:dyDescent="0.25">
      <c r="A4961" t="s">
        <v>2292</v>
      </c>
      <c r="B4961" t="s">
        <v>2357</v>
      </c>
      <c r="C4961">
        <v>11</v>
      </c>
      <c r="D4961">
        <v>19</v>
      </c>
      <c r="E4961">
        <v>2012</v>
      </c>
      <c r="F4961" t="s">
        <v>2401</v>
      </c>
      <c r="G4961" t="str">
        <f t="shared" si="105"/>
        <v>Florida Atlantic2012</v>
      </c>
    </row>
    <row r="4962" spans="1:7" x14ac:dyDescent="0.25">
      <c r="A4962" t="s">
        <v>802</v>
      </c>
      <c r="B4962" t="s">
        <v>2357</v>
      </c>
      <c r="C4962">
        <v>10</v>
      </c>
      <c r="D4962">
        <v>18</v>
      </c>
      <c r="E4962">
        <v>2012</v>
      </c>
      <c r="F4962" t="s">
        <v>2401</v>
      </c>
      <c r="G4962" t="str">
        <f t="shared" si="105"/>
        <v>Troy2012</v>
      </c>
    </row>
    <row r="4963" spans="1:7" x14ac:dyDescent="0.25">
      <c r="A4963" t="s">
        <v>2291</v>
      </c>
      <c r="B4963" t="s">
        <v>2357</v>
      </c>
      <c r="C4963">
        <v>8</v>
      </c>
      <c r="D4963">
        <v>21</v>
      </c>
      <c r="E4963">
        <v>2012</v>
      </c>
      <c r="F4963" t="s">
        <v>2401</v>
      </c>
      <c r="G4963" t="str">
        <f t="shared" si="105"/>
        <v>Florida International2012</v>
      </c>
    </row>
    <row r="4964" spans="1:7" x14ac:dyDescent="0.25">
      <c r="A4964" t="s">
        <v>2251</v>
      </c>
      <c r="B4964" t="s">
        <v>2357</v>
      </c>
      <c r="C4964">
        <v>15</v>
      </c>
      <c r="D4964">
        <v>16</v>
      </c>
      <c r="E4964">
        <v>2012</v>
      </c>
      <c r="F4964" t="s">
        <v>2401</v>
      </c>
      <c r="G4964" t="str">
        <f t="shared" si="105"/>
        <v>Arkansas-Little Rock2012</v>
      </c>
    </row>
    <row r="4965" spans="1:7" x14ac:dyDescent="0.25">
      <c r="A4965" t="s">
        <v>571</v>
      </c>
      <c r="B4965" t="s">
        <v>2357</v>
      </c>
      <c r="C4965">
        <v>22</v>
      </c>
      <c r="D4965">
        <v>9</v>
      </c>
      <c r="E4965">
        <v>2012</v>
      </c>
      <c r="F4965" t="s">
        <v>2401</v>
      </c>
      <c r="G4965" t="str">
        <f t="shared" si="105"/>
        <v>Denver2012</v>
      </c>
    </row>
    <row r="4966" spans="1:7" x14ac:dyDescent="0.25">
      <c r="A4966" t="s">
        <v>866</v>
      </c>
      <c r="B4966" t="s">
        <v>2357</v>
      </c>
      <c r="C4966">
        <v>16</v>
      </c>
      <c r="D4966">
        <v>16</v>
      </c>
      <c r="E4966">
        <v>2012</v>
      </c>
      <c r="F4966" t="s">
        <v>2401</v>
      </c>
      <c r="G4966" t="str">
        <f t="shared" si="105"/>
        <v>Louisiana2012</v>
      </c>
    </row>
    <row r="4967" spans="1:7" x14ac:dyDescent="0.25">
      <c r="A4967" t="s">
        <v>712</v>
      </c>
      <c r="B4967" t="s">
        <v>2357</v>
      </c>
      <c r="C4967">
        <v>18</v>
      </c>
      <c r="D4967">
        <v>14</v>
      </c>
      <c r="E4967">
        <v>2012</v>
      </c>
      <c r="F4967" t="s">
        <v>2401</v>
      </c>
      <c r="G4967" t="str">
        <f t="shared" si="105"/>
        <v>North Texas2012</v>
      </c>
    </row>
    <row r="4968" spans="1:7" x14ac:dyDescent="0.25">
      <c r="A4968" t="s">
        <v>2203</v>
      </c>
      <c r="B4968" t="s">
        <v>2357</v>
      </c>
      <c r="C4968">
        <v>14</v>
      </c>
      <c r="D4968">
        <v>20</v>
      </c>
      <c r="E4968">
        <v>2012</v>
      </c>
      <c r="F4968" t="s">
        <v>2401</v>
      </c>
      <c r="G4968" t="str">
        <f t="shared" si="105"/>
        <v>Arkansas State2012</v>
      </c>
    </row>
    <row r="4969" spans="1:7" x14ac:dyDescent="0.25">
      <c r="A4969" t="s">
        <v>1893</v>
      </c>
      <c r="B4969" t="s">
        <v>2357</v>
      </c>
      <c r="C4969">
        <v>3</v>
      </c>
      <c r="D4969">
        <v>26</v>
      </c>
      <c r="E4969">
        <v>2012</v>
      </c>
      <c r="F4969" t="s">
        <v>2401</v>
      </c>
      <c r="G4969" t="str">
        <f t="shared" si="105"/>
        <v>Louisiana-Monroe2012</v>
      </c>
    </row>
    <row r="4970" spans="1:7" x14ac:dyDescent="0.25">
      <c r="A4970" t="s">
        <v>2319</v>
      </c>
      <c r="B4970" t="s">
        <v>2357</v>
      </c>
      <c r="C4970">
        <v>28</v>
      </c>
      <c r="D4970">
        <v>6</v>
      </c>
      <c r="E4970">
        <v>2013</v>
      </c>
      <c r="F4970" t="s">
        <v>2401</v>
      </c>
      <c r="G4970" t="str">
        <f t="shared" si="105"/>
        <v>Middle Tennessee2013</v>
      </c>
    </row>
    <row r="4971" spans="1:7" x14ac:dyDescent="0.25">
      <c r="A4971" t="s">
        <v>770</v>
      </c>
      <c r="B4971" t="s">
        <v>2357</v>
      </c>
      <c r="C4971">
        <v>17</v>
      </c>
      <c r="D4971">
        <v>13</v>
      </c>
      <c r="E4971">
        <v>2013</v>
      </c>
      <c r="F4971" t="s">
        <v>2401</v>
      </c>
      <c r="G4971" t="str">
        <f t="shared" si="105"/>
        <v>South Alabama2013</v>
      </c>
    </row>
    <row r="4972" spans="1:7" x14ac:dyDescent="0.25">
      <c r="A4972" t="s">
        <v>2291</v>
      </c>
      <c r="B4972" t="s">
        <v>2357</v>
      </c>
      <c r="C4972">
        <v>18</v>
      </c>
      <c r="D4972">
        <v>14</v>
      </c>
      <c r="E4972">
        <v>2013</v>
      </c>
      <c r="F4972" t="s">
        <v>2401</v>
      </c>
      <c r="G4972" t="str">
        <f t="shared" si="105"/>
        <v>Florida International2013</v>
      </c>
    </row>
    <row r="4973" spans="1:7" x14ac:dyDescent="0.25">
      <c r="A4973" t="s">
        <v>2263</v>
      </c>
      <c r="B4973" t="s">
        <v>2357</v>
      </c>
      <c r="C4973">
        <v>20</v>
      </c>
      <c r="D4973">
        <v>16</v>
      </c>
      <c r="E4973">
        <v>2013</v>
      </c>
      <c r="F4973" t="s">
        <v>2401</v>
      </c>
      <c r="G4973" t="str">
        <f t="shared" si="105"/>
        <v>Western Kentucky2013</v>
      </c>
    </row>
    <row r="4974" spans="1:7" x14ac:dyDescent="0.25">
      <c r="A4974" t="s">
        <v>2292</v>
      </c>
      <c r="B4974" t="s">
        <v>2357</v>
      </c>
      <c r="C4974">
        <v>14</v>
      </c>
      <c r="D4974">
        <v>18</v>
      </c>
      <c r="E4974">
        <v>2013</v>
      </c>
      <c r="F4974" t="s">
        <v>2401</v>
      </c>
      <c r="G4974" t="str">
        <f t="shared" si="105"/>
        <v>Florida Atlantic2013</v>
      </c>
    </row>
    <row r="4975" spans="1:7" x14ac:dyDescent="0.25">
      <c r="A4975" t="s">
        <v>802</v>
      </c>
      <c r="B4975" t="s">
        <v>2357</v>
      </c>
      <c r="C4975">
        <v>12</v>
      </c>
      <c r="D4975">
        <v>21</v>
      </c>
      <c r="E4975">
        <v>2013</v>
      </c>
      <c r="F4975" t="s">
        <v>2401</v>
      </c>
      <c r="G4975" t="str">
        <f t="shared" si="105"/>
        <v>Troy2013</v>
      </c>
    </row>
    <row r="4976" spans="1:7" x14ac:dyDescent="0.25">
      <c r="A4976" t="s">
        <v>2203</v>
      </c>
      <c r="B4976" t="s">
        <v>2357</v>
      </c>
      <c r="C4976">
        <v>19</v>
      </c>
      <c r="D4976">
        <v>12</v>
      </c>
      <c r="E4976">
        <v>2013</v>
      </c>
      <c r="F4976" t="s">
        <v>2401</v>
      </c>
      <c r="G4976" t="str">
        <f t="shared" si="105"/>
        <v>Arkansas State2013</v>
      </c>
    </row>
    <row r="4977" spans="1:7" x14ac:dyDescent="0.25">
      <c r="A4977" t="s">
        <v>2251</v>
      </c>
      <c r="B4977" t="s">
        <v>2357</v>
      </c>
      <c r="C4977">
        <v>17</v>
      </c>
      <c r="D4977">
        <v>15</v>
      </c>
      <c r="E4977">
        <v>2013</v>
      </c>
      <c r="F4977" t="s">
        <v>2401</v>
      </c>
      <c r="G4977" t="str">
        <f t="shared" si="105"/>
        <v>Arkansas-Little Rock2013</v>
      </c>
    </row>
    <row r="4978" spans="1:7" x14ac:dyDescent="0.25">
      <c r="A4978" t="s">
        <v>866</v>
      </c>
      <c r="B4978" t="s">
        <v>2357</v>
      </c>
      <c r="C4978">
        <v>13</v>
      </c>
      <c r="D4978">
        <v>20</v>
      </c>
      <c r="E4978">
        <v>2013</v>
      </c>
      <c r="F4978" t="s">
        <v>2401</v>
      </c>
      <c r="G4978" t="str">
        <f t="shared" si="105"/>
        <v>Louisiana2013</v>
      </c>
    </row>
    <row r="4979" spans="1:7" x14ac:dyDescent="0.25">
      <c r="A4979" t="s">
        <v>712</v>
      </c>
      <c r="B4979" t="s">
        <v>2357</v>
      </c>
      <c r="C4979">
        <v>12</v>
      </c>
      <c r="D4979">
        <v>20</v>
      </c>
      <c r="E4979">
        <v>2013</v>
      </c>
      <c r="F4979" t="s">
        <v>2401</v>
      </c>
      <c r="G4979" t="str">
        <f t="shared" si="105"/>
        <v>North Texas2013</v>
      </c>
    </row>
    <row r="4980" spans="1:7" x14ac:dyDescent="0.25">
      <c r="A4980" t="s">
        <v>1893</v>
      </c>
      <c r="B4980" t="s">
        <v>2357</v>
      </c>
      <c r="C4980">
        <v>4</v>
      </c>
      <c r="D4980">
        <v>23</v>
      </c>
      <c r="E4980">
        <v>2013</v>
      </c>
      <c r="F4980" t="s">
        <v>2401</v>
      </c>
      <c r="G4980" t="str">
        <f t="shared" si="105"/>
        <v>Louisiana-Monroe2013</v>
      </c>
    </row>
    <row r="4981" spans="1:7" x14ac:dyDescent="0.25">
      <c r="A4981" t="s">
        <v>2213</v>
      </c>
      <c r="B4981" t="s">
        <v>2357</v>
      </c>
      <c r="C4981">
        <v>25</v>
      </c>
      <c r="D4981">
        <v>9</v>
      </c>
      <c r="E4981">
        <v>2014</v>
      </c>
      <c r="F4981" t="s">
        <v>2401</v>
      </c>
      <c r="G4981" t="str">
        <f t="shared" si="105"/>
        <v>Georgia State2014</v>
      </c>
    </row>
    <row r="4982" spans="1:7" x14ac:dyDescent="0.25">
      <c r="A4982" t="s">
        <v>2263</v>
      </c>
      <c r="B4982" t="s">
        <v>2357</v>
      </c>
      <c r="C4982">
        <v>20</v>
      </c>
      <c r="D4982">
        <v>12</v>
      </c>
      <c r="E4982">
        <v>2014</v>
      </c>
      <c r="F4982" t="s">
        <v>2401</v>
      </c>
      <c r="G4982" t="str">
        <f t="shared" si="105"/>
        <v>Western Kentucky2014</v>
      </c>
    </row>
    <row r="4983" spans="1:7" x14ac:dyDescent="0.25">
      <c r="A4983" t="s">
        <v>866</v>
      </c>
      <c r="B4983" t="s">
        <v>2357</v>
      </c>
      <c r="C4983">
        <v>23</v>
      </c>
      <c r="D4983">
        <v>12</v>
      </c>
      <c r="E4983">
        <v>2014</v>
      </c>
      <c r="F4983" t="s">
        <v>2401</v>
      </c>
      <c r="G4983" t="str">
        <f t="shared" si="105"/>
        <v>Louisiana2014</v>
      </c>
    </row>
    <row r="4984" spans="1:7" x14ac:dyDescent="0.25">
      <c r="A4984" t="s">
        <v>2203</v>
      </c>
      <c r="B4984" t="s">
        <v>2357</v>
      </c>
      <c r="C4984">
        <v>19</v>
      </c>
      <c r="D4984">
        <v>13</v>
      </c>
      <c r="E4984">
        <v>2014</v>
      </c>
      <c r="F4984" t="s">
        <v>2401</v>
      </c>
      <c r="G4984" t="str">
        <f t="shared" si="105"/>
        <v>Arkansas State2014</v>
      </c>
    </row>
    <row r="4985" spans="1:7" x14ac:dyDescent="0.25">
      <c r="A4985" t="s">
        <v>2251</v>
      </c>
      <c r="B4985" t="s">
        <v>2357</v>
      </c>
      <c r="C4985">
        <v>15</v>
      </c>
      <c r="D4985">
        <v>17</v>
      </c>
      <c r="E4985">
        <v>2014</v>
      </c>
      <c r="F4985" t="s">
        <v>2401</v>
      </c>
      <c r="G4985" t="str">
        <f t="shared" si="105"/>
        <v>Arkansas-Little Rock2014</v>
      </c>
    </row>
    <row r="4986" spans="1:7" x14ac:dyDescent="0.25">
      <c r="A4986" t="s">
        <v>2089</v>
      </c>
      <c r="B4986" t="s">
        <v>2357</v>
      </c>
      <c r="C4986">
        <v>15</v>
      </c>
      <c r="D4986">
        <v>17</v>
      </c>
      <c r="E4986">
        <v>2014</v>
      </c>
      <c r="F4986" t="s">
        <v>2401</v>
      </c>
      <c r="G4986" t="str">
        <f t="shared" si="105"/>
        <v>Texas-Arlington2014</v>
      </c>
    </row>
    <row r="4987" spans="1:7" x14ac:dyDescent="0.25">
      <c r="A4987" t="s">
        <v>1893</v>
      </c>
      <c r="B4987" t="s">
        <v>2357</v>
      </c>
      <c r="C4987">
        <v>10</v>
      </c>
      <c r="D4987">
        <v>17</v>
      </c>
      <c r="E4987">
        <v>2014</v>
      </c>
      <c r="F4987" t="s">
        <v>2401</v>
      </c>
      <c r="G4987" t="str">
        <f t="shared" si="105"/>
        <v>Louisiana-Monroe2014</v>
      </c>
    </row>
    <row r="4988" spans="1:7" x14ac:dyDescent="0.25">
      <c r="A4988" t="s">
        <v>802</v>
      </c>
      <c r="B4988" t="s">
        <v>2357</v>
      </c>
      <c r="C4988">
        <v>11</v>
      </c>
      <c r="D4988">
        <v>20</v>
      </c>
      <c r="E4988">
        <v>2014</v>
      </c>
      <c r="F4988" t="s">
        <v>2401</v>
      </c>
      <c r="G4988" t="str">
        <f t="shared" si="105"/>
        <v>Troy2014</v>
      </c>
    </row>
    <row r="4989" spans="1:7" x14ac:dyDescent="0.25">
      <c r="A4989" t="s">
        <v>770</v>
      </c>
      <c r="B4989" t="s">
        <v>2357</v>
      </c>
      <c r="C4989">
        <v>11</v>
      </c>
      <c r="D4989">
        <v>20</v>
      </c>
      <c r="E4989">
        <v>2014</v>
      </c>
      <c r="F4989" t="s">
        <v>2401</v>
      </c>
      <c r="G4989" t="str">
        <f t="shared" si="105"/>
        <v>South Alabama2014</v>
      </c>
    </row>
    <row r="4990" spans="1:7" x14ac:dyDescent="0.25">
      <c r="A4990" t="s">
        <v>2241</v>
      </c>
      <c r="B4990" t="s">
        <v>2357</v>
      </c>
      <c r="C4990">
        <v>8</v>
      </c>
      <c r="D4990">
        <v>23</v>
      </c>
      <c r="E4990">
        <v>2014</v>
      </c>
      <c r="F4990" t="s">
        <v>2401</v>
      </c>
      <c r="G4990" t="str">
        <f t="shared" si="105"/>
        <v>Texas State2014</v>
      </c>
    </row>
    <row r="4991" spans="1:7" x14ac:dyDescent="0.25">
      <c r="A4991" t="s">
        <v>2213</v>
      </c>
      <c r="B4991" t="s">
        <v>2357</v>
      </c>
      <c r="C4991">
        <v>25</v>
      </c>
      <c r="D4991">
        <v>10</v>
      </c>
      <c r="E4991">
        <v>2015</v>
      </c>
      <c r="F4991" t="s">
        <v>2401</v>
      </c>
      <c r="G4991" t="str">
        <f t="shared" si="105"/>
        <v>Georgia State2015</v>
      </c>
    </row>
    <row r="4992" spans="1:7" x14ac:dyDescent="0.25">
      <c r="A4992" t="s">
        <v>2289</v>
      </c>
      <c r="B4992" t="s">
        <v>2357</v>
      </c>
      <c r="C4992">
        <v>22</v>
      </c>
      <c r="D4992">
        <v>9</v>
      </c>
      <c r="E4992">
        <v>2015</v>
      </c>
      <c r="F4992" t="s">
        <v>2401</v>
      </c>
      <c r="G4992" t="str">
        <f t="shared" si="105"/>
        <v>Georgia Southern2015</v>
      </c>
    </row>
    <row r="4993" spans="1:7" x14ac:dyDescent="0.25">
      <c r="A4993" t="s">
        <v>1893</v>
      </c>
      <c r="B4993" t="s">
        <v>2357</v>
      </c>
      <c r="C4993">
        <v>24</v>
      </c>
      <c r="D4993">
        <v>14</v>
      </c>
      <c r="E4993">
        <v>2015</v>
      </c>
      <c r="F4993" t="s">
        <v>2401</v>
      </c>
      <c r="G4993" t="str">
        <f t="shared" si="105"/>
        <v>Louisiana-Monroe2015</v>
      </c>
    </row>
    <row r="4994" spans="1:7" x14ac:dyDescent="0.25">
      <c r="A4994" t="s">
        <v>866</v>
      </c>
      <c r="B4994" t="s">
        <v>2357</v>
      </c>
      <c r="C4994">
        <v>22</v>
      </c>
      <c r="D4994">
        <v>14</v>
      </c>
      <c r="E4994">
        <v>2015</v>
      </c>
      <c r="F4994" t="s">
        <v>2401</v>
      </c>
      <c r="G4994" t="str">
        <f t="shared" si="105"/>
        <v>Louisiana2015</v>
      </c>
    </row>
    <row r="4995" spans="1:7" x14ac:dyDescent="0.25">
      <c r="A4995" t="s">
        <v>2089</v>
      </c>
      <c r="B4995" t="s">
        <v>2357</v>
      </c>
      <c r="C4995">
        <v>16</v>
      </c>
      <c r="D4995">
        <v>15</v>
      </c>
      <c r="E4995">
        <v>2015</v>
      </c>
      <c r="F4995" t="s">
        <v>2401</v>
      </c>
      <c r="G4995" t="str">
        <f t="shared" ref="G4995:G5058" si="106">A4995&amp;E4995</f>
        <v>Texas-Arlington2015</v>
      </c>
    </row>
    <row r="4996" spans="1:7" x14ac:dyDescent="0.25">
      <c r="A4996" t="s">
        <v>2201</v>
      </c>
      <c r="B4996" t="s">
        <v>2357</v>
      </c>
      <c r="C4996">
        <v>12</v>
      </c>
      <c r="D4996">
        <v>17</v>
      </c>
      <c r="E4996">
        <v>2015</v>
      </c>
      <c r="F4996" t="s">
        <v>2401</v>
      </c>
      <c r="G4996" t="str">
        <f t="shared" si="106"/>
        <v>Appalachian State2015</v>
      </c>
    </row>
    <row r="4997" spans="1:7" x14ac:dyDescent="0.25">
      <c r="A4997" t="s">
        <v>770</v>
      </c>
      <c r="B4997" t="s">
        <v>2357</v>
      </c>
      <c r="C4997">
        <v>12</v>
      </c>
      <c r="D4997">
        <v>21</v>
      </c>
      <c r="E4997">
        <v>2015</v>
      </c>
      <c r="F4997" t="s">
        <v>2401</v>
      </c>
      <c r="G4997" t="str">
        <f t="shared" si="106"/>
        <v>South Alabama2015</v>
      </c>
    </row>
    <row r="4998" spans="1:7" x14ac:dyDescent="0.25">
      <c r="A4998" t="s">
        <v>2251</v>
      </c>
      <c r="B4998" t="s">
        <v>2357</v>
      </c>
      <c r="C4998">
        <v>13</v>
      </c>
      <c r="D4998">
        <v>18</v>
      </c>
      <c r="E4998">
        <v>2015</v>
      </c>
      <c r="F4998" t="s">
        <v>2401</v>
      </c>
      <c r="G4998" t="str">
        <f t="shared" si="106"/>
        <v>Arkansas-Little Rock2015</v>
      </c>
    </row>
    <row r="4999" spans="1:7" x14ac:dyDescent="0.25">
      <c r="A4999" t="s">
        <v>2241</v>
      </c>
      <c r="B4999" t="s">
        <v>2357</v>
      </c>
      <c r="C4999">
        <v>14</v>
      </c>
      <c r="D4999">
        <v>17</v>
      </c>
      <c r="E4999">
        <v>2015</v>
      </c>
      <c r="F4999" t="s">
        <v>2401</v>
      </c>
      <c r="G4999" t="str">
        <f t="shared" si="106"/>
        <v>Texas State2015</v>
      </c>
    </row>
    <row r="5000" spans="1:7" x14ac:dyDescent="0.25">
      <c r="A5000" t="s">
        <v>2203</v>
      </c>
      <c r="B5000" t="s">
        <v>2357</v>
      </c>
      <c r="C5000">
        <v>11</v>
      </c>
      <c r="D5000">
        <v>18</v>
      </c>
      <c r="E5000">
        <v>2015</v>
      </c>
      <c r="F5000" t="s">
        <v>2401</v>
      </c>
      <c r="G5000" t="str">
        <f t="shared" si="106"/>
        <v>Arkansas State2015</v>
      </c>
    </row>
    <row r="5001" spans="1:7" x14ac:dyDescent="0.25">
      <c r="A5001" t="s">
        <v>802</v>
      </c>
      <c r="B5001" t="s">
        <v>2357</v>
      </c>
      <c r="C5001">
        <v>10</v>
      </c>
      <c r="D5001">
        <v>19</v>
      </c>
      <c r="E5001">
        <v>2015</v>
      </c>
      <c r="F5001" t="s">
        <v>2401</v>
      </c>
      <c r="G5001" t="str">
        <f t="shared" si="106"/>
        <v>Troy2015</v>
      </c>
    </row>
    <row r="5002" spans="1:7" x14ac:dyDescent="0.25">
      <c r="A5002" t="s">
        <v>2251</v>
      </c>
      <c r="B5002" t="s">
        <v>2357</v>
      </c>
      <c r="C5002">
        <v>30</v>
      </c>
      <c r="D5002">
        <v>5</v>
      </c>
      <c r="E5002">
        <v>2016</v>
      </c>
      <c r="F5002" t="s">
        <v>2401</v>
      </c>
      <c r="G5002" t="str">
        <f t="shared" si="106"/>
        <v>Arkansas-Little Rock2016</v>
      </c>
    </row>
    <row r="5003" spans="1:7" x14ac:dyDescent="0.25">
      <c r="A5003" t="s">
        <v>1893</v>
      </c>
      <c r="B5003" t="s">
        <v>2357</v>
      </c>
      <c r="C5003">
        <v>20</v>
      </c>
      <c r="D5003">
        <v>14</v>
      </c>
      <c r="E5003">
        <v>2016</v>
      </c>
      <c r="F5003" t="s">
        <v>2401</v>
      </c>
      <c r="G5003" t="str">
        <f t="shared" si="106"/>
        <v>Louisiana-Monroe2016</v>
      </c>
    </row>
    <row r="5004" spans="1:7" x14ac:dyDescent="0.25">
      <c r="A5004" t="s">
        <v>2089</v>
      </c>
      <c r="B5004" t="s">
        <v>2357</v>
      </c>
      <c r="C5004">
        <v>24</v>
      </c>
      <c r="D5004">
        <v>11</v>
      </c>
      <c r="E5004">
        <v>2016</v>
      </c>
      <c r="F5004" t="s">
        <v>2401</v>
      </c>
      <c r="G5004" t="str">
        <f t="shared" si="106"/>
        <v>Texas-Arlington2016</v>
      </c>
    </row>
    <row r="5005" spans="1:7" x14ac:dyDescent="0.25">
      <c r="A5005" t="s">
        <v>866</v>
      </c>
      <c r="B5005" t="s">
        <v>2357</v>
      </c>
      <c r="C5005">
        <v>19</v>
      </c>
      <c r="D5005">
        <v>15</v>
      </c>
      <c r="E5005">
        <v>2016</v>
      </c>
      <c r="F5005" t="s">
        <v>2401</v>
      </c>
      <c r="G5005" t="str">
        <f t="shared" si="106"/>
        <v>Louisiana2016</v>
      </c>
    </row>
    <row r="5006" spans="1:7" x14ac:dyDescent="0.25">
      <c r="A5006" t="s">
        <v>2289</v>
      </c>
      <c r="B5006" t="s">
        <v>2357</v>
      </c>
      <c r="C5006">
        <v>14</v>
      </c>
      <c r="D5006">
        <v>17</v>
      </c>
      <c r="E5006">
        <v>2016</v>
      </c>
      <c r="F5006" t="s">
        <v>2401</v>
      </c>
      <c r="G5006" t="str">
        <f t="shared" si="106"/>
        <v>Georgia Southern2016</v>
      </c>
    </row>
    <row r="5007" spans="1:7" x14ac:dyDescent="0.25">
      <c r="A5007" t="s">
        <v>2213</v>
      </c>
      <c r="B5007" t="s">
        <v>2357</v>
      </c>
      <c r="C5007">
        <v>16</v>
      </c>
      <c r="D5007">
        <v>14</v>
      </c>
      <c r="E5007">
        <v>2016</v>
      </c>
      <c r="F5007" t="s">
        <v>2401</v>
      </c>
      <c r="G5007" t="str">
        <f t="shared" si="106"/>
        <v>Georgia State2016</v>
      </c>
    </row>
    <row r="5008" spans="1:7" x14ac:dyDescent="0.25">
      <c r="A5008" t="s">
        <v>2241</v>
      </c>
      <c r="B5008" t="s">
        <v>2357</v>
      </c>
      <c r="C5008">
        <v>15</v>
      </c>
      <c r="D5008">
        <v>16</v>
      </c>
      <c r="E5008">
        <v>2016</v>
      </c>
      <c r="F5008" t="s">
        <v>2401</v>
      </c>
      <c r="G5008" t="str">
        <f t="shared" si="106"/>
        <v>Texas State2016</v>
      </c>
    </row>
    <row r="5009" spans="1:7" x14ac:dyDescent="0.25">
      <c r="A5009" t="s">
        <v>770</v>
      </c>
      <c r="B5009" t="s">
        <v>2357</v>
      </c>
      <c r="C5009">
        <v>14</v>
      </c>
      <c r="D5009">
        <v>19</v>
      </c>
      <c r="E5009">
        <v>2016</v>
      </c>
      <c r="F5009" t="s">
        <v>2401</v>
      </c>
      <c r="G5009" t="str">
        <f t="shared" si="106"/>
        <v>South Alabama2016</v>
      </c>
    </row>
    <row r="5010" spans="1:7" x14ac:dyDescent="0.25">
      <c r="A5010" t="s">
        <v>2203</v>
      </c>
      <c r="B5010" t="s">
        <v>2357</v>
      </c>
      <c r="C5010">
        <v>11</v>
      </c>
      <c r="D5010">
        <v>20</v>
      </c>
      <c r="E5010">
        <v>2016</v>
      </c>
      <c r="F5010" t="s">
        <v>2401</v>
      </c>
      <c r="G5010" t="str">
        <f t="shared" si="106"/>
        <v>Arkansas State2016</v>
      </c>
    </row>
    <row r="5011" spans="1:7" x14ac:dyDescent="0.25">
      <c r="A5011" t="s">
        <v>2201</v>
      </c>
      <c r="B5011" t="s">
        <v>2357</v>
      </c>
      <c r="C5011">
        <v>9</v>
      </c>
      <c r="D5011">
        <v>22</v>
      </c>
      <c r="E5011">
        <v>2016</v>
      </c>
      <c r="F5011" t="s">
        <v>2401</v>
      </c>
      <c r="G5011" t="str">
        <f t="shared" si="106"/>
        <v>Appalachian State2016</v>
      </c>
    </row>
    <row r="5012" spans="1:7" x14ac:dyDescent="0.25">
      <c r="A5012" t="s">
        <v>802</v>
      </c>
      <c r="B5012" t="s">
        <v>2357</v>
      </c>
      <c r="C5012">
        <v>9</v>
      </c>
      <c r="D5012">
        <v>22</v>
      </c>
      <c r="E5012">
        <v>2016</v>
      </c>
      <c r="F5012" t="s">
        <v>2401</v>
      </c>
      <c r="G5012" t="str">
        <f t="shared" si="106"/>
        <v>Troy2016</v>
      </c>
    </row>
    <row r="5013" spans="1:7" x14ac:dyDescent="0.25">
      <c r="A5013" t="s">
        <v>2089</v>
      </c>
      <c r="B5013" t="s">
        <v>2357</v>
      </c>
      <c r="C5013">
        <v>27</v>
      </c>
      <c r="D5013">
        <v>9</v>
      </c>
      <c r="E5013">
        <v>2017</v>
      </c>
      <c r="F5013" t="s">
        <v>2401</v>
      </c>
      <c r="G5013" t="str">
        <f t="shared" si="106"/>
        <v>Texas-Arlington2017</v>
      </c>
    </row>
    <row r="5014" spans="1:7" x14ac:dyDescent="0.25">
      <c r="A5014" t="s">
        <v>2213</v>
      </c>
      <c r="B5014" t="s">
        <v>2357</v>
      </c>
      <c r="C5014">
        <v>20</v>
      </c>
      <c r="D5014">
        <v>13</v>
      </c>
      <c r="E5014">
        <v>2017</v>
      </c>
      <c r="F5014" t="s">
        <v>2401</v>
      </c>
      <c r="G5014" t="str">
        <f t="shared" si="106"/>
        <v>Georgia State2017</v>
      </c>
    </row>
    <row r="5015" spans="1:7" x14ac:dyDescent="0.25">
      <c r="A5015" t="s">
        <v>2203</v>
      </c>
      <c r="B5015" t="s">
        <v>2357</v>
      </c>
      <c r="C5015">
        <v>20</v>
      </c>
      <c r="D5015">
        <v>12</v>
      </c>
      <c r="E5015">
        <v>2017</v>
      </c>
      <c r="F5015" t="s">
        <v>2401</v>
      </c>
      <c r="G5015" t="str">
        <f t="shared" si="106"/>
        <v>Arkansas State2017</v>
      </c>
    </row>
    <row r="5016" spans="1:7" x14ac:dyDescent="0.25">
      <c r="A5016" t="s">
        <v>2241</v>
      </c>
      <c r="B5016" t="s">
        <v>2357</v>
      </c>
      <c r="C5016">
        <v>22</v>
      </c>
      <c r="D5016">
        <v>14</v>
      </c>
      <c r="E5016">
        <v>2017</v>
      </c>
      <c r="F5016" t="s">
        <v>2401</v>
      </c>
      <c r="G5016" t="str">
        <f t="shared" si="106"/>
        <v>Texas State2017</v>
      </c>
    </row>
    <row r="5017" spans="1:7" x14ac:dyDescent="0.25">
      <c r="A5017" t="s">
        <v>2289</v>
      </c>
      <c r="B5017" t="s">
        <v>2357</v>
      </c>
      <c r="C5017">
        <v>18</v>
      </c>
      <c r="D5017">
        <v>15</v>
      </c>
      <c r="E5017">
        <v>2017</v>
      </c>
      <c r="F5017" t="s">
        <v>2401</v>
      </c>
      <c r="G5017" t="str">
        <f t="shared" si="106"/>
        <v>Georgia Southern2017</v>
      </c>
    </row>
    <row r="5018" spans="1:7" x14ac:dyDescent="0.25">
      <c r="A5018" t="s">
        <v>866</v>
      </c>
      <c r="B5018" t="s">
        <v>2357</v>
      </c>
      <c r="C5018">
        <v>21</v>
      </c>
      <c r="D5018">
        <v>12</v>
      </c>
      <c r="E5018">
        <v>2017</v>
      </c>
      <c r="F5018" t="s">
        <v>2401</v>
      </c>
      <c r="G5018" t="str">
        <f t="shared" si="106"/>
        <v>Louisiana2017</v>
      </c>
    </row>
    <row r="5019" spans="1:7" x14ac:dyDescent="0.25">
      <c r="A5019" t="s">
        <v>802</v>
      </c>
      <c r="B5019" t="s">
        <v>2357</v>
      </c>
      <c r="C5019">
        <v>22</v>
      </c>
      <c r="D5019">
        <v>15</v>
      </c>
      <c r="E5019">
        <v>2017</v>
      </c>
      <c r="F5019" t="s">
        <v>2401</v>
      </c>
      <c r="G5019" t="str">
        <f t="shared" si="106"/>
        <v>Troy2017</v>
      </c>
    </row>
    <row r="5020" spans="1:7" x14ac:dyDescent="0.25">
      <c r="A5020" t="s">
        <v>2299</v>
      </c>
      <c r="B5020" t="s">
        <v>2357</v>
      </c>
      <c r="C5020">
        <v>20</v>
      </c>
      <c r="D5020">
        <v>19</v>
      </c>
      <c r="E5020">
        <v>2017</v>
      </c>
      <c r="F5020" t="s">
        <v>2401</v>
      </c>
      <c r="G5020" t="str">
        <f t="shared" si="106"/>
        <v>Coastal Carolina2017</v>
      </c>
    </row>
    <row r="5021" spans="1:7" x14ac:dyDescent="0.25">
      <c r="A5021" t="s">
        <v>770</v>
      </c>
      <c r="B5021" t="s">
        <v>2357</v>
      </c>
      <c r="C5021">
        <v>14</v>
      </c>
      <c r="D5021">
        <v>18</v>
      </c>
      <c r="E5021">
        <v>2017</v>
      </c>
      <c r="F5021" t="s">
        <v>2401</v>
      </c>
      <c r="G5021" t="str">
        <f t="shared" si="106"/>
        <v>South Alabama2017</v>
      </c>
    </row>
    <row r="5022" spans="1:7" x14ac:dyDescent="0.25">
      <c r="A5022" t="s">
        <v>2251</v>
      </c>
      <c r="B5022" t="s">
        <v>2357</v>
      </c>
      <c r="C5022">
        <v>15</v>
      </c>
      <c r="D5022">
        <v>17</v>
      </c>
      <c r="E5022">
        <v>2017</v>
      </c>
      <c r="F5022" t="s">
        <v>2401</v>
      </c>
      <c r="G5022" t="str">
        <f t="shared" si="106"/>
        <v>Arkansas-Little Rock2017</v>
      </c>
    </row>
    <row r="5023" spans="1:7" x14ac:dyDescent="0.25">
      <c r="A5023" t="s">
        <v>2201</v>
      </c>
      <c r="B5023" t="s">
        <v>2357</v>
      </c>
      <c r="C5023">
        <v>9</v>
      </c>
      <c r="D5023">
        <v>21</v>
      </c>
      <c r="E5023">
        <v>2017</v>
      </c>
      <c r="F5023" t="s">
        <v>2401</v>
      </c>
      <c r="G5023" t="str">
        <f t="shared" si="106"/>
        <v>Appalachian State2017</v>
      </c>
    </row>
    <row r="5024" spans="1:7" x14ac:dyDescent="0.25">
      <c r="A5024" t="s">
        <v>1893</v>
      </c>
      <c r="B5024" t="s">
        <v>2357</v>
      </c>
      <c r="C5024">
        <v>9</v>
      </c>
      <c r="D5024">
        <v>24</v>
      </c>
      <c r="E5024">
        <v>2017</v>
      </c>
      <c r="F5024" t="s">
        <v>2401</v>
      </c>
      <c r="G5024" t="str">
        <f t="shared" si="106"/>
        <v>Louisiana-Monroe2017</v>
      </c>
    </row>
    <row r="5025" spans="1:7" x14ac:dyDescent="0.25">
      <c r="A5025" t="s">
        <v>866</v>
      </c>
      <c r="B5025" t="s">
        <v>2357</v>
      </c>
      <c r="C5025">
        <v>21</v>
      </c>
      <c r="D5025">
        <v>4</v>
      </c>
      <c r="E5025">
        <v>2018</v>
      </c>
      <c r="F5025" t="s">
        <v>2401</v>
      </c>
      <c r="G5025" t="str">
        <f t="shared" si="106"/>
        <v>Louisiana2018</v>
      </c>
    </row>
    <row r="5026" spans="1:7" x14ac:dyDescent="0.25">
      <c r="A5026" t="s">
        <v>2213</v>
      </c>
      <c r="B5026" t="s">
        <v>2357</v>
      </c>
      <c r="C5026">
        <v>19</v>
      </c>
      <c r="D5026">
        <v>7</v>
      </c>
      <c r="E5026">
        <v>2018</v>
      </c>
      <c r="F5026" t="s">
        <v>2401</v>
      </c>
      <c r="G5026" t="str">
        <f t="shared" si="106"/>
        <v>Georgia State2018</v>
      </c>
    </row>
    <row r="5027" spans="1:7" x14ac:dyDescent="0.25">
      <c r="A5027" t="s">
        <v>2289</v>
      </c>
      <c r="B5027" t="s">
        <v>2357</v>
      </c>
      <c r="C5027">
        <v>16</v>
      </c>
      <c r="D5027">
        <v>10</v>
      </c>
      <c r="E5027">
        <v>2018</v>
      </c>
      <c r="F5027" t="s">
        <v>2401</v>
      </c>
      <c r="G5027" t="str">
        <f t="shared" si="106"/>
        <v>Georgia Southern2018</v>
      </c>
    </row>
    <row r="5028" spans="1:7" x14ac:dyDescent="0.25">
      <c r="A5028" t="s">
        <v>2089</v>
      </c>
      <c r="B5028" t="s">
        <v>2357</v>
      </c>
      <c r="C5028">
        <v>16</v>
      </c>
      <c r="D5028">
        <v>10</v>
      </c>
      <c r="E5028">
        <v>2018</v>
      </c>
      <c r="F5028" t="s">
        <v>2401</v>
      </c>
      <c r="G5028" t="str">
        <f t="shared" si="106"/>
        <v>Texas-Arlington2018</v>
      </c>
    </row>
    <row r="5029" spans="1:7" x14ac:dyDescent="0.25">
      <c r="A5029" t="s">
        <v>2241</v>
      </c>
      <c r="B5029" t="s">
        <v>2357</v>
      </c>
      <c r="C5029">
        <v>14</v>
      </c>
      <c r="D5029">
        <v>12</v>
      </c>
      <c r="E5029">
        <v>2018</v>
      </c>
      <c r="F5029" t="s">
        <v>2401</v>
      </c>
      <c r="G5029" t="str">
        <f t="shared" si="106"/>
        <v>Texas State2018</v>
      </c>
    </row>
    <row r="5030" spans="1:7" x14ac:dyDescent="0.25">
      <c r="A5030" t="s">
        <v>770</v>
      </c>
      <c r="B5030" t="s">
        <v>2357</v>
      </c>
      <c r="C5030">
        <v>13</v>
      </c>
      <c r="D5030">
        <v>12</v>
      </c>
      <c r="E5030">
        <v>2018</v>
      </c>
      <c r="F5030" t="s">
        <v>2401</v>
      </c>
      <c r="G5030" t="str">
        <f t="shared" si="106"/>
        <v>South Alabama2018</v>
      </c>
    </row>
    <row r="5031" spans="1:7" x14ac:dyDescent="0.25">
      <c r="A5031" t="s">
        <v>802</v>
      </c>
      <c r="B5031" t="s">
        <v>2357</v>
      </c>
      <c r="C5031">
        <v>12</v>
      </c>
      <c r="D5031">
        <v>13</v>
      </c>
      <c r="E5031">
        <v>2018</v>
      </c>
      <c r="F5031" t="s">
        <v>2401</v>
      </c>
      <c r="G5031" t="str">
        <f t="shared" si="106"/>
        <v>Troy2018</v>
      </c>
    </row>
    <row r="5032" spans="1:7" x14ac:dyDescent="0.25">
      <c r="A5032" t="s">
        <v>2201</v>
      </c>
      <c r="B5032" t="s">
        <v>2357</v>
      </c>
      <c r="C5032">
        <v>11</v>
      </c>
      <c r="D5032">
        <v>15</v>
      </c>
      <c r="E5032">
        <v>2018</v>
      </c>
      <c r="F5032" t="s">
        <v>2401</v>
      </c>
      <c r="G5032" t="str">
        <f t="shared" si="106"/>
        <v>Appalachian State2018</v>
      </c>
    </row>
    <row r="5033" spans="1:7" x14ac:dyDescent="0.25">
      <c r="A5033" t="s">
        <v>1893</v>
      </c>
      <c r="B5033" t="s">
        <v>2357</v>
      </c>
      <c r="C5033">
        <v>11</v>
      </c>
      <c r="D5033">
        <v>12</v>
      </c>
      <c r="E5033">
        <v>2018</v>
      </c>
      <c r="F5033" t="s">
        <v>2401</v>
      </c>
      <c r="G5033" t="str">
        <f t="shared" si="106"/>
        <v>Louisiana-Monroe2018</v>
      </c>
    </row>
    <row r="5034" spans="1:7" x14ac:dyDescent="0.25">
      <c r="A5034" t="s">
        <v>2299</v>
      </c>
      <c r="B5034" t="s">
        <v>2357</v>
      </c>
      <c r="C5034">
        <v>11</v>
      </c>
      <c r="D5034">
        <v>15</v>
      </c>
      <c r="E5034">
        <v>2018</v>
      </c>
      <c r="F5034" t="s">
        <v>2401</v>
      </c>
      <c r="G5034" t="str">
        <f t="shared" si="106"/>
        <v>Coastal Carolina2018</v>
      </c>
    </row>
    <row r="5035" spans="1:7" x14ac:dyDescent="0.25">
      <c r="A5035" t="s">
        <v>2203</v>
      </c>
      <c r="B5035" t="s">
        <v>2357</v>
      </c>
      <c r="C5035">
        <v>9</v>
      </c>
      <c r="D5035">
        <v>17</v>
      </c>
      <c r="E5035">
        <v>2018</v>
      </c>
      <c r="F5035" t="s">
        <v>2401</v>
      </c>
      <c r="G5035" t="str">
        <f t="shared" si="106"/>
        <v>Arkansas State2018</v>
      </c>
    </row>
    <row r="5036" spans="1:7" x14ac:dyDescent="0.25">
      <c r="A5036" t="s">
        <v>2251</v>
      </c>
      <c r="B5036" t="s">
        <v>2357</v>
      </c>
      <c r="C5036">
        <v>5</v>
      </c>
      <c r="D5036">
        <v>21</v>
      </c>
      <c r="E5036">
        <v>2018</v>
      </c>
      <c r="F5036" t="s">
        <v>2401</v>
      </c>
      <c r="G5036" t="str">
        <f t="shared" si="106"/>
        <v>Arkansas-Little Rock2018</v>
      </c>
    </row>
    <row r="5037" spans="1:7" x14ac:dyDescent="0.25">
      <c r="A5037" t="s">
        <v>736</v>
      </c>
      <c r="B5037" t="s">
        <v>2357</v>
      </c>
      <c r="C5037">
        <v>17</v>
      </c>
      <c r="D5037">
        <v>12</v>
      </c>
      <c r="E5037">
        <v>2003</v>
      </c>
      <c r="F5037" t="s">
        <v>2402</v>
      </c>
      <c r="G5037" t="str">
        <f t="shared" si="106"/>
        <v>Prairie View2003</v>
      </c>
    </row>
    <row r="5038" spans="1:7" x14ac:dyDescent="0.25">
      <c r="A5038" t="s">
        <v>2281</v>
      </c>
      <c r="B5038" t="s">
        <v>2357</v>
      </c>
      <c r="C5038">
        <v>15</v>
      </c>
      <c r="D5038">
        <v>14</v>
      </c>
      <c r="E5038">
        <v>2003</v>
      </c>
      <c r="F5038" t="s">
        <v>2402</v>
      </c>
      <c r="G5038" t="str">
        <f t="shared" si="106"/>
        <v>Mississippi Valley State2003</v>
      </c>
    </row>
    <row r="5039" spans="1:7" x14ac:dyDescent="0.25">
      <c r="A5039" t="s">
        <v>2270</v>
      </c>
      <c r="B5039" t="s">
        <v>2357</v>
      </c>
      <c r="C5039">
        <v>18</v>
      </c>
      <c r="D5039">
        <v>13</v>
      </c>
      <c r="E5039">
        <v>2003</v>
      </c>
      <c r="F5039" t="s">
        <v>2402</v>
      </c>
      <c r="G5039" t="str">
        <f t="shared" si="106"/>
        <v>Texas Southern2003</v>
      </c>
    </row>
    <row r="5040" spans="1:7" x14ac:dyDescent="0.25">
      <c r="A5040" t="s">
        <v>2200</v>
      </c>
      <c r="B5040" t="s">
        <v>2357</v>
      </c>
      <c r="C5040">
        <v>14</v>
      </c>
      <c r="D5040">
        <v>15</v>
      </c>
      <c r="E5040">
        <v>2003</v>
      </c>
      <c r="F5040" t="s">
        <v>2402</v>
      </c>
      <c r="G5040" t="str">
        <f t="shared" si="106"/>
        <v>Alabama State2003</v>
      </c>
    </row>
    <row r="5041" spans="1:7" x14ac:dyDescent="0.25">
      <c r="A5041" t="s">
        <v>881</v>
      </c>
      <c r="B5041" t="s">
        <v>2357</v>
      </c>
      <c r="C5041">
        <v>14</v>
      </c>
      <c r="D5041">
        <v>19</v>
      </c>
      <c r="E5041">
        <v>2003</v>
      </c>
      <c r="F5041" t="s">
        <v>2402</v>
      </c>
      <c r="G5041" t="str">
        <f t="shared" si="106"/>
        <v>Alcorn State2003</v>
      </c>
    </row>
    <row r="5042" spans="1:7" x14ac:dyDescent="0.25">
      <c r="A5042" t="s">
        <v>607</v>
      </c>
      <c r="B5042" t="s">
        <v>2357</v>
      </c>
      <c r="C5042">
        <v>12</v>
      </c>
      <c r="D5042">
        <v>18</v>
      </c>
      <c r="E5042">
        <v>2003</v>
      </c>
      <c r="F5042" t="s">
        <v>2402</v>
      </c>
      <c r="G5042" t="str">
        <f t="shared" si="106"/>
        <v>Grambling2003</v>
      </c>
    </row>
    <row r="5043" spans="1:7" x14ac:dyDescent="0.25">
      <c r="A5043" t="s">
        <v>2218</v>
      </c>
      <c r="B5043" t="s">
        <v>2357</v>
      </c>
      <c r="C5043">
        <v>10</v>
      </c>
      <c r="D5043">
        <v>18</v>
      </c>
      <c r="E5043">
        <v>2003</v>
      </c>
      <c r="F5043" t="s">
        <v>2402</v>
      </c>
      <c r="G5043" t="str">
        <f t="shared" si="106"/>
        <v>Jackson State2003</v>
      </c>
    </row>
    <row r="5044" spans="1:7" x14ac:dyDescent="0.25">
      <c r="A5044" t="s">
        <v>1762</v>
      </c>
      <c r="B5044" t="s">
        <v>2357</v>
      </c>
      <c r="C5044">
        <v>9</v>
      </c>
      <c r="D5044">
        <v>20</v>
      </c>
      <c r="E5044">
        <v>2003</v>
      </c>
      <c r="F5044" t="s">
        <v>2402</v>
      </c>
      <c r="G5044" t="str">
        <f t="shared" si="106"/>
        <v>Southern2003</v>
      </c>
    </row>
    <row r="5045" spans="1:7" x14ac:dyDescent="0.25">
      <c r="A5045" t="s">
        <v>500</v>
      </c>
      <c r="B5045" t="s">
        <v>2357</v>
      </c>
      <c r="C5045">
        <v>8</v>
      </c>
      <c r="D5045">
        <v>19</v>
      </c>
      <c r="E5045">
        <v>2003</v>
      </c>
      <c r="F5045" t="s">
        <v>2402</v>
      </c>
      <c r="G5045" t="str">
        <f t="shared" si="106"/>
        <v>Alabama A&amp;M2003</v>
      </c>
    </row>
    <row r="5046" spans="1:7" x14ac:dyDescent="0.25">
      <c r="A5046" t="s">
        <v>2252</v>
      </c>
      <c r="B5046" t="s">
        <v>2357</v>
      </c>
      <c r="C5046">
        <v>4</v>
      </c>
      <c r="D5046">
        <v>24</v>
      </c>
      <c r="E5046">
        <v>2003</v>
      </c>
      <c r="F5046" t="s">
        <v>2402</v>
      </c>
      <c r="G5046" t="str">
        <f t="shared" si="106"/>
        <v>Arkansas-Pine Bluff2003</v>
      </c>
    </row>
    <row r="5047" spans="1:7" x14ac:dyDescent="0.25">
      <c r="A5047" t="s">
        <v>2281</v>
      </c>
      <c r="B5047" t="s">
        <v>2357</v>
      </c>
      <c r="C5047">
        <v>22</v>
      </c>
      <c r="D5047">
        <v>7</v>
      </c>
      <c r="E5047">
        <v>2004</v>
      </c>
      <c r="F5047" t="s">
        <v>2402</v>
      </c>
      <c r="G5047" t="str">
        <f t="shared" si="106"/>
        <v>Mississippi Valley State2004</v>
      </c>
    </row>
    <row r="5048" spans="1:7" x14ac:dyDescent="0.25">
      <c r="A5048" t="s">
        <v>2200</v>
      </c>
      <c r="B5048" t="s">
        <v>2357</v>
      </c>
      <c r="C5048">
        <v>16</v>
      </c>
      <c r="D5048">
        <v>15</v>
      </c>
      <c r="E5048">
        <v>2004</v>
      </c>
      <c r="F5048" t="s">
        <v>2402</v>
      </c>
      <c r="G5048" t="str">
        <f t="shared" si="106"/>
        <v>Alabama State2004</v>
      </c>
    </row>
    <row r="5049" spans="1:7" x14ac:dyDescent="0.25">
      <c r="A5049" t="s">
        <v>2270</v>
      </c>
      <c r="B5049" t="s">
        <v>2357</v>
      </c>
      <c r="C5049">
        <v>14</v>
      </c>
      <c r="D5049">
        <v>15</v>
      </c>
      <c r="E5049">
        <v>2004</v>
      </c>
      <c r="F5049" t="s">
        <v>2402</v>
      </c>
      <c r="G5049" t="str">
        <f t="shared" si="106"/>
        <v>Texas Southern2004</v>
      </c>
    </row>
    <row r="5050" spans="1:7" x14ac:dyDescent="0.25">
      <c r="A5050" t="s">
        <v>500</v>
      </c>
      <c r="B5050" t="s">
        <v>2357</v>
      </c>
      <c r="C5050">
        <v>13</v>
      </c>
      <c r="D5050">
        <v>17</v>
      </c>
      <c r="E5050">
        <v>2004</v>
      </c>
      <c r="F5050" t="s">
        <v>2402</v>
      </c>
      <c r="G5050" t="str">
        <f t="shared" si="106"/>
        <v>Alabama A&amp;M2004</v>
      </c>
    </row>
    <row r="5051" spans="1:7" x14ac:dyDescent="0.25">
      <c r="A5051" t="s">
        <v>2218</v>
      </c>
      <c r="B5051" t="s">
        <v>2357</v>
      </c>
      <c r="C5051">
        <v>12</v>
      </c>
      <c r="D5051">
        <v>17</v>
      </c>
      <c r="E5051">
        <v>2004</v>
      </c>
      <c r="F5051" t="s">
        <v>2402</v>
      </c>
      <c r="G5051" t="str">
        <f t="shared" si="106"/>
        <v>Jackson State2004</v>
      </c>
    </row>
    <row r="5052" spans="1:7" x14ac:dyDescent="0.25">
      <c r="A5052" t="s">
        <v>881</v>
      </c>
      <c r="B5052" t="s">
        <v>2357</v>
      </c>
      <c r="C5052">
        <v>11</v>
      </c>
      <c r="D5052">
        <v>18</v>
      </c>
      <c r="E5052">
        <v>2004</v>
      </c>
      <c r="F5052" t="s">
        <v>2402</v>
      </c>
      <c r="G5052" t="str">
        <f t="shared" si="106"/>
        <v>Alcorn State2004</v>
      </c>
    </row>
    <row r="5053" spans="1:7" x14ac:dyDescent="0.25">
      <c r="A5053" t="s">
        <v>607</v>
      </c>
      <c r="B5053" t="s">
        <v>2357</v>
      </c>
      <c r="C5053">
        <v>11</v>
      </c>
      <c r="D5053">
        <v>18</v>
      </c>
      <c r="E5053">
        <v>2004</v>
      </c>
      <c r="F5053" t="s">
        <v>2402</v>
      </c>
      <c r="G5053" t="str">
        <f t="shared" si="106"/>
        <v>Grambling2004</v>
      </c>
    </row>
    <row r="5054" spans="1:7" x14ac:dyDescent="0.25">
      <c r="A5054" t="s">
        <v>1762</v>
      </c>
      <c r="B5054" t="s">
        <v>2357</v>
      </c>
      <c r="C5054">
        <v>12</v>
      </c>
      <c r="D5054">
        <v>16</v>
      </c>
      <c r="E5054">
        <v>2004</v>
      </c>
      <c r="F5054" t="s">
        <v>2402</v>
      </c>
      <c r="G5054" t="str">
        <f t="shared" si="106"/>
        <v>Southern2004</v>
      </c>
    </row>
    <row r="5055" spans="1:7" x14ac:dyDescent="0.25">
      <c r="A5055" t="s">
        <v>736</v>
      </c>
      <c r="B5055" t="s">
        <v>2357</v>
      </c>
      <c r="C5055">
        <v>7</v>
      </c>
      <c r="D5055">
        <v>20</v>
      </c>
      <c r="E5055">
        <v>2004</v>
      </c>
      <c r="F5055" t="s">
        <v>2402</v>
      </c>
      <c r="G5055" t="str">
        <f t="shared" si="106"/>
        <v>Prairie View2004</v>
      </c>
    </row>
    <row r="5056" spans="1:7" x14ac:dyDescent="0.25">
      <c r="A5056" t="s">
        <v>2252</v>
      </c>
      <c r="B5056" t="s">
        <v>2357</v>
      </c>
      <c r="C5056">
        <v>1</v>
      </c>
      <c r="D5056">
        <v>26</v>
      </c>
      <c r="E5056">
        <v>2004</v>
      </c>
      <c r="F5056" t="s">
        <v>2402</v>
      </c>
      <c r="G5056" t="str">
        <f t="shared" si="106"/>
        <v>Arkansas-Pine Bluff2004</v>
      </c>
    </row>
    <row r="5057" spans="1:7" x14ac:dyDescent="0.25">
      <c r="A5057" t="s">
        <v>500</v>
      </c>
      <c r="B5057" t="s">
        <v>2357</v>
      </c>
      <c r="C5057">
        <v>18</v>
      </c>
      <c r="D5057">
        <v>14</v>
      </c>
      <c r="E5057">
        <v>2005</v>
      </c>
      <c r="F5057" t="s">
        <v>2402</v>
      </c>
      <c r="G5057" t="str">
        <f t="shared" si="106"/>
        <v>Alabama A&amp;M2005</v>
      </c>
    </row>
    <row r="5058" spans="1:7" x14ac:dyDescent="0.25">
      <c r="A5058" t="s">
        <v>607</v>
      </c>
      <c r="B5058" t="s">
        <v>2357</v>
      </c>
      <c r="C5058">
        <v>14</v>
      </c>
      <c r="D5058">
        <v>12</v>
      </c>
      <c r="E5058">
        <v>2005</v>
      </c>
      <c r="F5058" t="s">
        <v>2402</v>
      </c>
      <c r="G5058" t="str">
        <f t="shared" si="106"/>
        <v>Grambling2005</v>
      </c>
    </row>
    <row r="5059" spans="1:7" x14ac:dyDescent="0.25">
      <c r="A5059" t="s">
        <v>2200</v>
      </c>
      <c r="B5059" t="s">
        <v>2357</v>
      </c>
      <c r="C5059">
        <v>15</v>
      </c>
      <c r="D5059">
        <v>15</v>
      </c>
      <c r="E5059">
        <v>2005</v>
      </c>
      <c r="F5059" t="s">
        <v>2402</v>
      </c>
      <c r="G5059" t="str">
        <f t="shared" ref="G5059:G5122" si="107">A5059&amp;E5059</f>
        <v>Alabama State2005</v>
      </c>
    </row>
    <row r="5060" spans="1:7" x14ac:dyDescent="0.25">
      <c r="A5060" t="s">
        <v>2281</v>
      </c>
      <c r="B5060" t="s">
        <v>2357</v>
      </c>
      <c r="C5060">
        <v>13</v>
      </c>
      <c r="D5060">
        <v>15</v>
      </c>
      <c r="E5060">
        <v>2005</v>
      </c>
      <c r="F5060" t="s">
        <v>2402</v>
      </c>
      <c r="G5060" t="str">
        <f t="shared" si="107"/>
        <v>Mississippi Valley State2005</v>
      </c>
    </row>
    <row r="5061" spans="1:7" x14ac:dyDescent="0.25">
      <c r="A5061" t="s">
        <v>2218</v>
      </c>
      <c r="B5061" t="s">
        <v>2357</v>
      </c>
      <c r="C5061">
        <v>15</v>
      </c>
      <c r="D5061">
        <v>17</v>
      </c>
      <c r="E5061">
        <v>2005</v>
      </c>
      <c r="F5061" t="s">
        <v>2402</v>
      </c>
      <c r="G5061" t="str">
        <f t="shared" si="107"/>
        <v>Jackson State2005</v>
      </c>
    </row>
    <row r="5062" spans="1:7" x14ac:dyDescent="0.25">
      <c r="A5062" t="s">
        <v>1762</v>
      </c>
      <c r="B5062" t="s">
        <v>2357</v>
      </c>
      <c r="C5062">
        <v>14</v>
      </c>
      <c r="D5062">
        <v>15</v>
      </c>
      <c r="E5062">
        <v>2005</v>
      </c>
      <c r="F5062" t="s">
        <v>2402</v>
      </c>
      <c r="G5062" t="str">
        <f t="shared" si="107"/>
        <v>Southern2005</v>
      </c>
    </row>
    <row r="5063" spans="1:7" x14ac:dyDescent="0.25">
      <c r="A5063" t="s">
        <v>881</v>
      </c>
      <c r="B5063" t="s">
        <v>2357</v>
      </c>
      <c r="C5063">
        <v>7</v>
      </c>
      <c r="D5063">
        <v>22</v>
      </c>
      <c r="E5063">
        <v>2005</v>
      </c>
      <c r="F5063" t="s">
        <v>2402</v>
      </c>
      <c r="G5063" t="str">
        <f t="shared" si="107"/>
        <v>Alcorn State2005</v>
      </c>
    </row>
    <row r="5064" spans="1:7" x14ac:dyDescent="0.25">
      <c r="A5064" t="s">
        <v>2270</v>
      </c>
      <c r="B5064" t="s">
        <v>2357</v>
      </c>
      <c r="C5064">
        <v>11</v>
      </c>
      <c r="D5064">
        <v>15</v>
      </c>
      <c r="E5064">
        <v>2005</v>
      </c>
      <c r="F5064" t="s">
        <v>2402</v>
      </c>
      <c r="G5064" t="str">
        <f t="shared" si="107"/>
        <v>Texas Southern2005</v>
      </c>
    </row>
    <row r="5065" spans="1:7" x14ac:dyDescent="0.25">
      <c r="A5065" t="s">
        <v>2252</v>
      </c>
      <c r="B5065" t="s">
        <v>2357</v>
      </c>
      <c r="C5065">
        <v>7</v>
      </c>
      <c r="D5065">
        <v>21</v>
      </c>
      <c r="E5065">
        <v>2005</v>
      </c>
      <c r="F5065" t="s">
        <v>2402</v>
      </c>
      <c r="G5065" t="str">
        <f t="shared" si="107"/>
        <v>Arkansas-Pine Bluff2005</v>
      </c>
    </row>
    <row r="5066" spans="1:7" x14ac:dyDescent="0.25">
      <c r="A5066" t="s">
        <v>736</v>
      </c>
      <c r="B5066" t="s">
        <v>2357</v>
      </c>
      <c r="C5066">
        <v>5</v>
      </c>
      <c r="D5066">
        <v>23</v>
      </c>
      <c r="E5066">
        <v>2005</v>
      </c>
      <c r="F5066" t="s">
        <v>2402</v>
      </c>
      <c r="G5066" t="str">
        <f t="shared" si="107"/>
        <v>Prairie View2005</v>
      </c>
    </row>
    <row r="5067" spans="1:7" x14ac:dyDescent="0.25">
      <c r="A5067" t="s">
        <v>1762</v>
      </c>
      <c r="B5067" t="s">
        <v>2357</v>
      </c>
      <c r="C5067">
        <v>20</v>
      </c>
      <c r="D5067">
        <v>13</v>
      </c>
      <c r="E5067">
        <v>2006</v>
      </c>
      <c r="F5067" t="s">
        <v>2402</v>
      </c>
      <c r="G5067" t="str">
        <f t="shared" si="107"/>
        <v>Southern2006</v>
      </c>
    </row>
    <row r="5068" spans="1:7" x14ac:dyDescent="0.25">
      <c r="A5068" t="s">
        <v>607</v>
      </c>
      <c r="B5068" t="s">
        <v>2357</v>
      </c>
      <c r="C5068">
        <v>14</v>
      </c>
      <c r="D5068">
        <v>13</v>
      </c>
      <c r="E5068">
        <v>2006</v>
      </c>
      <c r="F5068" t="s">
        <v>2402</v>
      </c>
      <c r="G5068" t="str">
        <f t="shared" si="107"/>
        <v>Grambling2006</v>
      </c>
    </row>
    <row r="5069" spans="1:7" x14ac:dyDescent="0.25">
      <c r="A5069" t="s">
        <v>500</v>
      </c>
      <c r="B5069" t="s">
        <v>2357</v>
      </c>
      <c r="C5069">
        <v>13</v>
      </c>
      <c r="D5069">
        <v>13</v>
      </c>
      <c r="E5069">
        <v>2006</v>
      </c>
      <c r="F5069" t="s">
        <v>2402</v>
      </c>
      <c r="G5069" t="str">
        <f t="shared" si="107"/>
        <v>Alabama A&amp;M2006</v>
      </c>
    </row>
    <row r="5070" spans="1:7" x14ac:dyDescent="0.25">
      <c r="A5070" t="s">
        <v>2218</v>
      </c>
      <c r="B5070" t="s">
        <v>2357</v>
      </c>
      <c r="C5070">
        <v>15</v>
      </c>
      <c r="D5070">
        <v>17</v>
      </c>
      <c r="E5070">
        <v>2006</v>
      </c>
      <c r="F5070" t="s">
        <v>2402</v>
      </c>
      <c r="G5070" t="str">
        <f t="shared" si="107"/>
        <v>Jackson State2006</v>
      </c>
    </row>
    <row r="5071" spans="1:7" x14ac:dyDescent="0.25">
      <c r="A5071" t="s">
        <v>2200</v>
      </c>
      <c r="B5071" t="s">
        <v>2357</v>
      </c>
      <c r="C5071">
        <v>12</v>
      </c>
      <c r="D5071">
        <v>18</v>
      </c>
      <c r="E5071">
        <v>2006</v>
      </c>
      <c r="F5071" t="s">
        <v>2402</v>
      </c>
      <c r="G5071" t="str">
        <f t="shared" si="107"/>
        <v>Alabama State2006</v>
      </c>
    </row>
    <row r="5072" spans="1:7" x14ac:dyDescent="0.25">
      <c r="A5072" t="s">
        <v>2281</v>
      </c>
      <c r="B5072" t="s">
        <v>2357</v>
      </c>
      <c r="C5072">
        <v>9</v>
      </c>
      <c r="D5072">
        <v>19</v>
      </c>
      <c r="E5072">
        <v>2006</v>
      </c>
      <c r="F5072" t="s">
        <v>2402</v>
      </c>
      <c r="G5072" t="str">
        <f t="shared" si="107"/>
        <v>Mississippi Valley State2006</v>
      </c>
    </row>
    <row r="5073" spans="1:7" x14ac:dyDescent="0.25">
      <c r="A5073" t="s">
        <v>2252</v>
      </c>
      <c r="B5073" t="s">
        <v>2357</v>
      </c>
      <c r="C5073">
        <v>13</v>
      </c>
      <c r="D5073">
        <v>16</v>
      </c>
      <c r="E5073">
        <v>2006</v>
      </c>
      <c r="F5073" t="s">
        <v>2402</v>
      </c>
      <c r="G5073" t="str">
        <f t="shared" si="107"/>
        <v>Arkansas-Pine Bluff2006</v>
      </c>
    </row>
    <row r="5074" spans="1:7" x14ac:dyDescent="0.25">
      <c r="A5074" t="s">
        <v>881</v>
      </c>
      <c r="B5074" t="s">
        <v>2357</v>
      </c>
      <c r="C5074">
        <v>8</v>
      </c>
      <c r="D5074">
        <v>20</v>
      </c>
      <c r="E5074">
        <v>2006</v>
      </c>
      <c r="F5074" t="s">
        <v>2402</v>
      </c>
      <c r="G5074" t="str">
        <f t="shared" si="107"/>
        <v>Alcorn State2006</v>
      </c>
    </row>
    <row r="5075" spans="1:7" x14ac:dyDescent="0.25">
      <c r="A5075" t="s">
        <v>2270</v>
      </c>
      <c r="B5075" t="s">
        <v>2357</v>
      </c>
      <c r="C5075">
        <v>8</v>
      </c>
      <c r="D5075">
        <v>22</v>
      </c>
      <c r="E5075">
        <v>2006</v>
      </c>
      <c r="F5075" t="s">
        <v>2402</v>
      </c>
      <c r="G5075" t="str">
        <f t="shared" si="107"/>
        <v>Texas Southern2006</v>
      </c>
    </row>
    <row r="5076" spans="1:7" x14ac:dyDescent="0.25">
      <c r="A5076" t="s">
        <v>736</v>
      </c>
      <c r="B5076" t="s">
        <v>2357</v>
      </c>
      <c r="C5076">
        <v>5</v>
      </c>
      <c r="D5076">
        <v>24</v>
      </c>
      <c r="E5076">
        <v>2006</v>
      </c>
      <c r="F5076" t="s">
        <v>2402</v>
      </c>
      <c r="G5076" t="str">
        <f t="shared" si="107"/>
        <v>Prairie View2006</v>
      </c>
    </row>
    <row r="5077" spans="1:7" x14ac:dyDescent="0.25">
      <c r="A5077" t="s">
        <v>2281</v>
      </c>
      <c r="B5077" t="s">
        <v>2357</v>
      </c>
      <c r="C5077">
        <v>18</v>
      </c>
      <c r="D5077">
        <v>16</v>
      </c>
      <c r="E5077">
        <v>2007</v>
      </c>
      <c r="F5077" t="s">
        <v>2402</v>
      </c>
      <c r="G5077" t="str">
        <f t="shared" si="107"/>
        <v>Mississippi Valley State2007</v>
      </c>
    </row>
    <row r="5078" spans="1:7" x14ac:dyDescent="0.25">
      <c r="A5078" t="s">
        <v>2218</v>
      </c>
      <c r="B5078" t="s">
        <v>2357</v>
      </c>
      <c r="C5078">
        <v>21</v>
      </c>
      <c r="D5078">
        <v>14</v>
      </c>
      <c r="E5078">
        <v>2007</v>
      </c>
      <c r="F5078" t="s">
        <v>2402</v>
      </c>
      <c r="G5078" t="str">
        <f t="shared" si="107"/>
        <v>Jackson State2007</v>
      </c>
    </row>
    <row r="5079" spans="1:7" x14ac:dyDescent="0.25">
      <c r="A5079" t="s">
        <v>607</v>
      </c>
      <c r="B5079" t="s">
        <v>2357</v>
      </c>
      <c r="C5079">
        <v>12</v>
      </c>
      <c r="D5079">
        <v>14</v>
      </c>
      <c r="E5079">
        <v>2007</v>
      </c>
      <c r="F5079" t="s">
        <v>2402</v>
      </c>
      <c r="G5079" t="str">
        <f t="shared" si="107"/>
        <v>Grambling2007</v>
      </c>
    </row>
    <row r="5080" spans="1:7" x14ac:dyDescent="0.25">
      <c r="A5080" t="s">
        <v>881</v>
      </c>
      <c r="B5080" t="s">
        <v>2357</v>
      </c>
      <c r="C5080">
        <v>11</v>
      </c>
      <c r="D5080">
        <v>19</v>
      </c>
      <c r="E5080">
        <v>2007</v>
      </c>
      <c r="F5080" t="s">
        <v>2402</v>
      </c>
      <c r="G5080" t="str">
        <f t="shared" si="107"/>
        <v>Alcorn State2007</v>
      </c>
    </row>
    <row r="5081" spans="1:7" x14ac:dyDescent="0.25">
      <c r="A5081" t="s">
        <v>2270</v>
      </c>
      <c r="B5081" t="s">
        <v>2357</v>
      </c>
      <c r="C5081">
        <v>14</v>
      </c>
      <c r="D5081">
        <v>17</v>
      </c>
      <c r="E5081">
        <v>2007</v>
      </c>
      <c r="F5081" t="s">
        <v>2402</v>
      </c>
      <c r="G5081" t="str">
        <f t="shared" si="107"/>
        <v>Texas Southern2007</v>
      </c>
    </row>
    <row r="5082" spans="1:7" x14ac:dyDescent="0.25">
      <c r="A5082" t="s">
        <v>2252</v>
      </c>
      <c r="B5082" t="s">
        <v>2357</v>
      </c>
      <c r="C5082">
        <v>12</v>
      </c>
      <c r="D5082">
        <v>19</v>
      </c>
      <c r="E5082">
        <v>2007</v>
      </c>
      <c r="F5082" t="s">
        <v>2402</v>
      </c>
      <c r="G5082" t="str">
        <f t="shared" si="107"/>
        <v>Arkansas-Pine Bluff2007</v>
      </c>
    </row>
    <row r="5083" spans="1:7" x14ac:dyDescent="0.25">
      <c r="A5083" t="s">
        <v>1762</v>
      </c>
      <c r="B5083" t="s">
        <v>2357</v>
      </c>
      <c r="C5083">
        <v>10</v>
      </c>
      <c r="D5083">
        <v>21</v>
      </c>
      <c r="E5083">
        <v>2007</v>
      </c>
      <c r="F5083" t="s">
        <v>2402</v>
      </c>
      <c r="G5083" t="str">
        <f t="shared" si="107"/>
        <v>Southern2007</v>
      </c>
    </row>
    <row r="5084" spans="1:7" x14ac:dyDescent="0.25">
      <c r="A5084" t="s">
        <v>2200</v>
      </c>
      <c r="B5084" t="s">
        <v>2357</v>
      </c>
      <c r="C5084">
        <v>10</v>
      </c>
      <c r="D5084">
        <v>20</v>
      </c>
      <c r="E5084">
        <v>2007</v>
      </c>
      <c r="F5084" t="s">
        <v>2402</v>
      </c>
      <c r="G5084" t="str">
        <f t="shared" si="107"/>
        <v>Alabama State2007</v>
      </c>
    </row>
    <row r="5085" spans="1:7" x14ac:dyDescent="0.25">
      <c r="A5085" t="s">
        <v>736</v>
      </c>
      <c r="B5085" t="s">
        <v>2357</v>
      </c>
      <c r="C5085">
        <v>8</v>
      </c>
      <c r="D5085">
        <v>22</v>
      </c>
      <c r="E5085">
        <v>2007</v>
      </c>
      <c r="F5085" t="s">
        <v>2402</v>
      </c>
      <c r="G5085" t="str">
        <f t="shared" si="107"/>
        <v>Prairie View2007</v>
      </c>
    </row>
    <row r="5086" spans="1:7" x14ac:dyDescent="0.25">
      <c r="A5086" t="s">
        <v>500</v>
      </c>
      <c r="B5086" t="s">
        <v>2357</v>
      </c>
      <c r="C5086">
        <v>10</v>
      </c>
      <c r="D5086">
        <v>20</v>
      </c>
      <c r="E5086">
        <v>2007</v>
      </c>
      <c r="F5086" t="s">
        <v>2402</v>
      </c>
      <c r="G5086" t="str">
        <f t="shared" si="107"/>
        <v>Alabama A&amp;M2007</v>
      </c>
    </row>
    <row r="5087" spans="1:7" x14ac:dyDescent="0.25">
      <c r="A5087" t="s">
        <v>2200</v>
      </c>
      <c r="B5087" t="s">
        <v>2357</v>
      </c>
      <c r="C5087">
        <v>20</v>
      </c>
      <c r="D5087">
        <v>11</v>
      </c>
      <c r="E5087">
        <v>2008</v>
      </c>
      <c r="F5087" t="s">
        <v>2402</v>
      </c>
      <c r="G5087" t="str">
        <f t="shared" si="107"/>
        <v>Alabama State2008</v>
      </c>
    </row>
    <row r="5088" spans="1:7" x14ac:dyDescent="0.25">
      <c r="A5088" t="s">
        <v>2281</v>
      </c>
      <c r="B5088" t="s">
        <v>2357</v>
      </c>
      <c r="C5088">
        <v>17</v>
      </c>
      <c r="D5088">
        <v>16</v>
      </c>
      <c r="E5088">
        <v>2008</v>
      </c>
      <c r="F5088" t="s">
        <v>2402</v>
      </c>
      <c r="G5088" t="str">
        <f t="shared" si="107"/>
        <v>Mississippi Valley State2008</v>
      </c>
    </row>
    <row r="5089" spans="1:7" x14ac:dyDescent="0.25">
      <c r="A5089" t="s">
        <v>500</v>
      </c>
      <c r="B5089" t="s">
        <v>2357</v>
      </c>
      <c r="C5089">
        <v>14</v>
      </c>
      <c r="D5089">
        <v>15</v>
      </c>
      <c r="E5089">
        <v>2008</v>
      </c>
      <c r="F5089" t="s">
        <v>2402</v>
      </c>
      <c r="G5089" t="str">
        <f t="shared" si="107"/>
        <v>Alabama A&amp;M2008</v>
      </c>
    </row>
    <row r="5090" spans="1:7" x14ac:dyDescent="0.25">
      <c r="A5090" t="s">
        <v>2218</v>
      </c>
      <c r="B5090" t="s">
        <v>2357</v>
      </c>
      <c r="C5090">
        <v>14</v>
      </c>
      <c r="D5090">
        <v>20</v>
      </c>
      <c r="E5090">
        <v>2008</v>
      </c>
      <c r="F5090" t="s">
        <v>2402</v>
      </c>
      <c r="G5090" t="str">
        <f t="shared" si="107"/>
        <v>Jackson State2008</v>
      </c>
    </row>
    <row r="5091" spans="1:7" x14ac:dyDescent="0.25">
      <c r="A5091" t="s">
        <v>1762</v>
      </c>
      <c r="B5091" t="s">
        <v>2357</v>
      </c>
      <c r="C5091">
        <v>11</v>
      </c>
      <c r="D5091">
        <v>19</v>
      </c>
      <c r="E5091">
        <v>2008</v>
      </c>
      <c r="F5091" t="s">
        <v>2402</v>
      </c>
      <c r="G5091" t="str">
        <f t="shared" si="107"/>
        <v>Southern2008</v>
      </c>
    </row>
    <row r="5092" spans="1:7" x14ac:dyDescent="0.25">
      <c r="A5092" t="s">
        <v>2252</v>
      </c>
      <c r="B5092" t="s">
        <v>2357</v>
      </c>
      <c r="C5092">
        <v>13</v>
      </c>
      <c r="D5092">
        <v>18</v>
      </c>
      <c r="E5092">
        <v>2008</v>
      </c>
      <c r="F5092" t="s">
        <v>2402</v>
      </c>
      <c r="G5092" t="str">
        <f t="shared" si="107"/>
        <v>Arkansas-Pine Bluff2008</v>
      </c>
    </row>
    <row r="5093" spans="1:7" x14ac:dyDescent="0.25">
      <c r="A5093" t="s">
        <v>607</v>
      </c>
      <c r="B5093" t="s">
        <v>2357</v>
      </c>
      <c r="C5093">
        <v>7</v>
      </c>
      <c r="D5093">
        <v>19</v>
      </c>
      <c r="E5093">
        <v>2008</v>
      </c>
      <c r="F5093" t="s">
        <v>2402</v>
      </c>
      <c r="G5093" t="str">
        <f t="shared" si="107"/>
        <v>Grambling2008</v>
      </c>
    </row>
    <row r="5094" spans="1:7" x14ac:dyDescent="0.25">
      <c r="A5094" t="s">
        <v>736</v>
      </c>
      <c r="B5094" t="s">
        <v>2357</v>
      </c>
      <c r="C5094">
        <v>8</v>
      </c>
      <c r="D5094">
        <v>22</v>
      </c>
      <c r="E5094">
        <v>2008</v>
      </c>
      <c r="F5094" t="s">
        <v>2402</v>
      </c>
      <c r="G5094" t="str">
        <f t="shared" si="107"/>
        <v>Prairie View2008</v>
      </c>
    </row>
    <row r="5095" spans="1:7" x14ac:dyDescent="0.25">
      <c r="A5095" t="s">
        <v>881</v>
      </c>
      <c r="B5095" t="s">
        <v>2357</v>
      </c>
      <c r="C5095">
        <v>7</v>
      </c>
      <c r="D5095">
        <v>24</v>
      </c>
      <c r="E5095">
        <v>2008</v>
      </c>
      <c r="F5095" t="s">
        <v>2402</v>
      </c>
      <c r="G5095" t="str">
        <f t="shared" si="107"/>
        <v>Alcorn State2008</v>
      </c>
    </row>
    <row r="5096" spans="1:7" x14ac:dyDescent="0.25">
      <c r="A5096" t="s">
        <v>2270</v>
      </c>
      <c r="B5096" t="s">
        <v>2357</v>
      </c>
      <c r="C5096">
        <v>7</v>
      </c>
      <c r="D5096">
        <v>25</v>
      </c>
      <c r="E5096">
        <v>2008</v>
      </c>
      <c r="F5096" t="s">
        <v>2402</v>
      </c>
      <c r="G5096" t="str">
        <f t="shared" si="107"/>
        <v>Texas Southern2008</v>
      </c>
    </row>
    <row r="5097" spans="1:7" x14ac:dyDescent="0.25">
      <c r="A5097" t="s">
        <v>2200</v>
      </c>
      <c r="B5097" t="s">
        <v>2357</v>
      </c>
      <c r="C5097">
        <v>22</v>
      </c>
      <c r="D5097">
        <v>10</v>
      </c>
      <c r="E5097">
        <v>2009</v>
      </c>
      <c r="F5097" t="s">
        <v>2402</v>
      </c>
      <c r="G5097" t="str">
        <f t="shared" si="107"/>
        <v>Alabama State2009</v>
      </c>
    </row>
    <row r="5098" spans="1:7" x14ac:dyDescent="0.25">
      <c r="A5098" t="s">
        <v>2218</v>
      </c>
      <c r="B5098" t="s">
        <v>2357</v>
      </c>
      <c r="C5098">
        <v>18</v>
      </c>
      <c r="D5098">
        <v>15</v>
      </c>
      <c r="E5098">
        <v>2009</v>
      </c>
      <c r="F5098" t="s">
        <v>2402</v>
      </c>
      <c r="G5098" t="str">
        <f t="shared" si="107"/>
        <v>Jackson State2009</v>
      </c>
    </row>
    <row r="5099" spans="1:7" x14ac:dyDescent="0.25">
      <c r="A5099" t="s">
        <v>736</v>
      </c>
      <c r="B5099" t="s">
        <v>2357</v>
      </c>
      <c r="C5099">
        <v>17</v>
      </c>
      <c r="D5099">
        <v>16</v>
      </c>
      <c r="E5099">
        <v>2009</v>
      </c>
      <c r="F5099" t="s">
        <v>2402</v>
      </c>
      <c r="G5099" t="str">
        <f t="shared" si="107"/>
        <v>Prairie View2009</v>
      </c>
    </row>
    <row r="5100" spans="1:7" x14ac:dyDescent="0.25">
      <c r="A5100" t="s">
        <v>2252</v>
      </c>
      <c r="B5100" t="s">
        <v>2357</v>
      </c>
      <c r="C5100">
        <v>13</v>
      </c>
      <c r="D5100">
        <v>18</v>
      </c>
      <c r="E5100">
        <v>2009</v>
      </c>
      <c r="F5100" t="s">
        <v>2402</v>
      </c>
      <c r="G5100" t="str">
        <f t="shared" si="107"/>
        <v>Arkansas-Pine Bluff2009</v>
      </c>
    </row>
    <row r="5101" spans="1:7" x14ac:dyDescent="0.25">
      <c r="A5101" t="s">
        <v>1762</v>
      </c>
      <c r="B5101" t="s">
        <v>2357</v>
      </c>
      <c r="C5101">
        <v>8</v>
      </c>
      <c r="D5101">
        <v>23</v>
      </c>
      <c r="E5101">
        <v>2009</v>
      </c>
      <c r="F5101" t="s">
        <v>2402</v>
      </c>
      <c r="G5101" t="str">
        <f t="shared" si="107"/>
        <v>Southern2009</v>
      </c>
    </row>
    <row r="5102" spans="1:7" x14ac:dyDescent="0.25">
      <c r="A5102" t="s">
        <v>2281</v>
      </c>
      <c r="B5102" t="s">
        <v>2357</v>
      </c>
      <c r="C5102">
        <v>7</v>
      </c>
      <c r="D5102">
        <v>25</v>
      </c>
      <c r="E5102">
        <v>2009</v>
      </c>
      <c r="F5102" t="s">
        <v>2402</v>
      </c>
      <c r="G5102" t="str">
        <f t="shared" si="107"/>
        <v>Mississippi Valley State2009</v>
      </c>
    </row>
    <row r="5103" spans="1:7" x14ac:dyDescent="0.25">
      <c r="A5103" t="s">
        <v>2270</v>
      </c>
      <c r="B5103" t="s">
        <v>2357</v>
      </c>
      <c r="C5103">
        <v>7</v>
      </c>
      <c r="D5103">
        <v>25</v>
      </c>
      <c r="E5103">
        <v>2009</v>
      </c>
      <c r="F5103" t="s">
        <v>2402</v>
      </c>
      <c r="G5103" t="str">
        <f t="shared" si="107"/>
        <v>Texas Southern2009</v>
      </c>
    </row>
    <row r="5104" spans="1:7" x14ac:dyDescent="0.25">
      <c r="A5104" t="s">
        <v>500</v>
      </c>
      <c r="B5104" t="s">
        <v>2357</v>
      </c>
      <c r="C5104">
        <v>8</v>
      </c>
      <c r="D5104">
        <v>19</v>
      </c>
      <c r="E5104">
        <v>2009</v>
      </c>
      <c r="F5104" t="s">
        <v>2402</v>
      </c>
      <c r="G5104" t="str">
        <f t="shared" si="107"/>
        <v>Alabama A&amp;M2009</v>
      </c>
    </row>
    <row r="5105" spans="1:7" x14ac:dyDescent="0.25">
      <c r="A5105" t="s">
        <v>607</v>
      </c>
      <c r="B5105" t="s">
        <v>2357</v>
      </c>
      <c r="C5105">
        <v>6</v>
      </c>
      <c r="D5105">
        <v>23</v>
      </c>
      <c r="E5105">
        <v>2009</v>
      </c>
      <c r="F5105" t="s">
        <v>2402</v>
      </c>
      <c r="G5105" t="str">
        <f t="shared" si="107"/>
        <v>Grambling2009</v>
      </c>
    </row>
    <row r="5106" spans="1:7" x14ac:dyDescent="0.25">
      <c r="A5106" t="s">
        <v>881</v>
      </c>
      <c r="B5106" t="s">
        <v>2357</v>
      </c>
      <c r="C5106">
        <v>6</v>
      </c>
      <c r="D5106">
        <v>25</v>
      </c>
      <c r="E5106">
        <v>2009</v>
      </c>
      <c r="F5106" t="s">
        <v>2402</v>
      </c>
      <c r="G5106" t="str">
        <f t="shared" si="107"/>
        <v>Alcorn State2009</v>
      </c>
    </row>
    <row r="5107" spans="1:7" x14ac:dyDescent="0.25">
      <c r="A5107" t="s">
        <v>2218</v>
      </c>
      <c r="B5107" t="s">
        <v>2357</v>
      </c>
      <c r="C5107">
        <v>19</v>
      </c>
      <c r="D5107">
        <v>13</v>
      </c>
      <c r="E5107">
        <v>2010</v>
      </c>
      <c r="F5107" t="s">
        <v>2402</v>
      </c>
      <c r="G5107" t="str">
        <f t="shared" si="107"/>
        <v>Jackson State2010</v>
      </c>
    </row>
    <row r="5108" spans="1:7" x14ac:dyDescent="0.25">
      <c r="A5108" t="s">
        <v>2252</v>
      </c>
      <c r="B5108" t="s">
        <v>2357</v>
      </c>
      <c r="C5108">
        <v>18</v>
      </c>
      <c r="D5108">
        <v>16</v>
      </c>
      <c r="E5108">
        <v>2010</v>
      </c>
      <c r="F5108" t="s">
        <v>2402</v>
      </c>
      <c r="G5108" t="str">
        <f t="shared" si="107"/>
        <v>Arkansas-Pine Bluff2010</v>
      </c>
    </row>
    <row r="5109" spans="1:7" x14ac:dyDescent="0.25">
      <c r="A5109" t="s">
        <v>2200</v>
      </c>
      <c r="B5109" t="s">
        <v>2357</v>
      </c>
      <c r="C5109">
        <v>16</v>
      </c>
      <c r="D5109">
        <v>15</v>
      </c>
      <c r="E5109">
        <v>2010</v>
      </c>
      <c r="F5109" t="s">
        <v>2402</v>
      </c>
      <c r="G5109" t="str">
        <f t="shared" si="107"/>
        <v>Alabama State2010</v>
      </c>
    </row>
    <row r="5110" spans="1:7" x14ac:dyDescent="0.25">
      <c r="A5110" t="s">
        <v>736</v>
      </c>
      <c r="B5110" t="s">
        <v>2357</v>
      </c>
      <c r="C5110">
        <v>16</v>
      </c>
      <c r="D5110">
        <v>14</v>
      </c>
      <c r="E5110">
        <v>2010</v>
      </c>
      <c r="F5110" t="s">
        <v>2402</v>
      </c>
      <c r="G5110" t="str">
        <f t="shared" si="107"/>
        <v>Prairie View2010</v>
      </c>
    </row>
    <row r="5111" spans="1:7" x14ac:dyDescent="0.25">
      <c r="A5111" t="s">
        <v>2270</v>
      </c>
      <c r="B5111" t="s">
        <v>2357</v>
      </c>
      <c r="C5111">
        <v>17</v>
      </c>
      <c r="D5111">
        <v>16</v>
      </c>
      <c r="E5111">
        <v>2010</v>
      </c>
      <c r="F5111" t="s">
        <v>2402</v>
      </c>
      <c r="G5111" t="str">
        <f t="shared" si="107"/>
        <v>Texas Southern2010</v>
      </c>
    </row>
    <row r="5112" spans="1:7" x14ac:dyDescent="0.25">
      <c r="A5112" t="s">
        <v>500</v>
      </c>
      <c r="B5112" t="s">
        <v>2357</v>
      </c>
      <c r="C5112">
        <v>11</v>
      </c>
      <c r="D5112">
        <v>16</v>
      </c>
      <c r="E5112">
        <v>2010</v>
      </c>
      <c r="F5112" t="s">
        <v>2402</v>
      </c>
      <c r="G5112" t="str">
        <f t="shared" si="107"/>
        <v>Alabama A&amp;M2010</v>
      </c>
    </row>
    <row r="5113" spans="1:7" x14ac:dyDescent="0.25">
      <c r="A5113" t="s">
        <v>2281</v>
      </c>
      <c r="B5113" t="s">
        <v>2357</v>
      </c>
      <c r="C5113">
        <v>9</v>
      </c>
      <c r="D5113">
        <v>23</v>
      </c>
      <c r="E5113">
        <v>2010</v>
      </c>
      <c r="F5113" t="s">
        <v>2402</v>
      </c>
      <c r="G5113" t="str">
        <f t="shared" si="107"/>
        <v>Mississippi Valley State2010</v>
      </c>
    </row>
    <row r="5114" spans="1:7" x14ac:dyDescent="0.25">
      <c r="A5114" t="s">
        <v>607</v>
      </c>
      <c r="B5114" t="s">
        <v>2357</v>
      </c>
      <c r="C5114">
        <v>7</v>
      </c>
      <c r="D5114">
        <v>21</v>
      </c>
      <c r="E5114">
        <v>2010</v>
      </c>
      <c r="F5114" t="s">
        <v>2402</v>
      </c>
      <c r="G5114" t="str">
        <f t="shared" si="107"/>
        <v>Grambling2010</v>
      </c>
    </row>
    <row r="5115" spans="1:7" x14ac:dyDescent="0.25">
      <c r="A5115" t="s">
        <v>1762</v>
      </c>
      <c r="B5115" t="s">
        <v>2357</v>
      </c>
      <c r="C5115">
        <v>5</v>
      </c>
      <c r="D5115">
        <v>25</v>
      </c>
      <c r="E5115">
        <v>2010</v>
      </c>
      <c r="F5115" t="s">
        <v>2402</v>
      </c>
      <c r="G5115" t="str">
        <f t="shared" si="107"/>
        <v>Southern2010</v>
      </c>
    </row>
    <row r="5116" spans="1:7" x14ac:dyDescent="0.25">
      <c r="A5116" t="s">
        <v>881</v>
      </c>
      <c r="B5116" t="s">
        <v>2357</v>
      </c>
      <c r="C5116">
        <v>2</v>
      </c>
      <c r="D5116">
        <v>29</v>
      </c>
      <c r="E5116">
        <v>2010</v>
      </c>
      <c r="F5116" t="s">
        <v>2402</v>
      </c>
      <c r="G5116" t="str">
        <f t="shared" si="107"/>
        <v>Alcorn State2010</v>
      </c>
    </row>
    <row r="5117" spans="1:7" x14ac:dyDescent="0.25">
      <c r="A5117" t="s">
        <v>2270</v>
      </c>
      <c r="B5117" t="s">
        <v>2357</v>
      </c>
      <c r="C5117">
        <v>19</v>
      </c>
      <c r="D5117">
        <v>13</v>
      </c>
      <c r="E5117">
        <v>2011</v>
      </c>
      <c r="F5117" t="s">
        <v>2402</v>
      </c>
      <c r="G5117" t="str">
        <f t="shared" si="107"/>
        <v>Texas Southern2011</v>
      </c>
    </row>
    <row r="5118" spans="1:7" x14ac:dyDescent="0.25">
      <c r="A5118" t="s">
        <v>2218</v>
      </c>
      <c r="B5118" t="s">
        <v>2357</v>
      </c>
      <c r="C5118">
        <v>17</v>
      </c>
      <c r="D5118">
        <v>15</v>
      </c>
      <c r="E5118">
        <v>2011</v>
      </c>
      <c r="F5118" t="s">
        <v>2402</v>
      </c>
      <c r="G5118" t="str">
        <f t="shared" si="107"/>
        <v>Jackson State2011</v>
      </c>
    </row>
    <row r="5119" spans="1:7" x14ac:dyDescent="0.25">
      <c r="A5119" t="s">
        <v>2281</v>
      </c>
      <c r="B5119" t="s">
        <v>2357</v>
      </c>
      <c r="C5119">
        <v>13</v>
      </c>
      <c r="D5119">
        <v>19</v>
      </c>
      <c r="E5119">
        <v>2011</v>
      </c>
      <c r="F5119" t="s">
        <v>2402</v>
      </c>
      <c r="G5119" t="str">
        <f t="shared" si="107"/>
        <v>Mississippi Valley State2011</v>
      </c>
    </row>
    <row r="5120" spans="1:7" x14ac:dyDescent="0.25">
      <c r="A5120" t="s">
        <v>2200</v>
      </c>
      <c r="B5120" t="s">
        <v>2357</v>
      </c>
      <c r="C5120">
        <v>17</v>
      </c>
      <c r="D5120">
        <v>18</v>
      </c>
      <c r="E5120">
        <v>2011</v>
      </c>
      <c r="F5120" t="s">
        <v>2402</v>
      </c>
      <c r="G5120" t="str">
        <f t="shared" si="107"/>
        <v>Alabama State2011</v>
      </c>
    </row>
    <row r="5121" spans="1:7" x14ac:dyDescent="0.25">
      <c r="A5121" t="s">
        <v>500</v>
      </c>
      <c r="B5121" t="s">
        <v>2357</v>
      </c>
      <c r="C5121">
        <v>13</v>
      </c>
      <c r="D5121">
        <v>15</v>
      </c>
      <c r="E5121">
        <v>2011</v>
      </c>
      <c r="F5121" t="s">
        <v>2402</v>
      </c>
      <c r="G5121" t="str">
        <f t="shared" si="107"/>
        <v>Alabama A&amp;M2011</v>
      </c>
    </row>
    <row r="5122" spans="1:7" x14ac:dyDescent="0.25">
      <c r="A5122" t="s">
        <v>607</v>
      </c>
      <c r="B5122" t="s">
        <v>2357</v>
      </c>
      <c r="C5122">
        <v>12</v>
      </c>
      <c r="D5122">
        <v>21</v>
      </c>
      <c r="E5122">
        <v>2011</v>
      </c>
      <c r="F5122" t="s">
        <v>2402</v>
      </c>
      <c r="G5122" t="str">
        <f t="shared" si="107"/>
        <v>Grambling2011</v>
      </c>
    </row>
    <row r="5123" spans="1:7" x14ac:dyDescent="0.25">
      <c r="A5123" t="s">
        <v>736</v>
      </c>
      <c r="B5123" t="s">
        <v>2357</v>
      </c>
      <c r="C5123">
        <v>10</v>
      </c>
      <c r="D5123">
        <v>22</v>
      </c>
      <c r="E5123">
        <v>2011</v>
      </c>
      <c r="F5123" t="s">
        <v>2402</v>
      </c>
      <c r="G5123" t="str">
        <f t="shared" ref="G5123:G5186" si="108">A5123&amp;E5123</f>
        <v>Prairie View2011</v>
      </c>
    </row>
    <row r="5124" spans="1:7" x14ac:dyDescent="0.25">
      <c r="A5124" t="s">
        <v>2252</v>
      </c>
      <c r="B5124" t="s">
        <v>2357</v>
      </c>
      <c r="C5124">
        <v>7</v>
      </c>
      <c r="D5124">
        <v>24</v>
      </c>
      <c r="E5124">
        <v>2011</v>
      </c>
      <c r="F5124" t="s">
        <v>2402</v>
      </c>
      <c r="G5124" t="str">
        <f t="shared" si="108"/>
        <v>Arkansas-Pine Bluff2011</v>
      </c>
    </row>
    <row r="5125" spans="1:7" x14ac:dyDescent="0.25">
      <c r="A5125" t="s">
        <v>881</v>
      </c>
      <c r="B5125" t="s">
        <v>2357</v>
      </c>
      <c r="C5125">
        <v>4</v>
      </c>
      <c r="D5125">
        <v>24</v>
      </c>
      <c r="E5125">
        <v>2011</v>
      </c>
      <c r="F5125" t="s">
        <v>2402</v>
      </c>
      <c r="G5125" t="str">
        <f t="shared" si="108"/>
        <v>Alcorn State2011</v>
      </c>
    </row>
    <row r="5126" spans="1:7" x14ac:dyDescent="0.25">
      <c r="A5126" t="s">
        <v>1762</v>
      </c>
      <c r="B5126" t="s">
        <v>2357</v>
      </c>
      <c r="C5126">
        <v>4</v>
      </c>
      <c r="D5126">
        <v>26</v>
      </c>
      <c r="E5126">
        <v>2011</v>
      </c>
      <c r="F5126" t="s">
        <v>2402</v>
      </c>
      <c r="G5126" t="str">
        <f t="shared" si="108"/>
        <v>Southern2011</v>
      </c>
    </row>
    <row r="5127" spans="1:7" x14ac:dyDescent="0.25">
      <c r="A5127" t="s">
        <v>2281</v>
      </c>
      <c r="B5127" t="s">
        <v>2357</v>
      </c>
      <c r="C5127">
        <v>21</v>
      </c>
      <c r="D5127">
        <v>13</v>
      </c>
      <c r="E5127">
        <v>2012</v>
      </c>
      <c r="F5127" t="s">
        <v>2402</v>
      </c>
      <c r="G5127" t="str">
        <f t="shared" si="108"/>
        <v>Mississippi Valley State2012</v>
      </c>
    </row>
    <row r="5128" spans="1:7" x14ac:dyDescent="0.25">
      <c r="A5128" t="s">
        <v>1762</v>
      </c>
      <c r="B5128" t="s">
        <v>2357</v>
      </c>
      <c r="C5128">
        <v>17</v>
      </c>
      <c r="D5128">
        <v>14</v>
      </c>
      <c r="E5128">
        <v>2012</v>
      </c>
      <c r="F5128" t="s">
        <v>2402</v>
      </c>
      <c r="G5128" t="str">
        <f t="shared" si="108"/>
        <v>Southern2012</v>
      </c>
    </row>
    <row r="5129" spans="1:7" x14ac:dyDescent="0.25">
      <c r="A5129" t="s">
        <v>2270</v>
      </c>
      <c r="B5129" t="s">
        <v>2357</v>
      </c>
      <c r="C5129">
        <v>15</v>
      </c>
      <c r="D5129">
        <v>18</v>
      </c>
      <c r="E5129">
        <v>2012</v>
      </c>
      <c r="F5129" t="s">
        <v>2402</v>
      </c>
      <c r="G5129" t="str">
        <f t="shared" si="108"/>
        <v>Texas Southern2012</v>
      </c>
    </row>
    <row r="5130" spans="1:7" x14ac:dyDescent="0.25">
      <c r="A5130" t="s">
        <v>736</v>
      </c>
      <c r="B5130" t="s">
        <v>2357</v>
      </c>
      <c r="C5130">
        <v>14</v>
      </c>
      <c r="D5130">
        <v>18</v>
      </c>
      <c r="E5130">
        <v>2012</v>
      </c>
      <c r="F5130" t="s">
        <v>2402</v>
      </c>
      <c r="G5130" t="str">
        <f t="shared" si="108"/>
        <v>Prairie View2012</v>
      </c>
    </row>
    <row r="5131" spans="1:7" x14ac:dyDescent="0.25">
      <c r="A5131" t="s">
        <v>2200</v>
      </c>
      <c r="B5131" t="s">
        <v>2357</v>
      </c>
      <c r="C5131">
        <v>12</v>
      </c>
      <c r="D5131">
        <v>19</v>
      </c>
      <c r="E5131">
        <v>2012</v>
      </c>
      <c r="F5131" t="s">
        <v>2402</v>
      </c>
      <c r="G5131" t="str">
        <f t="shared" si="108"/>
        <v>Alabama State2012</v>
      </c>
    </row>
    <row r="5132" spans="1:7" x14ac:dyDescent="0.25">
      <c r="A5132" t="s">
        <v>2252</v>
      </c>
      <c r="B5132" t="s">
        <v>2357</v>
      </c>
      <c r="C5132">
        <v>11</v>
      </c>
      <c r="D5132">
        <v>22</v>
      </c>
      <c r="E5132">
        <v>2012</v>
      </c>
      <c r="F5132" t="s">
        <v>2402</v>
      </c>
      <c r="G5132" t="str">
        <f t="shared" si="108"/>
        <v>Arkansas-Pine Bluff2012</v>
      </c>
    </row>
    <row r="5133" spans="1:7" x14ac:dyDescent="0.25">
      <c r="A5133" t="s">
        <v>881</v>
      </c>
      <c r="B5133" t="s">
        <v>2357</v>
      </c>
      <c r="C5133">
        <v>10</v>
      </c>
      <c r="D5133">
        <v>22</v>
      </c>
      <c r="E5133">
        <v>2012</v>
      </c>
      <c r="F5133" t="s">
        <v>2402</v>
      </c>
      <c r="G5133" t="str">
        <f t="shared" si="108"/>
        <v>Alcorn State2012</v>
      </c>
    </row>
    <row r="5134" spans="1:7" x14ac:dyDescent="0.25">
      <c r="A5134" t="s">
        <v>500</v>
      </c>
      <c r="B5134" t="s">
        <v>2357</v>
      </c>
      <c r="C5134">
        <v>7</v>
      </c>
      <c r="D5134">
        <v>21</v>
      </c>
      <c r="E5134">
        <v>2012</v>
      </c>
      <c r="F5134" t="s">
        <v>2402</v>
      </c>
      <c r="G5134" t="str">
        <f t="shared" si="108"/>
        <v>Alabama A&amp;M2012</v>
      </c>
    </row>
    <row r="5135" spans="1:7" x14ac:dyDescent="0.25">
      <c r="A5135" t="s">
        <v>2218</v>
      </c>
      <c r="B5135" t="s">
        <v>2357</v>
      </c>
      <c r="C5135">
        <v>7</v>
      </c>
      <c r="D5135">
        <v>24</v>
      </c>
      <c r="E5135">
        <v>2012</v>
      </c>
      <c r="F5135" t="s">
        <v>2402</v>
      </c>
      <c r="G5135" t="str">
        <f t="shared" si="108"/>
        <v>Jackson State2012</v>
      </c>
    </row>
    <row r="5136" spans="1:7" x14ac:dyDescent="0.25">
      <c r="A5136" t="s">
        <v>607</v>
      </c>
      <c r="B5136" t="s">
        <v>2357</v>
      </c>
      <c r="C5136">
        <v>4</v>
      </c>
      <c r="D5136">
        <v>24</v>
      </c>
      <c r="E5136">
        <v>2012</v>
      </c>
      <c r="F5136" t="s">
        <v>2402</v>
      </c>
      <c r="G5136" t="str">
        <f t="shared" si="108"/>
        <v>Grambling2012</v>
      </c>
    </row>
    <row r="5137" spans="1:7" x14ac:dyDescent="0.25">
      <c r="A5137" t="s">
        <v>2270</v>
      </c>
      <c r="B5137" t="s">
        <v>2357</v>
      </c>
      <c r="C5137">
        <v>17</v>
      </c>
      <c r="D5137">
        <v>14</v>
      </c>
      <c r="E5137">
        <v>2013</v>
      </c>
      <c r="F5137" t="s">
        <v>2402</v>
      </c>
      <c r="G5137" t="str">
        <f t="shared" si="108"/>
        <v>Texas Southern2013</v>
      </c>
    </row>
    <row r="5138" spans="1:7" x14ac:dyDescent="0.25">
      <c r="A5138" t="s">
        <v>1762</v>
      </c>
      <c r="B5138" t="s">
        <v>2357</v>
      </c>
      <c r="C5138">
        <v>23</v>
      </c>
      <c r="D5138">
        <v>10</v>
      </c>
      <c r="E5138">
        <v>2013</v>
      </c>
      <c r="F5138" t="s">
        <v>2402</v>
      </c>
      <c r="G5138" t="str">
        <f t="shared" si="108"/>
        <v>Southern2013</v>
      </c>
    </row>
    <row r="5139" spans="1:7" x14ac:dyDescent="0.25">
      <c r="A5139" t="s">
        <v>2252</v>
      </c>
      <c r="B5139" t="s">
        <v>2357</v>
      </c>
      <c r="C5139">
        <v>16</v>
      </c>
      <c r="D5139">
        <v>14</v>
      </c>
      <c r="E5139">
        <v>2013</v>
      </c>
      <c r="F5139" t="s">
        <v>2402</v>
      </c>
      <c r="G5139" t="str">
        <f t="shared" si="108"/>
        <v>Arkansas-Pine Bluff2013</v>
      </c>
    </row>
    <row r="5140" spans="1:7" x14ac:dyDescent="0.25">
      <c r="A5140" t="s">
        <v>2218</v>
      </c>
      <c r="B5140" t="s">
        <v>2357</v>
      </c>
      <c r="C5140">
        <v>11</v>
      </c>
      <c r="D5140">
        <v>18</v>
      </c>
      <c r="E5140">
        <v>2013</v>
      </c>
      <c r="F5140" t="s">
        <v>2402</v>
      </c>
      <c r="G5140" t="str">
        <f t="shared" si="108"/>
        <v>Jackson State2013</v>
      </c>
    </row>
    <row r="5141" spans="1:7" x14ac:dyDescent="0.25">
      <c r="A5141" t="s">
        <v>736</v>
      </c>
      <c r="B5141" t="s">
        <v>2357</v>
      </c>
      <c r="C5141">
        <v>15</v>
      </c>
      <c r="D5141">
        <v>19</v>
      </c>
      <c r="E5141">
        <v>2013</v>
      </c>
      <c r="F5141" t="s">
        <v>2402</v>
      </c>
      <c r="G5141" t="str">
        <f t="shared" si="108"/>
        <v>Prairie View2013</v>
      </c>
    </row>
    <row r="5142" spans="1:7" x14ac:dyDescent="0.25">
      <c r="A5142" t="s">
        <v>2200</v>
      </c>
      <c r="B5142" t="s">
        <v>2357</v>
      </c>
      <c r="C5142">
        <v>10</v>
      </c>
      <c r="D5142">
        <v>22</v>
      </c>
      <c r="E5142">
        <v>2013</v>
      </c>
      <c r="F5142" t="s">
        <v>2402</v>
      </c>
      <c r="G5142" t="str">
        <f t="shared" si="108"/>
        <v>Alabama State2013</v>
      </c>
    </row>
    <row r="5143" spans="1:7" x14ac:dyDescent="0.25">
      <c r="A5143" t="s">
        <v>881</v>
      </c>
      <c r="B5143" t="s">
        <v>2357</v>
      </c>
      <c r="C5143">
        <v>10</v>
      </c>
      <c r="D5143">
        <v>24</v>
      </c>
      <c r="E5143">
        <v>2013</v>
      </c>
      <c r="F5143" t="s">
        <v>2402</v>
      </c>
      <c r="G5143" t="str">
        <f t="shared" si="108"/>
        <v>Alcorn State2013</v>
      </c>
    </row>
    <row r="5144" spans="1:7" x14ac:dyDescent="0.25">
      <c r="A5144" t="s">
        <v>500</v>
      </c>
      <c r="B5144" t="s">
        <v>2357</v>
      </c>
      <c r="C5144">
        <v>11</v>
      </c>
      <c r="D5144">
        <v>20</v>
      </c>
      <c r="E5144">
        <v>2013</v>
      </c>
      <c r="F5144" t="s">
        <v>2402</v>
      </c>
      <c r="G5144" t="str">
        <f t="shared" si="108"/>
        <v>Alabama A&amp;M2013</v>
      </c>
    </row>
    <row r="5145" spans="1:7" x14ac:dyDescent="0.25">
      <c r="A5145" t="s">
        <v>2281</v>
      </c>
      <c r="B5145" t="s">
        <v>2357</v>
      </c>
      <c r="C5145">
        <v>5</v>
      </c>
      <c r="D5145">
        <v>23</v>
      </c>
      <c r="E5145">
        <v>2013</v>
      </c>
      <c r="F5145" t="s">
        <v>2402</v>
      </c>
      <c r="G5145" t="str">
        <f t="shared" si="108"/>
        <v>Mississippi Valley State2013</v>
      </c>
    </row>
    <row r="5146" spans="1:7" x14ac:dyDescent="0.25">
      <c r="A5146" t="s">
        <v>607</v>
      </c>
      <c r="B5146" t="s">
        <v>2357</v>
      </c>
      <c r="C5146">
        <v>0</v>
      </c>
      <c r="D5146">
        <v>28</v>
      </c>
      <c r="E5146">
        <v>2013</v>
      </c>
      <c r="F5146" t="s">
        <v>2402</v>
      </c>
      <c r="G5146" t="str">
        <f t="shared" si="108"/>
        <v>Grambling2013</v>
      </c>
    </row>
    <row r="5147" spans="1:7" x14ac:dyDescent="0.25">
      <c r="A5147" t="s">
        <v>1762</v>
      </c>
      <c r="B5147" t="s">
        <v>2357</v>
      </c>
      <c r="C5147">
        <v>19</v>
      </c>
      <c r="D5147">
        <v>13</v>
      </c>
      <c r="E5147">
        <v>2014</v>
      </c>
      <c r="F5147" t="s">
        <v>2402</v>
      </c>
      <c r="G5147" t="str">
        <f t="shared" si="108"/>
        <v>Southern2014</v>
      </c>
    </row>
    <row r="5148" spans="1:7" x14ac:dyDescent="0.25">
      <c r="A5148" t="s">
        <v>2200</v>
      </c>
      <c r="B5148" t="s">
        <v>2357</v>
      </c>
      <c r="C5148">
        <v>19</v>
      </c>
      <c r="D5148">
        <v>13</v>
      </c>
      <c r="E5148">
        <v>2014</v>
      </c>
      <c r="F5148" t="s">
        <v>2402</v>
      </c>
      <c r="G5148" t="str">
        <f t="shared" si="108"/>
        <v>Alabama State2014</v>
      </c>
    </row>
    <row r="5149" spans="1:7" x14ac:dyDescent="0.25">
      <c r="A5149" t="s">
        <v>2270</v>
      </c>
      <c r="B5149" t="s">
        <v>2357</v>
      </c>
      <c r="C5149">
        <v>19</v>
      </c>
      <c r="D5149">
        <v>15</v>
      </c>
      <c r="E5149">
        <v>2014</v>
      </c>
      <c r="F5149" t="s">
        <v>2402</v>
      </c>
      <c r="G5149" t="str">
        <f t="shared" si="108"/>
        <v>Texas Southern2014</v>
      </c>
    </row>
    <row r="5150" spans="1:7" x14ac:dyDescent="0.25">
      <c r="A5150" t="s">
        <v>2252</v>
      </c>
      <c r="B5150" t="s">
        <v>2357</v>
      </c>
      <c r="C5150">
        <v>13</v>
      </c>
      <c r="D5150">
        <v>18</v>
      </c>
      <c r="E5150">
        <v>2014</v>
      </c>
      <c r="F5150" t="s">
        <v>2402</v>
      </c>
      <c r="G5150" t="str">
        <f t="shared" si="108"/>
        <v>Arkansas-Pine Bluff2014</v>
      </c>
    </row>
    <row r="5151" spans="1:7" x14ac:dyDescent="0.25">
      <c r="A5151" t="s">
        <v>500</v>
      </c>
      <c r="B5151" t="s">
        <v>2357</v>
      </c>
      <c r="C5151">
        <v>14</v>
      </c>
      <c r="D5151">
        <v>16</v>
      </c>
      <c r="E5151">
        <v>2014</v>
      </c>
      <c r="F5151" t="s">
        <v>2402</v>
      </c>
      <c r="G5151" t="str">
        <f t="shared" si="108"/>
        <v>Alabama A&amp;M2014</v>
      </c>
    </row>
    <row r="5152" spans="1:7" x14ac:dyDescent="0.25">
      <c r="A5152" t="s">
        <v>881</v>
      </c>
      <c r="B5152" t="s">
        <v>2357</v>
      </c>
      <c r="C5152">
        <v>12</v>
      </c>
      <c r="D5152">
        <v>19</v>
      </c>
      <c r="E5152">
        <v>2014</v>
      </c>
      <c r="F5152" t="s">
        <v>2402</v>
      </c>
      <c r="G5152" t="str">
        <f t="shared" si="108"/>
        <v>Alcorn State2014</v>
      </c>
    </row>
    <row r="5153" spans="1:7" x14ac:dyDescent="0.25">
      <c r="A5153" t="s">
        <v>2218</v>
      </c>
      <c r="B5153" t="s">
        <v>2357</v>
      </c>
      <c r="C5153">
        <v>11</v>
      </c>
      <c r="D5153">
        <v>20</v>
      </c>
      <c r="E5153">
        <v>2014</v>
      </c>
      <c r="F5153" t="s">
        <v>2402</v>
      </c>
      <c r="G5153" t="str">
        <f t="shared" si="108"/>
        <v>Jackson State2014</v>
      </c>
    </row>
    <row r="5154" spans="1:7" x14ac:dyDescent="0.25">
      <c r="A5154" t="s">
        <v>736</v>
      </c>
      <c r="B5154" t="s">
        <v>2357</v>
      </c>
      <c r="C5154">
        <v>11</v>
      </c>
      <c r="D5154">
        <v>23</v>
      </c>
      <c r="E5154">
        <v>2014</v>
      </c>
      <c r="F5154" t="s">
        <v>2402</v>
      </c>
      <c r="G5154" t="str">
        <f t="shared" si="108"/>
        <v>Prairie View2014</v>
      </c>
    </row>
    <row r="5155" spans="1:7" x14ac:dyDescent="0.25">
      <c r="A5155" t="s">
        <v>2281</v>
      </c>
      <c r="B5155" t="s">
        <v>2357</v>
      </c>
      <c r="C5155">
        <v>9</v>
      </c>
      <c r="D5155">
        <v>23</v>
      </c>
      <c r="E5155">
        <v>2014</v>
      </c>
      <c r="F5155" t="s">
        <v>2402</v>
      </c>
      <c r="G5155" t="str">
        <f t="shared" si="108"/>
        <v>Mississippi Valley State2014</v>
      </c>
    </row>
    <row r="5156" spans="1:7" x14ac:dyDescent="0.25">
      <c r="A5156" t="s">
        <v>607</v>
      </c>
      <c r="B5156" t="s">
        <v>2357</v>
      </c>
      <c r="C5156">
        <v>5</v>
      </c>
      <c r="D5156">
        <v>24</v>
      </c>
      <c r="E5156">
        <v>2014</v>
      </c>
      <c r="F5156" t="s">
        <v>2402</v>
      </c>
      <c r="G5156" t="str">
        <f t="shared" si="108"/>
        <v>Grambling2014</v>
      </c>
    </row>
    <row r="5157" spans="1:7" x14ac:dyDescent="0.25">
      <c r="A5157" t="s">
        <v>2270</v>
      </c>
      <c r="B5157" t="s">
        <v>2357</v>
      </c>
      <c r="C5157">
        <v>22</v>
      </c>
      <c r="D5157">
        <v>13</v>
      </c>
      <c r="E5157">
        <v>2015</v>
      </c>
      <c r="F5157" t="s">
        <v>2402</v>
      </c>
      <c r="G5157" t="str">
        <f t="shared" si="108"/>
        <v>Texas Southern2015</v>
      </c>
    </row>
    <row r="5158" spans="1:7" x14ac:dyDescent="0.25">
      <c r="A5158" t="s">
        <v>2200</v>
      </c>
      <c r="B5158" t="s">
        <v>2357</v>
      </c>
      <c r="C5158">
        <v>19</v>
      </c>
      <c r="D5158">
        <v>10</v>
      </c>
      <c r="E5158">
        <v>2015</v>
      </c>
      <c r="F5158" t="s">
        <v>2402</v>
      </c>
      <c r="G5158" t="str">
        <f t="shared" si="108"/>
        <v>Alabama State2015</v>
      </c>
    </row>
    <row r="5159" spans="1:7" x14ac:dyDescent="0.25">
      <c r="A5159" t="s">
        <v>1762</v>
      </c>
      <c r="B5159" t="s">
        <v>2357</v>
      </c>
      <c r="C5159">
        <v>18</v>
      </c>
      <c r="D5159">
        <v>17</v>
      </c>
      <c r="E5159">
        <v>2015</v>
      </c>
      <c r="F5159" t="s">
        <v>2402</v>
      </c>
      <c r="G5159" t="str">
        <f t="shared" si="108"/>
        <v>Southern2015</v>
      </c>
    </row>
    <row r="5160" spans="1:7" x14ac:dyDescent="0.25">
      <c r="A5160" t="s">
        <v>736</v>
      </c>
      <c r="B5160" t="s">
        <v>2357</v>
      </c>
      <c r="C5160">
        <v>15</v>
      </c>
      <c r="D5160">
        <v>18</v>
      </c>
      <c r="E5160">
        <v>2015</v>
      </c>
      <c r="F5160" t="s">
        <v>2402</v>
      </c>
      <c r="G5160" t="str">
        <f t="shared" si="108"/>
        <v>Prairie View2015</v>
      </c>
    </row>
    <row r="5161" spans="1:7" x14ac:dyDescent="0.25">
      <c r="A5161" t="s">
        <v>2252</v>
      </c>
      <c r="B5161" t="s">
        <v>2357</v>
      </c>
      <c r="C5161">
        <v>12</v>
      </c>
      <c r="D5161">
        <v>20</v>
      </c>
      <c r="E5161">
        <v>2015</v>
      </c>
      <c r="F5161" t="s">
        <v>2402</v>
      </c>
      <c r="G5161" t="str">
        <f t="shared" si="108"/>
        <v>Arkansas-Pine Bluff2015</v>
      </c>
    </row>
    <row r="5162" spans="1:7" x14ac:dyDescent="0.25">
      <c r="A5162" t="s">
        <v>2218</v>
      </c>
      <c r="B5162" t="s">
        <v>2357</v>
      </c>
      <c r="C5162">
        <v>11</v>
      </c>
      <c r="D5162">
        <v>21</v>
      </c>
      <c r="E5162">
        <v>2015</v>
      </c>
      <c r="F5162" t="s">
        <v>2402</v>
      </c>
      <c r="G5162" t="str">
        <f t="shared" si="108"/>
        <v>Jackson State2015</v>
      </c>
    </row>
    <row r="5163" spans="1:7" x14ac:dyDescent="0.25">
      <c r="A5163" t="s">
        <v>500</v>
      </c>
      <c r="B5163" t="s">
        <v>2357</v>
      </c>
      <c r="C5163">
        <v>9</v>
      </c>
      <c r="D5163">
        <v>20</v>
      </c>
      <c r="E5163">
        <v>2015</v>
      </c>
      <c r="F5163" t="s">
        <v>2402</v>
      </c>
      <c r="G5163" t="str">
        <f t="shared" si="108"/>
        <v>Alabama A&amp;M2015</v>
      </c>
    </row>
    <row r="5164" spans="1:7" x14ac:dyDescent="0.25">
      <c r="A5164" t="s">
        <v>2281</v>
      </c>
      <c r="B5164" t="s">
        <v>2357</v>
      </c>
      <c r="C5164">
        <v>6</v>
      </c>
      <c r="D5164">
        <v>26</v>
      </c>
      <c r="E5164">
        <v>2015</v>
      </c>
      <c r="F5164" t="s">
        <v>2402</v>
      </c>
      <c r="G5164" t="str">
        <f t="shared" si="108"/>
        <v>Mississippi Valley State2015</v>
      </c>
    </row>
    <row r="5165" spans="1:7" x14ac:dyDescent="0.25">
      <c r="A5165" t="s">
        <v>881</v>
      </c>
      <c r="B5165" t="s">
        <v>2357</v>
      </c>
      <c r="C5165">
        <v>6</v>
      </c>
      <c r="D5165">
        <v>26</v>
      </c>
      <c r="E5165">
        <v>2015</v>
      </c>
      <c r="F5165" t="s">
        <v>2402</v>
      </c>
      <c r="G5165" t="str">
        <f t="shared" si="108"/>
        <v>Alcorn State2015</v>
      </c>
    </row>
    <row r="5166" spans="1:7" x14ac:dyDescent="0.25">
      <c r="A5166" t="s">
        <v>607</v>
      </c>
      <c r="B5166" t="s">
        <v>2357</v>
      </c>
      <c r="C5166">
        <v>2</v>
      </c>
      <c r="D5166">
        <v>27</v>
      </c>
      <c r="E5166">
        <v>2015</v>
      </c>
      <c r="F5166" t="s">
        <v>2402</v>
      </c>
      <c r="G5166" t="str">
        <f t="shared" si="108"/>
        <v>Grambling2015</v>
      </c>
    </row>
    <row r="5167" spans="1:7" x14ac:dyDescent="0.25">
      <c r="A5167" t="s">
        <v>2270</v>
      </c>
      <c r="B5167" t="s">
        <v>2357</v>
      </c>
      <c r="C5167">
        <v>18</v>
      </c>
      <c r="D5167">
        <v>15</v>
      </c>
      <c r="E5167">
        <v>2016</v>
      </c>
      <c r="F5167" t="s">
        <v>2402</v>
      </c>
      <c r="G5167" t="str">
        <f t="shared" si="108"/>
        <v>Texas Southern2016</v>
      </c>
    </row>
    <row r="5168" spans="1:7" x14ac:dyDescent="0.25">
      <c r="A5168" t="s">
        <v>881</v>
      </c>
      <c r="B5168" t="s">
        <v>2357</v>
      </c>
      <c r="C5168">
        <v>15</v>
      </c>
      <c r="D5168">
        <v>15</v>
      </c>
      <c r="E5168">
        <v>2016</v>
      </c>
      <c r="F5168" t="s">
        <v>2402</v>
      </c>
      <c r="G5168" t="str">
        <f t="shared" si="108"/>
        <v>Alcorn State2016</v>
      </c>
    </row>
    <row r="5169" spans="1:7" x14ac:dyDescent="0.25">
      <c r="A5169" t="s">
        <v>2218</v>
      </c>
      <c r="B5169" t="s">
        <v>2357</v>
      </c>
      <c r="C5169">
        <v>20</v>
      </c>
      <c r="D5169">
        <v>16</v>
      </c>
      <c r="E5169">
        <v>2016</v>
      </c>
      <c r="F5169" t="s">
        <v>2402</v>
      </c>
      <c r="G5169" t="str">
        <f t="shared" si="108"/>
        <v>Jackson State2016</v>
      </c>
    </row>
    <row r="5170" spans="1:7" x14ac:dyDescent="0.25">
      <c r="A5170" t="s">
        <v>1762</v>
      </c>
      <c r="B5170" t="s">
        <v>2357</v>
      </c>
      <c r="C5170">
        <v>22</v>
      </c>
      <c r="D5170">
        <v>13</v>
      </c>
      <c r="E5170">
        <v>2016</v>
      </c>
      <c r="F5170" t="s">
        <v>2402</v>
      </c>
      <c r="G5170" t="str">
        <f t="shared" si="108"/>
        <v>Southern2016</v>
      </c>
    </row>
    <row r="5171" spans="1:7" x14ac:dyDescent="0.25">
      <c r="A5171" t="s">
        <v>2200</v>
      </c>
      <c r="B5171" t="s">
        <v>2357</v>
      </c>
      <c r="C5171">
        <v>14</v>
      </c>
      <c r="D5171">
        <v>17</v>
      </c>
      <c r="E5171">
        <v>2016</v>
      </c>
      <c r="F5171" t="s">
        <v>2402</v>
      </c>
      <c r="G5171" t="str">
        <f t="shared" si="108"/>
        <v>Alabama State2016</v>
      </c>
    </row>
    <row r="5172" spans="1:7" x14ac:dyDescent="0.25">
      <c r="A5172" t="s">
        <v>736</v>
      </c>
      <c r="B5172" t="s">
        <v>2357</v>
      </c>
      <c r="C5172">
        <v>7</v>
      </c>
      <c r="D5172">
        <v>24</v>
      </c>
      <c r="E5172">
        <v>2016</v>
      </c>
      <c r="F5172" t="s">
        <v>2402</v>
      </c>
      <c r="G5172" t="str">
        <f t="shared" si="108"/>
        <v>Prairie View2016</v>
      </c>
    </row>
    <row r="5173" spans="1:7" x14ac:dyDescent="0.25">
      <c r="A5173" t="s">
        <v>500</v>
      </c>
      <c r="B5173" t="s">
        <v>2357</v>
      </c>
      <c r="C5173">
        <v>11</v>
      </c>
      <c r="D5173">
        <v>18</v>
      </c>
      <c r="E5173">
        <v>2016</v>
      </c>
      <c r="F5173" t="s">
        <v>2402</v>
      </c>
      <c r="G5173" t="str">
        <f t="shared" si="108"/>
        <v>Alabama A&amp;M2016</v>
      </c>
    </row>
    <row r="5174" spans="1:7" x14ac:dyDescent="0.25">
      <c r="A5174" t="s">
        <v>2252</v>
      </c>
      <c r="B5174" t="s">
        <v>2357</v>
      </c>
      <c r="C5174">
        <v>8</v>
      </c>
      <c r="D5174">
        <v>25</v>
      </c>
      <c r="E5174">
        <v>2016</v>
      </c>
      <c r="F5174" t="s">
        <v>2402</v>
      </c>
      <c r="G5174" t="str">
        <f t="shared" si="108"/>
        <v>Arkansas-Pine Bluff2016</v>
      </c>
    </row>
    <row r="5175" spans="1:7" x14ac:dyDescent="0.25">
      <c r="A5175" t="s">
        <v>2281</v>
      </c>
      <c r="B5175" t="s">
        <v>2357</v>
      </c>
      <c r="C5175">
        <v>8</v>
      </c>
      <c r="D5175">
        <v>27</v>
      </c>
      <c r="E5175">
        <v>2016</v>
      </c>
      <c r="F5175" t="s">
        <v>2402</v>
      </c>
      <c r="G5175" t="str">
        <f t="shared" si="108"/>
        <v>Mississippi Valley State2016</v>
      </c>
    </row>
    <row r="5176" spans="1:7" x14ac:dyDescent="0.25">
      <c r="A5176" t="s">
        <v>607</v>
      </c>
      <c r="B5176" t="s">
        <v>2357</v>
      </c>
      <c r="C5176">
        <v>7</v>
      </c>
      <c r="D5176">
        <v>24</v>
      </c>
      <c r="E5176">
        <v>2016</v>
      </c>
      <c r="F5176" t="s">
        <v>2402</v>
      </c>
      <c r="G5176" t="str">
        <f t="shared" si="108"/>
        <v>Grambling2016</v>
      </c>
    </row>
    <row r="5177" spans="1:7" x14ac:dyDescent="0.25">
      <c r="A5177" t="s">
        <v>2270</v>
      </c>
      <c r="B5177" t="s">
        <v>2357</v>
      </c>
      <c r="C5177">
        <v>23</v>
      </c>
      <c r="D5177">
        <v>12</v>
      </c>
      <c r="E5177">
        <v>2017</v>
      </c>
      <c r="F5177" t="s">
        <v>2402</v>
      </c>
      <c r="G5177" t="str">
        <f t="shared" si="108"/>
        <v>Texas Southern2017</v>
      </c>
    </row>
    <row r="5178" spans="1:7" x14ac:dyDescent="0.25">
      <c r="A5178" t="s">
        <v>881</v>
      </c>
      <c r="B5178" t="s">
        <v>2357</v>
      </c>
      <c r="C5178">
        <v>18</v>
      </c>
      <c r="D5178">
        <v>14</v>
      </c>
      <c r="E5178">
        <v>2017</v>
      </c>
      <c r="F5178" t="s">
        <v>2402</v>
      </c>
      <c r="G5178" t="str">
        <f t="shared" si="108"/>
        <v>Alcorn State2017</v>
      </c>
    </row>
    <row r="5179" spans="1:7" x14ac:dyDescent="0.25">
      <c r="A5179" t="s">
        <v>607</v>
      </c>
      <c r="B5179" t="s">
        <v>2357</v>
      </c>
      <c r="C5179">
        <v>16</v>
      </c>
      <c r="D5179">
        <v>17</v>
      </c>
      <c r="E5179">
        <v>2017</v>
      </c>
      <c r="F5179" t="s">
        <v>2402</v>
      </c>
      <c r="G5179" t="str">
        <f t="shared" si="108"/>
        <v>Grambling2017</v>
      </c>
    </row>
    <row r="5180" spans="1:7" x14ac:dyDescent="0.25">
      <c r="A5180" t="s">
        <v>1762</v>
      </c>
      <c r="B5180" t="s">
        <v>2357</v>
      </c>
      <c r="C5180">
        <v>15</v>
      </c>
      <c r="D5180">
        <v>18</v>
      </c>
      <c r="E5180">
        <v>2017</v>
      </c>
      <c r="F5180" t="s">
        <v>2402</v>
      </c>
      <c r="G5180" t="str">
        <f t="shared" si="108"/>
        <v>Southern2017</v>
      </c>
    </row>
    <row r="5181" spans="1:7" x14ac:dyDescent="0.25">
      <c r="A5181" t="s">
        <v>2218</v>
      </c>
      <c r="B5181" t="s">
        <v>2357</v>
      </c>
      <c r="C5181">
        <v>14</v>
      </c>
      <c r="D5181">
        <v>18</v>
      </c>
      <c r="E5181">
        <v>2017</v>
      </c>
      <c r="F5181" t="s">
        <v>2402</v>
      </c>
      <c r="G5181" t="str">
        <f t="shared" si="108"/>
        <v>Jackson State2017</v>
      </c>
    </row>
    <row r="5182" spans="1:7" x14ac:dyDescent="0.25">
      <c r="A5182" t="s">
        <v>736</v>
      </c>
      <c r="B5182" t="s">
        <v>2357</v>
      </c>
      <c r="C5182">
        <v>13</v>
      </c>
      <c r="D5182">
        <v>20</v>
      </c>
      <c r="E5182">
        <v>2017</v>
      </c>
      <c r="F5182" t="s">
        <v>2402</v>
      </c>
      <c r="G5182" t="str">
        <f t="shared" si="108"/>
        <v>Prairie View2017</v>
      </c>
    </row>
    <row r="5183" spans="1:7" x14ac:dyDescent="0.25">
      <c r="A5183" t="s">
        <v>2281</v>
      </c>
      <c r="B5183" t="s">
        <v>2357</v>
      </c>
      <c r="C5183">
        <v>7</v>
      </c>
      <c r="D5183">
        <v>25</v>
      </c>
      <c r="E5183">
        <v>2017</v>
      </c>
      <c r="F5183" t="s">
        <v>2402</v>
      </c>
      <c r="G5183" t="str">
        <f t="shared" si="108"/>
        <v>Mississippi Valley State2017</v>
      </c>
    </row>
    <row r="5184" spans="1:7" x14ac:dyDescent="0.25">
      <c r="A5184" t="s">
        <v>2200</v>
      </c>
      <c r="B5184" t="s">
        <v>2357</v>
      </c>
      <c r="C5184">
        <v>8</v>
      </c>
      <c r="D5184">
        <v>23</v>
      </c>
      <c r="E5184">
        <v>2017</v>
      </c>
      <c r="F5184" t="s">
        <v>2402</v>
      </c>
      <c r="G5184" t="str">
        <f t="shared" si="108"/>
        <v>Alabama State2017</v>
      </c>
    </row>
    <row r="5185" spans="1:7" x14ac:dyDescent="0.25">
      <c r="A5185" t="s">
        <v>2252</v>
      </c>
      <c r="B5185" t="s">
        <v>2357</v>
      </c>
      <c r="C5185">
        <v>7</v>
      </c>
      <c r="D5185">
        <v>25</v>
      </c>
      <c r="E5185">
        <v>2017</v>
      </c>
      <c r="F5185" t="s">
        <v>2402</v>
      </c>
      <c r="G5185" t="str">
        <f t="shared" si="108"/>
        <v>Arkansas-Pine Bluff2017</v>
      </c>
    </row>
    <row r="5186" spans="1:7" x14ac:dyDescent="0.25">
      <c r="A5186" t="s">
        <v>500</v>
      </c>
      <c r="B5186" t="s">
        <v>2357</v>
      </c>
      <c r="C5186">
        <v>2</v>
      </c>
      <c r="D5186">
        <v>27</v>
      </c>
      <c r="E5186">
        <v>2017</v>
      </c>
      <c r="F5186" t="s">
        <v>2402</v>
      </c>
      <c r="G5186" t="str">
        <f t="shared" si="108"/>
        <v>Alabama A&amp;M2017</v>
      </c>
    </row>
    <row r="5187" spans="1:7" x14ac:dyDescent="0.25">
      <c r="A5187" t="s">
        <v>607</v>
      </c>
      <c r="B5187" t="s">
        <v>2357</v>
      </c>
      <c r="C5187">
        <v>13</v>
      </c>
      <c r="D5187">
        <v>12</v>
      </c>
      <c r="E5187">
        <v>2018</v>
      </c>
      <c r="F5187" t="s">
        <v>2402</v>
      </c>
      <c r="G5187" t="str">
        <f t="shared" ref="G5187:G5250" si="109">A5187&amp;E5187</f>
        <v>Grambling2018</v>
      </c>
    </row>
    <row r="5188" spans="1:7" x14ac:dyDescent="0.25">
      <c r="A5188" t="s">
        <v>2252</v>
      </c>
      <c r="B5188" t="s">
        <v>2357</v>
      </c>
      <c r="C5188">
        <v>9</v>
      </c>
      <c r="D5188">
        <v>17</v>
      </c>
      <c r="E5188">
        <v>2018</v>
      </c>
      <c r="F5188" t="s">
        <v>2402</v>
      </c>
      <c r="G5188" t="str">
        <f t="shared" si="109"/>
        <v>Arkansas-Pine Bluff2018</v>
      </c>
    </row>
    <row r="5189" spans="1:7" x14ac:dyDescent="0.25">
      <c r="A5189" t="s">
        <v>2270</v>
      </c>
      <c r="B5189" t="s">
        <v>2357</v>
      </c>
      <c r="C5189">
        <v>7</v>
      </c>
      <c r="D5189">
        <v>17</v>
      </c>
      <c r="E5189">
        <v>2018</v>
      </c>
      <c r="F5189" t="s">
        <v>2402</v>
      </c>
      <c r="G5189" t="str">
        <f t="shared" si="109"/>
        <v>Texas Southern2018</v>
      </c>
    </row>
    <row r="5190" spans="1:7" x14ac:dyDescent="0.25">
      <c r="A5190" t="s">
        <v>1762</v>
      </c>
      <c r="B5190" t="s">
        <v>2357</v>
      </c>
      <c r="C5190">
        <v>11</v>
      </c>
      <c r="D5190">
        <v>14</v>
      </c>
      <c r="E5190">
        <v>2018</v>
      </c>
      <c r="F5190" t="s">
        <v>2402</v>
      </c>
      <c r="G5190" t="str">
        <f t="shared" si="109"/>
        <v>Southern2018</v>
      </c>
    </row>
    <row r="5191" spans="1:7" x14ac:dyDescent="0.25">
      <c r="A5191" t="s">
        <v>2218</v>
      </c>
      <c r="B5191" t="s">
        <v>2357</v>
      </c>
      <c r="C5191">
        <v>10</v>
      </c>
      <c r="D5191">
        <v>15</v>
      </c>
      <c r="E5191">
        <v>2018</v>
      </c>
      <c r="F5191" t="s">
        <v>2402</v>
      </c>
      <c r="G5191" t="str">
        <f t="shared" si="109"/>
        <v>Jackson State2018</v>
      </c>
    </row>
    <row r="5192" spans="1:7" x14ac:dyDescent="0.25">
      <c r="A5192" t="s">
        <v>736</v>
      </c>
      <c r="B5192" t="s">
        <v>2357</v>
      </c>
      <c r="C5192">
        <v>9</v>
      </c>
      <c r="D5192">
        <v>16</v>
      </c>
      <c r="E5192">
        <v>2018</v>
      </c>
      <c r="F5192" t="s">
        <v>2402</v>
      </c>
      <c r="G5192" t="str">
        <f t="shared" si="109"/>
        <v>Prairie View2018</v>
      </c>
    </row>
    <row r="5193" spans="1:7" x14ac:dyDescent="0.25">
      <c r="A5193" t="s">
        <v>2200</v>
      </c>
      <c r="B5193" t="s">
        <v>2357</v>
      </c>
      <c r="C5193">
        <v>6</v>
      </c>
      <c r="D5193">
        <v>18</v>
      </c>
      <c r="E5193">
        <v>2018</v>
      </c>
      <c r="F5193" t="s">
        <v>2402</v>
      </c>
      <c r="G5193" t="str">
        <f t="shared" si="109"/>
        <v>Alabama State2018</v>
      </c>
    </row>
    <row r="5194" spans="1:7" x14ac:dyDescent="0.25">
      <c r="A5194" t="s">
        <v>881</v>
      </c>
      <c r="B5194" t="s">
        <v>2357</v>
      </c>
      <c r="C5194">
        <v>8</v>
      </c>
      <c r="D5194">
        <v>17</v>
      </c>
      <c r="E5194">
        <v>2018</v>
      </c>
      <c r="F5194" t="s">
        <v>2402</v>
      </c>
      <c r="G5194" t="str">
        <f t="shared" si="109"/>
        <v>Alcorn State2018</v>
      </c>
    </row>
    <row r="5195" spans="1:7" x14ac:dyDescent="0.25">
      <c r="A5195" t="s">
        <v>500</v>
      </c>
      <c r="B5195" t="s">
        <v>2357</v>
      </c>
      <c r="C5195">
        <v>2</v>
      </c>
      <c r="D5195">
        <v>23</v>
      </c>
      <c r="E5195">
        <v>2018</v>
      </c>
      <c r="F5195" t="s">
        <v>2402</v>
      </c>
      <c r="G5195" t="str">
        <f t="shared" si="109"/>
        <v>Alabama A&amp;M2018</v>
      </c>
    </row>
    <row r="5196" spans="1:7" x14ac:dyDescent="0.25">
      <c r="A5196" t="s">
        <v>2281</v>
      </c>
      <c r="B5196" t="s">
        <v>2357</v>
      </c>
      <c r="C5196">
        <v>2</v>
      </c>
      <c r="D5196">
        <v>23</v>
      </c>
      <c r="E5196">
        <v>2018</v>
      </c>
      <c r="F5196" t="s">
        <v>2402</v>
      </c>
      <c r="G5196" t="str">
        <f t="shared" si="109"/>
        <v>Mississippi Valley State2018</v>
      </c>
    </row>
    <row r="5197" spans="1:7" x14ac:dyDescent="0.25">
      <c r="A5197" t="s">
        <v>2212</v>
      </c>
      <c r="B5197" t="s">
        <v>2357</v>
      </c>
      <c r="C5197">
        <v>20</v>
      </c>
      <c r="D5197">
        <v>8</v>
      </c>
      <c r="E5197">
        <v>2003</v>
      </c>
      <c r="F5197" t="s">
        <v>2403</v>
      </c>
      <c r="G5197" t="str">
        <f t="shared" si="109"/>
        <v>Fresno State2003</v>
      </c>
    </row>
    <row r="5198" spans="1:7" x14ac:dyDescent="0.25">
      <c r="A5198" t="s">
        <v>804</v>
      </c>
      <c r="B5198" t="s">
        <v>2357</v>
      </c>
      <c r="C5198">
        <v>23</v>
      </c>
      <c r="D5198">
        <v>10</v>
      </c>
      <c r="E5198">
        <v>2003</v>
      </c>
      <c r="F5198" t="s">
        <v>2403</v>
      </c>
      <c r="G5198" t="str">
        <f t="shared" si="109"/>
        <v>Tulsa2003</v>
      </c>
    </row>
    <row r="5199" spans="1:7" x14ac:dyDescent="0.25">
      <c r="A5199" t="s">
        <v>2335</v>
      </c>
      <c r="B5199" t="s">
        <v>2357</v>
      </c>
      <c r="C5199">
        <v>17</v>
      </c>
      <c r="D5199">
        <v>13</v>
      </c>
      <c r="E5199">
        <v>2003</v>
      </c>
      <c r="F5199" t="s">
        <v>2403</v>
      </c>
      <c r="G5199" t="str">
        <f t="shared" si="109"/>
        <v>Southern Methodist2003</v>
      </c>
    </row>
    <row r="5200" spans="1:7" x14ac:dyDescent="0.25">
      <c r="A5200" t="s">
        <v>700</v>
      </c>
      <c r="B5200" t="s">
        <v>2357</v>
      </c>
      <c r="C5200">
        <v>18</v>
      </c>
      <c r="D5200">
        <v>14</v>
      </c>
      <c r="E5200">
        <v>2003</v>
      </c>
      <c r="F5200" t="s">
        <v>2403</v>
      </c>
      <c r="G5200" t="str">
        <f t="shared" si="109"/>
        <v>Nevada2003</v>
      </c>
    </row>
    <row r="5201" spans="1:7" x14ac:dyDescent="0.25">
      <c r="A5201" t="s">
        <v>744</v>
      </c>
      <c r="B5201" t="s">
        <v>2357</v>
      </c>
      <c r="C5201">
        <v>19</v>
      </c>
      <c r="D5201">
        <v>10</v>
      </c>
      <c r="E5201">
        <v>2003</v>
      </c>
      <c r="F5201" t="s">
        <v>2403</v>
      </c>
      <c r="G5201" t="str">
        <f t="shared" si="109"/>
        <v>Rice2003</v>
      </c>
    </row>
    <row r="5202" spans="1:7" x14ac:dyDescent="0.25">
      <c r="A5202" t="s">
        <v>613</v>
      </c>
      <c r="B5202" t="s">
        <v>2357</v>
      </c>
      <c r="C5202">
        <v>19</v>
      </c>
      <c r="D5202">
        <v>12</v>
      </c>
      <c r="E5202">
        <v>2003</v>
      </c>
      <c r="F5202" t="s">
        <v>2403</v>
      </c>
      <c r="G5202" t="str">
        <f t="shared" si="109"/>
        <v>Hawaii2003</v>
      </c>
    </row>
    <row r="5203" spans="1:7" x14ac:dyDescent="0.25">
      <c r="A5203" t="s">
        <v>651</v>
      </c>
      <c r="B5203" t="s">
        <v>2357</v>
      </c>
      <c r="C5203">
        <v>12</v>
      </c>
      <c r="D5203">
        <v>15</v>
      </c>
      <c r="E5203">
        <v>2003</v>
      </c>
      <c r="F5203" t="s">
        <v>2403</v>
      </c>
      <c r="G5203" t="str">
        <f t="shared" si="109"/>
        <v>Louisiana Tech2003</v>
      </c>
    </row>
    <row r="5204" spans="1:7" x14ac:dyDescent="0.25">
      <c r="A5204" t="s">
        <v>2205</v>
      </c>
      <c r="B5204" t="s">
        <v>2357</v>
      </c>
      <c r="C5204">
        <v>13</v>
      </c>
      <c r="D5204">
        <v>16</v>
      </c>
      <c r="E5204">
        <v>2003</v>
      </c>
      <c r="F5204" t="s">
        <v>2403</v>
      </c>
      <c r="G5204" t="str">
        <f t="shared" si="109"/>
        <v>Boise State2003</v>
      </c>
    </row>
    <row r="5205" spans="1:7" x14ac:dyDescent="0.25">
      <c r="A5205" t="s">
        <v>2238</v>
      </c>
      <c r="B5205">
        <v>25</v>
      </c>
      <c r="C5205">
        <v>7</v>
      </c>
      <c r="D5205">
        <v>21</v>
      </c>
      <c r="E5205">
        <v>2003</v>
      </c>
      <c r="F5205" t="s">
        <v>2403</v>
      </c>
      <c r="G5205" t="str">
        <f t="shared" si="109"/>
        <v>San Jose State2003</v>
      </c>
    </row>
    <row r="5206" spans="1:7" x14ac:dyDescent="0.25">
      <c r="A5206" t="s">
        <v>2262</v>
      </c>
      <c r="B5206" t="s">
        <v>2357</v>
      </c>
      <c r="C5206">
        <v>6</v>
      </c>
      <c r="D5206">
        <v>24</v>
      </c>
      <c r="E5206">
        <v>2003</v>
      </c>
      <c r="F5206" t="s">
        <v>2403</v>
      </c>
      <c r="G5206" t="str">
        <f t="shared" si="109"/>
        <v>Texas-El Paso2003</v>
      </c>
    </row>
    <row r="5207" spans="1:7" x14ac:dyDescent="0.25">
      <c r="A5207" t="s">
        <v>700</v>
      </c>
      <c r="B5207" t="s">
        <v>2357</v>
      </c>
      <c r="C5207">
        <v>25</v>
      </c>
      <c r="D5207">
        <v>9</v>
      </c>
      <c r="E5207">
        <v>2004</v>
      </c>
      <c r="F5207" t="s">
        <v>2403</v>
      </c>
      <c r="G5207" t="str">
        <f t="shared" si="109"/>
        <v>Nevada2004</v>
      </c>
    </row>
    <row r="5208" spans="1:7" x14ac:dyDescent="0.25">
      <c r="A5208" t="s">
        <v>2262</v>
      </c>
      <c r="B5208" t="s">
        <v>2357</v>
      </c>
      <c r="C5208">
        <v>24</v>
      </c>
      <c r="D5208">
        <v>8</v>
      </c>
      <c r="E5208">
        <v>2004</v>
      </c>
      <c r="F5208" t="s">
        <v>2403</v>
      </c>
      <c r="G5208" t="str">
        <f t="shared" si="109"/>
        <v>Texas-El Paso2004</v>
      </c>
    </row>
    <row r="5209" spans="1:7" x14ac:dyDescent="0.25">
      <c r="A5209" t="s">
        <v>2205</v>
      </c>
      <c r="B5209" t="s">
        <v>2357</v>
      </c>
      <c r="C5209">
        <v>23</v>
      </c>
      <c r="D5209">
        <v>10</v>
      </c>
      <c r="E5209">
        <v>2004</v>
      </c>
      <c r="F5209" t="s">
        <v>2403</v>
      </c>
      <c r="G5209" t="str">
        <f t="shared" si="109"/>
        <v>Boise State2004</v>
      </c>
    </row>
    <row r="5210" spans="1:7" x14ac:dyDescent="0.25">
      <c r="A5210" t="s">
        <v>744</v>
      </c>
      <c r="B5210" t="s">
        <v>2357</v>
      </c>
      <c r="C5210">
        <v>22</v>
      </c>
      <c r="D5210">
        <v>11</v>
      </c>
      <c r="E5210">
        <v>2004</v>
      </c>
      <c r="F5210" t="s">
        <v>2403</v>
      </c>
      <c r="G5210" t="str">
        <f t="shared" si="109"/>
        <v>Rice2004</v>
      </c>
    </row>
    <row r="5211" spans="1:7" x14ac:dyDescent="0.25">
      <c r="A5211" t="s">
        <v>613</v>
      </c>
      <c r="B5211" t="s">
        <v>2357</v>
      </c>
      <c r="C5211">
        <v>21</v>
      </c>
      <c r="D5211">
        <v>12</v>
      </c>
      <c r="E5211">
        <v>2004</v>
      </c>
      <c r="F5211" t="s">
        <v>2403</v>
      </c>
      <c r="G5211" t="str">
        <f t="shared" si="109"/>
        <v>Hawaii2004</v>
      </c>
    </row>
    <row r="5212" spans="1:7" x14ac:dyDescent="0.25">
      <c r="A5212" t="s">
        <v>2212</v>
      </c>
      <c r="B5212" t="s">
        <v>2357</v>
      </c>
      <c r="C5212">
        <v>14</v>
      </c>
      <c r="D5212">
        <v>15</v>
      </c>
      <c r="E5212">
        <v>2004</v>
      </c>
      <c r="F5212" t="s">
        <v>2403</v>
      </c>
      <c r="G5212" t="str">
        <f t="shared" si="109"/>
        <v>Fresno State2004</v>
      </c>
    </row>
    <row r="5213" spans="1:7" x14ac:dyDescent="0.25">
      <c r="A5213" t="s">
        <v>651</v>
      </c>
      <c r="B5213" t="s">
        <v>2357</v>
      </c>
      <c r="C5213">
        <v>15</v>
      </c>
      <c r="D5213">
        <v>15</v>
      </c>
      <c r="E5213">
        <v>2004</v>
      </c>
      <c r="F5213" t="s">
        <v>2403</v>
      </c>
      <c r="G5213" t="str">
        <f t="shared" si="109"/>
        <v>Louisiana Tech2004</v>
      </c>
    </row>
    <row r="5214" spans="1:7" x14ac:dyDescent="0.25">
      <c r="A5214" t="s">
        <v>2335</v>
      </c>
      <c r="B5214" t="s">
        <v>2357</v>
      </c>
      <c r="C5214">
        <v>12</v>
      </c>
      <c r="D5214">
        <v>18</v>
      </c>
      <c r="E5214">
        <v>2004</v>
      </c>
      <c r="F5214" t="s">
        <v>2403</v>
      </c>
      <c r="G5214" t="str">
        <f t="shared" si="109"/>
        <v>Southern Methodist2004</v>
      </c>
    </row>
    <row r="5215" spans="1:7" x14ac:dyDescent="0.25">
      <c r="A5215" t="s">
        <v>804</v>
      </c>
      <c r="B5215" t="s">
        <v>2357</v>
      </c>
      <c r="C5215">
        <v>9</v>
      </c>
      <c r="D5215">
        <v>20</v>
      </c>
      <c r="E5215">
        <v>2004</v>
      </c>
      <c r="F5215" t="s">
        <v>2403</v>
      </c>
      <c r="G5215" t="str">
        <f t="shared" si="109"/>
        <v>Tulsa2004</v>
      </c>
    </row>
    <row r="5216" spans="1:7" x14ac:dyDescent="0.25">
      <c r="A5216" t="s">
        <v>2238</v>
      </c>
      <c r="B5216" t="s">
        <v>2357</v>
      </c>
      <c r="C5216">
        <v>6</v>
      </c>
      <c r="D5216">
        <v>23</v>
      </c>
      <c r="E5216">
        <v>2004</v>
      </c>
      <c r="F5216" t="s">
        <v>2403</v>
      </c>
      <c r="G5216" t="str">
        <f t="shared" si="109"/>
        <v>San Jose State2004</v>
      </c>
    </row>
    <row r="5217" spans="1:7" x14ac:dyDescent="0.25">
      <c r="A5217" t="s">
        <v>700</v>
      </c>
      <c r="B5217" t="s">
        <v>2357</v>
      </c>
      <c r="C5217">
        <v>25</v>
      </c>
      <c r="D5217">
        <v>7</v>
      </c>
      <c r="E5217">
        <v>2005</v>
      </c>
      <c r="F5217" t="s">
        <v>2403</v>
      </c>
      <c r="G5217" t="str">
        <f t="shared" si="109"/>
        <v>Nevada2005</v>
      </c>
    </row>
    <row r="5218" spans="1:7" x14ac:dyDescent="0.25">
      <c r="A5218" t="s">
        <v>2262</v>
      </c>
      <c r="B5218" t="s">
        <v>2357</v>
      </c>
      <c r="C5218">
        <v>27</v>
      </c>
      <c r="D5218">
        <v>8</v>
      </c>
      <c r="E5218">
        <v>2005</v>
      </c>
      <c r="F5218" t="s">
        <v>2403</v>
      </c>
      <c r="G5218" t="str">
        <f t="shared" si="109"/>
        <v>Texas-El Paso2005</v>
      </c>
    </row>
    <row r="5219" spans="1:7" x14ac:dyDescent="0.25">
      <c r="A5219" t="s">
        <v>744</v>
      </c>
      <c r="B5219" t="s">
        <v>2357</v>
      </c>
      <c r="C5219">
        <v>19</v>
      </c>
      <c r="D5219">
        <v>12</v>
      </c>
      <c r="E5219">
        <v>2005</v>
      </c>
      <c r="F5219" t="s">
        <v>2403</v>
      </c>
      <c r="G5219" t="str">
        <f t="shared" si="109"/>
        <v>Rice2005</v>
      </c>
    </row>
    <row r="5220" spans="1:7" x14ac:dyDescent="0.25">
      <c r="A5220" t="s">
        <v>2212</v>
      </c>
      <c r="B5220" t="s">
        <v>2357</v>
      </c>
      <c r="C5220">
        <v>16</v>
      </c>
      <c r="D5220">
        <v>14</v>
      </c>
      <c r="E5220">
        <v>2005</v>
      </c>
      <c r="F5220" t="s">
        <v>2403</v>
      </c>
      <c r="G5220" t="str">
        <f t="shared" si="109"/>
        <v>Fresno State2005</v>
      </c>
    </row>
    <row r="5221" spans="1:7" x14ac:dyDescent="0.25">
      <c r="A5221" t="s">
        <v>651</v>
      </c>
      <c r="B5221" t="s">
        <v>2357</v>
      </c>
      <c r="C5221">
        <v>14</v>
      </c>
      <c r="D5221">
        <v>15</v>
      </c>
      <c r="E5221">
        <v>2005</v>
      </c>
      <c r="F5221" t="s">
        <v>2403</v>
      </c>
      <c r="G5221" t="str">
        <f t="shared" si="109"/>
        <v>Louisiana Tech2005</v>
      </c>
    </row>
    <row r="5222" spans="1:7" x14ac:dyDescent="0.25">
      <c r="A5222" t="s">
        <v>2335</v>
      </c>
      <c r="B5222" t="s">
        <v>2357</v>
      </c>
      <c r="C5222">
        <v>14</v>
      </c>
      <c r="D5222">
        <v>14</v>
      </c>
      <c r="E5222">
        <v>2005</v>
      </c>
      <c r="F5222" t="s">
        <v>2403</v>
      </c>
      <c r="G5222" t="str">
        <f t="shared" si="109"/>
        <v>Southern Methodist2005</v>
      </c>
    </row>
    <row r="5223" spans="1:7" x14ac:dyDescent="0.25">
      <c r="A5223" t="s">
        <v>613</v>
      </c>
      <c r="B5223" t="s">
        <v>2357</v>
      </c>
      <c r="C5223">
        <v>16</v>
      </c>
      <c r="D5223">
        <v>13</v>
      </c>
      <c r="E5223">
        <v>2005</v>
      </c>
      <c r="F5223" t="s">
        <v>2403</v>
      </c>
      <c r="G5223" t="str">
        <f t="shared" si="109"/>
        <v>Hawaii2005</v>
      </c>
    </row>
    <row r="5224" spans="1:7" x14ac:dyDescent="0.25">
      <c r="A5224" t="s">
        <v>2205</v>
      </c>
      <c r="B5224" t="s">
        <v>2357</v>
      </c>
      <c r="C5224">
        <v>16</v>
      </c>
      <c r="D5224">
        <v>18</v>
      </c>
      <c r="E5224">
        <v>2005</v>
      </c>
      <c r="F5224" t="s">
        <v>2403</v>
      </c>
      <c r="G5224" t="str">
        <f t="shared" si="109"/>
        <v>Boise State2005</v>
      </c>
    </row>
    <row r="5225" spans="1:7" x14ac:dyDescent="0.25">
      <c r="A5225" t="s">
        <v>804</v>
      </c>
      <c r="B5225" t="s">
        <v>2357</v>
      </c>
      <c r="C5225">
        <v>9</v>
      </c>
      <c r="D5225">
        <v>20</v>
      </c>
      <c r="E5225">
        <v>2005</v>
      </c>
      <c r="F5225" t="s">
        <v>2403</v>
      </c>
      <c r="G5225" t="str">
        <f t="shared" si="109"/>
        <v>Tulsa2005</v>
      </c>
    </row>
    <row r="5226" spans="1:7" x14ac:dyDescent="0.25">
      <c r="A5226" t="s">
        <v>2238</v>
      </c>
      <c r="B5226" t="s">
        <v>2357</v>
      </c>
      <c r="C5226">
        <v>6</v>
      </c>
      <c r="D5226">
        <v>23</v>
      </c>
      <c r="E5226">
        <v>2005</v>
      </c>
      <c r="F5226" t="s">
        <v>2403</v>
      </c>
      <c r="G5226" t="str">
        <f t="shared" si="109"/>
        <v>San Jose State2005</v>
      </c>
    </row>
    <row r="5227" spans="1:7" x14ac:dyDescent="0.25">
      <c r="A5227" t="s">
        <v>700</v>
      </c>
      <c r="B5227">
        <v>22</v>
      </c>
      <c r="C5227">
        <v>27</v>
      </c>
      <c r="D5227">
        <v>6</v>
      </c>
      <c r="E5227">
        <v>2006</v>
      </c>
      <c r="F5227" t="s">
        <v>2403</v>
      </c>
      <c r="G5227" t="str">
        <f t="shared" si="109"/>
        <v>Nevada2006</v>
      </c>
    </row>
    <row r="5228" spans="1:7" x14ac:dyDescent="0.25">
      <c r="A5228" t="s">
        <v>2242</v>
      </c>
      <c r="B5228" t="s">
        <v>2357</v>
      </c>
      <c r="C5228">
        <v>23</v>
      </c>
      <c r="D5228">
        <v>9</v>
      </c>
      <c r="E5228">
        <v>2006</v>
      </c>
      <c r="F5228" t="s">
        <v>2403</v>
      </c>
      <c r="G5228" t="str">
        <f t="shared" si="109"/>
        <v>Utah State2006</v>
      </c>
    </row>
    <row r="5229" spans="1:7" x14ac:dyDescent="0.25">
      <c r="A5229" t="s">
        <v>651</v>
      </c>
      <c r="B5229" t="s">
        <v>2357</v>
      </c>
      <c r="C5229">
        <v>20</v>
      </c>
      <c r="D5229">
        <v>13</v>
      </c>
      <c r="E5229">
        <v>2006</v>
      </c>
      <c r="F5229" t="s">
        <v>2403</v>
      </c>
      <c r="G5229" t="str">
        <f t="shared" si="109"/>
        <v>Louisiana Tech2006</v>
      </c>
    </row>
    <row r="5230" spans="1:7" x14ac:dyDescent="0.25">
      <c r="A5230" t="s">
        <v>613</v>
      </c>
      <c r="B5230" t="s">
        <v>2357</v>
      </c>
      <c r="C5230">
        <v>17</v>
      </c>
      <c r="D5230">
        <v>11</v>
      </c>
      <c r="E5230">
        <v>2006</v>
      </c>
      <c r="F5230" t="s">
        <v>2403</v>
      </c>
      <c r="G5230" t="str">
        <f t="shared" si="109"/>
        <v>Hawaii2006</v>
      </c>
    </row>
    <row r="5231" spans="1:7" x14ac:dyDescent="0.25">
      <c r="A5231" t="s">
        <v>2229</v>
      </c>
      <c r="B5231" t="s">
        <v>2357</v>
      </c>
      <c r="C5231">
        <v>16</v>
      </c>
      <c r="D5231">
        <v>14</v>
      </c>
      <c r="E5231">
        <v>2006</v>
      </c>
      <c r="F5231" t="s">
        <v>2403</v>
      </c>
      <c r="G5231" t="str">
        <f t="shared" si="109"/>
        <v>New Mexico State2006</v>
      </c>
    </row>
    <row r="5232" spans="1:7" x14ac:dyDescent="0.25">
      <c r="A5232" t="s">
        <v>2212</v>
      </c>
      <c r="B5232" t="s">
        <v>2357</v>
      </c>
      <c r="C5232">
        <v>15</v>
      </c>
      <c r="D5232">
        <v>13</v>
      </c>
      <c r="E5232">
        <v>2006</v>
      </c>
      <c r="F5232" t="s">
        <v>2403</v>
      </c>
      <c r="G5232" t="str">
        <f t="shared" si="109"/>
        <v>Fresno State2006</v>
      </c>
    </row>
    <row r="5233" spans="1:7" x14ac:dyDescent="0.25">
      <c r="A5233" t="s">
        <v>2205</v>
      </c>
      <c r="B5233" t="s">
        <v>2357</v>
      </c>
      <c r="C5233">
        <v>14</v>
      </c>
      <c r="D5233">
        <v>15</v>
      </c>
      <c r="E5233">
        <v>2006</v>
      </c>
      <c r="F5233" t="s">
        <v>2403</v>
      </c>
      <c r="G5233" t="str">
        <f t="shared" si="109"/>
        <v>Boise State2006</v>
      </c>
    </row>
    <row r="5234" spans="1:7" x14ac:dyDescent="0.25">
      <c r="A5234" t="s">
        <v>2238</v>
      </c>
      <c r="B5234" t="s">
        <v>2357</v>
      </c>
      <c r="C5234">
        <v>6</v>
      </c>
      <c r="D5234">
        <v>25</v>
      </c>
      <c r="E5234">
        <v>2006</v>
      </c>
      <c r="F5234" t="s">
        <v>2403</v>
      </c>
      <c r="G5234" t="str">
        <f t="shared" si="109"/>
        <v>San Jose State2006</v>
      </c>
    </row>
    <row r="5235" spans="1:7" x14ac:dyDescent="0.25">
      <c r="A5235" t="s">
        <v>620</v>
      </c>
      <c r="B5235" t="s">
        <v>2357</v>
      </c>
      <c r="C5235">
        <v>4</v>
      </c>
      <c r="D5235">
        <v>25</v>
      </c>
      <c r="E5235">
        <v>2006</v>
      </c>
      <c r="F5235" t="s">
        <v>2403</v>
      </c>
      <c r="G5235" t="str">
        <f t="shared" si="109"/>
        <v>Idaho2006</v>
      </c>
    </row>
    <row r="5236" spans="1:7" x14ac:dyDescent="0.25">
      <c r="A5236" t="s">
        <v>700</v>
      </c>
      <c r="B5236">
        <v>24</v>
      </c>
      <c r="C5236">
        <v>29</v>
      </c>
      <c r="D5236">
        <v>5</v>
      </c>
      <c r="E5236">
        <v>2007</v>
      </c>
      <c r="F5236" t="s">
        <v>2403</v>
      </c>
      <c r="G5236" t="str">
        <f t="shared" si="109"/>
        <v>Nevada2007</v>
      </c>
    </row>
    <row r="5237" spans="1:7" x14ac:dyDescent="0.25">
      <c r="A5237" t="s">
        <v>2229</v>
      </c>
      <c r="B5237" t="s">
        <v>2357</v>
      </c>
      <c r="C5237">
        <v>25</v>
      </c>
      <c r="D5237">
        <v>9</v>
      </c>
      <c r="E5237">
        <v>2007</v>
      </c>
      <c r="F5237" t="s">
        <v>2403</v>
      </c>
      <c r="G5237" t="str">
        <f t="shared" si="109"/>
        <v>New Mexico State2007</v>
      </c>
    </row>
    <row r="5238" spans="1:7" x14ac:dyDescent="0.25">
      <c r="A5238" t="s">
        <v>2212</v>
      </c>
      <c r="B5238" t="s">
        <v>2357</v>
      </c>
      <c r="C5238">
        <v>22</v>
      </c>
      <c r="D5238">
        <v>10</v>
      </c>
      <c r="E5238">
        <v>2007</v>
      </c>
      <c r="F5238" t="s">
        <v>2403</v>
      </c>
      <c r="G5238" t="str">
        <f t="shared" si="109"/>
        <v>Fresno State2007</v>
      </c>
    </row>
    <row r="5239" spans="1:7" x14ac:dyDescent="0.25">
      <c r="A5239" t="s">
        <v>2242</v>
      </c>
      <c r="B5239" t="s">
        <v>2357</v>
      </c>
      <c r="C5239">
        <v>23</v>
      </c>
      <c r="D5239">
        <v>12</v>
      </c>
      <c r="E5239">
        <v>2007</v>
      </c>
      <c r="F5239" t="s">
        <v>2403</v>
      </c>
      <c r="G5239" t="str">
        <f t="shared" si="109"/>
        <v>Utah State2007</v>
      </c>
    </row>
    <row r="5240" spans="1:7" x14ac:dyDescent="0.25">
      <c r="A5240" t="s">
        <v>613</v>
      </c>
      <c r="B5240" t="s">
        <v>2357</v>
      </c>
      <c r="C5240">
        <v>18</v>
      </c>
      <c r="D5240">
        <v>13</v>
      </c>
      <c r="E5240">
        <v>2007</v>
      </c>
      <c r="F5240" t="s">
        <v>2403</v>
      </c>
      <c r="G5240" t="str">
        <f t="shared" si="109"/>
        <v>Hawaii2007</v>
      </c>
    </row>
    <row r="5241" spans="1:7" x14ac:dyDescent="0.25">
      <c r="A5241" t="s">
        <v>2205</v>
      </c>
      <c r="B5241" t="s">
        <v>2357</v>
      </c>
      <c r="C5241">
        <v>17</v>
      </c>
      <c r="D5241">
        <v>14</v>
      </c>
      <c r="E5241">
        <v>2007</v>
      </c>
      <c r="F5241" t="s">
        <v>2403</v>
      </c>
      <c r="G5241" t="str">
        <f t="shared" si="109"/>
        <v>Boise State2007</v>
      </c>
    </row>
    <row r="5242" spans="1:7" x14ac:dyDescent="0.25">
      <c r="A5242" t="s">
        <v>651</v>
      </c>
      <c r="B5242" t="s">
        <v>2357</v>
      </c>
      <c r="C5242">
        <v>10</v>
      </c>
      <c r="D5242">
        <v>20</v>
      </c>
      <c r="E5242">
        <v>2007</v>
      </c>
      <c r="F5242" t="s">
        <v>2403</v>
      </c>
      <c r="G5242" t="str">
        <f t="shared" si="109"/>
        <v>Louisiana Tech2007</v>
      </c>
    </row>
    <row r="5243" spans="1:7" x14ac:dyDescent="0.25">
      <c r="A5243" t="s">
        <v>2238</v>
      </c>
      <c r="B5243" t="s">
        <v>2357</v>
      </c>
      <c r="C5243">
        <v>5</v>
      </c>
      <c r="D5243">
        <v>25</v>
      </c>
      <c r="E5243">
        <v>2007</v>
      </c>
      <c r="F5243" t="s">
        <v>2403</v>
      </c>
      <c r="G5243" t="str">
        <f t="shared" si="109"/>
        <v>San Jose State2007</v>
      </c>
    </row>
    <row r="5244" spans="1:7" x14ac:dyDescent="0.25">
      <c r="A5244" t="s">
        <v>620</v>
      </c>
      <c r="B5244" t="s">
        <v>2357</v>
      </c>
      <c r="C5244">
        <v>4</v>
      </c>
      <c r="D5244">
        <v>27</v>
      </c>
      <c r="E5244">
        <v>2007</v>
      </c>
      <c r="F5244" t="s">
        <v>2403</v>
      </c>
      <c r="G5244" t="str">
        <f t="shared" si="109"/>
        <v>Idaho2007</v>
      </c>
    </row>
    <row r="5245" spans="1:7" x14ac:dyDescent="0.25">
      <c r="A5245" t="s">
        <v>2242</v>
      </c>
      <c r="B5245" t="s">
        <v>2357</v>
      </c>
      <c r="C5245">
        <v>24</v>
      </c>
      <c r="D5245">
        <v>11</v>
      </c>
      <c r="E5245">
        <v>2008</v>
      </c>
      <c r="F5245" t="s">
        <v>2403</v>
      </c>
      <c r="G5245" t="str">
        <f t="shared" si="109"/>
        <v>Utah State2008</v>
      </c>
    </row>
    <row r="5246" spans="1:7" x14ac:dyDescent="0.25">
      <c r="A5246" t="s">
        <v>700</v>
      </c>
      <c r="B5246" t="s">
        <v>2357</v>
      </c>
      <c r="C5246">
        <v>21</v>
      </c>
      <c r="D5246">
        <v>12</v>
      </c>
      <c r="E5246">
        <v>2008</v>
      </c>
      <c r="F5246" t="s">
        <v>2403</v>
      </c>
      <c r="G5246" t="str">
        <f t="shared" si="109"/>
        <v>Nevada2008</v>
      </c>
    </row>
    <row r="5247" spans="1:7" x14ac:dyDescent="0.25">
      <c r="A5247" t="s">
        <v>2229</v>
      </c>
      <c r="B5247" t="s">
        <v>2357</v>
      </c>
      <c r="C5247">
        <v>21</v>
      </c>
      <c r="D5247">
        <v>14</v>
      </c>
      <c r="E5247">
        <v>2008</v>
      </c>
      <c r="F5247" t="s">
        <v>2403</v>
      </c>
      <c r="G5247" t="str">
        <f t="shared" si="109"/>
        <v>New Mexico State2008</v>
      </c>
    </row>
    <row r="5248" spans="1:7" x14ac:dyDescent="0.25">
      <c r="A5248" t="s">
        <v>2205</v>
      </c>
      <c r="B5248" t="s">
        <v>2357</v>
      </c>
      <c r="C5248">
        <v>25</v>
      </c>
      <c r="D5248">
        <v>9</v>
      </c>
      <c r="E5248">
        <v>2008</v>
      </c>
      <c r="F5248" t="s">
        <v>2403</v>
      </c>
      <c r="G5248" t="str">
        <f t="shared" si="109"/>
        <v>Boise State2008</v>
      </c>
    </row>
    <row r="5249" spans="1:7" x14ac:dyDescent="0.25">
      <c r="A5249" t="s">
        <v>613</v>
      </c>
      <c r="B5249" t="s">
        <v>2357</v>
      </c>
      <c r="C5249">
        <v>11</v>
      </c>
      <c r="D5249">
        <v>19</v>
      </c>
      <c r="E5249">
        <v>2008</v>
      </c>
      <c r="F5249" t="s">
        <v>2403</v>
      </c>
      <c r="G5249" t="str">
        <f t="shared" si="109"/>
        <v>Hawaii2008</v>
      </c>
    </row>
    <row r="5250" spans="1:7" x14ac:dyDescent="0.25">
      <c r="A5250" t="s">
        <v>620</v>
      </c>
      <c r="B5250" t="s">
        <v>2357</v>
      </c>
      <c r="C5250">
        <v>8</v>
      </c>
      <c r="D5250">
        <v>21</v>
      </c>
      <c r="E5250">
        <v>2008</v>
      </c>
      <c r="F5250" t="s">
        <v>2403</v>
      </c>
      <c r="G5250" t="str">
        <f t="shared" si="109"/>
        <v>Idaho2008</v>
      </c>
    </row>
    <row r="5251" spans="1:7" x14ac:dyDescent="0.25">
      <c r="A5251" t="s">
        <v>2212</v>
      </c>
      <c r="B5251" t="s">
        <v>2357</v>
      </c>
      <c r="C5251">
        <v>13</v>
      </c>
      <c r="D5251">
        <v>19</v>
      </c>
      <c r="E5251">
        <v>2008</v>
      </c>
      <c r="F5251" t="s">
        <v>2403</v>
      </c>
      <c r="G5251" t="str">
        <f t="shared" ref="G5251:G5314" si="110">A5251&amp;E5251</f>
        <v>Fresno State2008</v>
      </c>
    </row>
    <row r="5252" spans="1:7" x14ac:dyDescent="0.25">
      <c r="A5252" t="s">
        <v>2238</v>
      </c>
      <c r="B5252" t="s">
        <v>2357</v>
      </c>
      <c r="C5252">
        <v>13</v>
      </c>
      <c r="D5252">
        <v>19</v>
      </c>
      <c r="E5252">
        <v>2008</v>
      </c>
      <c r="F5252" t="s">
        <v>2403</v>
      </c>
      <c r="G5252" t="str">
        <f t="shared" si="110"/>
        <v>San Jose State2008</v>
      </c>
    </row>
    <row r="5253" spans="1:7" x14ac:dyDescent="0.25">
      <c r="A5253" t="s">
        <v>651</v>
      </c>
      <c r="B5253" t="s">
        <v>2357</v>
      </c>
      <c r="C5253">
        <v>6</v>
      </c>
      <c r="D5253">
        <v>24</v>
      </c>
      <c r="E5253">
        <v>2008</v>
      </c>
      <c r="F5253" t="s">
        <v>2403</v>
      </c>
      <c r="G5253" t="str">
        <f t="shared" si="110"/>
        <v>Louisiana Tech2008</v>
      </c>
    </row>
    <row r="5254" spans="1:7" x14ac:dyDescent="0.25">
      <c r="A5254" t="s">
        <v>2242</v>
      </c>
      <c r="B5254" t="s">
        <v>2357</v>
      </c>
      <c r="C5254">
        <v>30</v>
      </c>
      <c r="D5254">
        <v>5</v>
      </c>
      <c r="E5254">
        <v>2009</v>
      </c>
      <c r="F5254" t="s">
        <v>2403</v>
      </c>
      <c r="G5254" t="str">
        <f t="shared" si="110"/>
        <v>Utah State2009</v>
      </c>
    </row>
    <row r="5255" spans="1:7" x14ac:dyDescent="0.25">
      <c r="A5255" t="s">
        <v>700</v>
      </c>
      <c r="B5255" t="s">
        <v>2357</v>
      </c>
      <c r="C5255">
        <v>21</v>
      </c>
      <c r="D5255">
        <v>13</v>
      </c>
      <c r="E5255">
        <v>2009</v>
      </c>
      <c r="F5255" t="s">
        <v>2403</v>
      </c>
      <c r="G5255" t="str">
        <f t="shared" si="110"/>
        <v>Nevada2009</v>
      </c>
    </row>
    <row r="5256" spans="1:7" x14ac:dyDescent="0.25">
      <c r="A5256" t="s">
        <v>620</v>
      </c>
      <c r="B5256" t="s">
        <v>2357</v>
      </c>
      <c r="C5256">
        <v>17</v>
      </c>
      <c r="D5256">
        <v>16</v>
      </c>
      <c r="E5256">
        <v>2009</v>
      </c>
      <c r="F5256" t="s">
        <v>2403</v>
      </c>
      <c r="G5256" t="str">
        <f t="shared" si="110"/>
        <v>Idaho2009</v>
      </c>
    </row>
    <row r="5257" spans="1:7" x14ac:dyDescent="0.25">
      <c r="A5257" t="s">
        <v>2205</v>
      </c>
      <c r="B5257" t="s">
        <v>2357</v>
      </c>
      <c r="C5257">
        <v>19</v>
      </c>
      <c r="D5257">
        <v>13</v>
      </c>
      <c r="E5257">
        <v>2009</v>
      </c>
      <c r="F5257" t="s">
        <v>2403</v>
      </c>
      <c r="G5257" t="str">
        <f t="shared" si="110"/>
        <v>Boise State2009</v>
      </c>
    </row>
    <row r="5258" spans="1:7" x14ac:dyDescent="0.25">
      <c r="A5258" t="s">
        <v>2229</v>
      </c>
      <c r="B5258" t="s">
        <v>2357</v>
      </c>
      <c r="C5258">
        <v>17</v>
      </c>
      <c r="D5258">
        <v>15</v>
      </c>
      <c r="E5258">
        <v>2009</v>
      </c>
      <c r="F5258" t="s">
        <v>2403</v>
      </c>
      <c r="G5258" t="str">
        <f t="shared" si="110"/>
        <v>New Mexico State2009</v>
      </c>
    </row>
    <row r="5259" spans="1:7" x14ac:dyDescent="0.25">
      <c r="A5259" t="s">
        <v>651</v>
      </c>
      <c r="B5259" t="s">
        <v>2357</v>
      </c>
      <c r="C5259">
        <v>15</v>
      </c>
      <c r="D5259">
        <v>18</v>
      </c>
      <c r="E5259">
        <v>2009</v>
      </c>
      <c r="F5259" t="s">
        <v>2403</v>
      </c>
      <c r="G5259" t="str">
        <f t="shared" si="110"/>
        <v>Louisiana Tech2009</v>
      </c>
    </row>
    <row r="5260" spans="1:7" x14ac:dyDescent="0.25">
      <c r="A5260" t="s">
        <v>2238</v>
      </c>
      <c r="B5260" t="s">
        <v>2357</v>
      </c>
      <c r="C5260">
        <v>13</v>
      </c>
      <c r="D5260">
        <v>17</v>
      </c>
      <c r="E5260">
        <v>2009</v>
      </c>
      <c r="F5260" t="s">
        <v>2403</v>
      </c>
      <c r="G5260" t="str">
        <f t="shared" si="110"/>
        <v>San Jose State2009</v>
      </c>
    </row>
    <row r="5261" spans="1:7" x14ac:dyDescent="0.25">
      <c r="A5261" t="s">
        <v>613</v>
      </c>
      <c r="B5261" t="s">
        <v>2357</v>
      </c>
      <c r="C5261">
        <v>13</v>
      </c>
      <c r="D5261">
        <v>17</v>
      </c>
      <c r="E5261">
        <v>2009</v>
      </c>
      <c r="F5261" t="s">
        <v>2403</v>
      </c>
      <c r="G5261" t="str">
        <f t="shared" si="110"/>
        <v>Hawaii2009</v>
      </c>
    </row>
    <row r="5262" spans="1:7" x14ac:dyDescent="0.25">
      <c r="A5262" t="s">
        <v>2212</v>
      </c>
      <c r="B5262" t="s">
        <v>2357</v>
      </c>
      <c r="C5262">
        <v>13</v>
      </c>
      <c r="D5262">
        <v>21</v>
      </c>
      <c r="E5262">
        <v>2009</v>
      </c>
      <c r="F5262" t="s">
        <v>2403</v>
      </c>
      <c r="G5262" t="str">
        <f t="shared" si="110"/>
        <v>Fresno State2009</v>
      </c>
    </row>
    <row r="5263" spans="1:7" x14ac:dyDescent="0.25">
      <c r="A5263" t="s">
        <v>2242</v>
      </c>
      <c r="B5263" t="s">
        <v>2357</v>
      </c>
      <c r="C5263">
        <v>27</v>
      </c>
      <c r="D5263">
        <v>8</v>
      </c>
      <c r="E5263">
        <v>2010</v>
      </c>
      <c r="F5263" t="s">
        <v>2403</v>
      </c>
      <c r="G5263" t="str">
        <f t="shared" si="110"/>
        <v>Utah State2010</v>
      </c>
    </row>
    <row r="5264" spans="1:7" x14ac:dyDescent="0.25">
      <c r="A5264" t="s">
        <v>700</v>
      </c>
      <c r="B5264" t="s">
        <v>2357</v>
      </c>
      <c r="C5264">
        <v>21</v>
      </c>
      <c r="D5264">
        <v>13</v>
      </c>
      <c r="E5264">
        <v>2010</v>
      </c>
      <c r="F5264" t="s">
        <v>2403</v>
      </c>
      <c r="G5264" t="str">
        <f t="shared" si="110"/>
        <v>Nevada2010</v>
      </c>
    </row>
    <row r="5265" spans="1:7" x14ac:dyDescent="0.25">
      <c r="A5265" t="s">
        <v>2229</v>
      </c>
      <c r="B5265" t="s">
        <v>2357</v>
      </c>
      <c r="C5265">
        <v>22</v>
      </c>
      <c r="D5265">
        <v>12</v>
      </c>
      <c r="E5265">
        <v>2010</v>
      </c>
      <c r="F5265" t="s">
        <v>2403</v>
      </c>
      <c r="G5265" t="str">
        <f t="shared" si="110"/>
        <v>New Mexico State2010</v>
      </c>
    </row>
    <row r="5266" spans="1:7" x14ac:dyDescent="0.25">
      <c r="A5266" t="s">
        <v>651</v>
      </c>
      <c r="B5266" t="s">
        <v>2357</v>
      </c>
      <c r="C5266">
        <v>24</v>
      </c>
      <c r="D5266">
        <v>11</v>
      </c>
      <c r="E5266">
        <v>2010</v>
      </c>
      <c r="F5266" t="s">
        <v>2403</v>
      </c>
      <c r="G5266" t="str">
        <f t="shared" si="110"/>
        <v>Louisiana Tech2010</v>
      </c>
    </row>
    <row r="5267" spans="1:7" x14ac:dyDescent="0.25">
      <c r="A5267" t="s">
        <v>2212</v>
      </c>
      <c r="B5267" t="s">
        <v>2357</v>
      </c>
      <c r="C5267">
        <v>15</v>
      </c>
      <c r="D5267">
        <v>18</v>
      </c>
      <c r="E5267">
        <v>2010</v>
      </c>
      <c r="F5267" t="s">
        <v>2403</v>
      </c>
      <c r="G5267" t="str">
        <f t="shared" si="110"/>
        <v>Fresno State2010</v>
      </c>
    </row>
    <row r="5268" spans="1:7" x14ac:dyDescent="0.25">
      <c r="A5268" t="s">
        <v>2238</v>
      </c>
      <c r="B5268" t="s">
        <v>2357</v>
      </c>
      <c r="C5268">
        <v>14</v>
      </c>
      <c r="D5268">
        <v>17</v>
      </c>
      <c r="E5268">
        <v>2010</v>
      </c>
      <c r="F5268" t="s">
        <v>2403</v>
      </c>
      <c r="G5268" t="str">
        <f t="shared" si="110"/>
        <v>San Jose State2010</v>
      </c>
    </row>
    <row r="5269" spans="1:7" x14ac:dyDescent="0.25">
      <c r="A5269" t="s">
        <v>620</v>
      </c>
      <c r="B5269" t="s">
        <v>2357</v>
      </c>
      <c r="C5269">
        <v>15</v>
      </c>
      <c r="D5269">
        <v>16</v>
      </c>
      <c r="E5269">
        <v>2010</v>
      </c>
      <c r="F5269" t="s">
        <v>2403</v>
      </c>
      <c r="G5269" t="str">
        <f t="shared" si="110"/>
        <v>Idaho2010</v>
      </c>
    </row>
    <row r="5270" spans="1:7" x14ac:dyDescent="0.25">
      <c r="A5270" t="s">
        <v>2205</v>
      </c>
      <c r="B5270" t="s">
        <v>2357</v>
      </c>
      <c r="C5270">
        <v>15</v>
      </c>
      <c r="D5270">
        <v>17</v>
      </c>
      <c r="E5270">
        <v>2010</v>
      </c>
      <c r="F5270" t="s">
        <v>2403</v>
      </c>
      <c r="G5270" t="str">
        <f t="shared" si="110"/>
        <v>Boise State2010</v>
      </c>
    </row>
    <row r="5271" spans="1:7" x14ac:dyDescent="0.25">
      <c r="A5271" t="s">
        <v>613</v>
      </c>
      <c r="B5271" t="s">
        <v>2357</v>
      </c>
      <c r="C5271">
        <v>10</v>
      </c>
      <c r="D5271">
        <v>20</v>
      </c>
      <c r="E5271">
        <v>2010</v>
      </c>
      <c r="F5271" t="s">
        <v>2403</v>
      </c>
      <c r="G5271" t="str">
        <f t="shared" si="110"/>
        <v>Hawaii2010</v>
      </c>
    </row>
    <row r="5272" spans="1:7" x14ac:dyDescent="0.25">
      <c r="A5272" t="s">
        <v>2242</v>
      </c>
      <c r="B5272" t="s">
        <v>2357</v>
      </c>
      <c r="C5272">
        <v>30</v>
      </c>
      <c r="D5272">
        <v>4</v>
      </c>
      <c r="E5272">
        <v>2011</v>
      </c>
      <c r="F5272" t="s">
        <v>2403</v>
      </c>
      <c r="G5272" t="str">
        <f t="shared" si="110"/>
        <v>Utah State2011</v>
      </c>
    </row>
    <row r="5273" spans="1:7" x14ac:dyDescent="0.25">
      <c r="A5273" t="s">
        <v>2205</v>
      </c>
      <c r="B5273" t="s">
        <v>2357</v>
      </c>
      <c r="C5273">
        <v>22</v>
      </c>
      <c r="D5273">
        <v>13</v>
      </c>
      <c r="E5273">
        <v>2011</v>
      </c>
      <c r="F5273" t="s">
        <v>2403</v>
      </c>
      <c r="G5273" t="str">
        <f t="shared" si="110"/>
        <v>Boise State2011</v>
      </c>
    </row>
    <row r="5274" spans="1:7" x14ac:dyDescent="0.25">
      <c r="A5274" t="s">
        <v>620</v>
      </c>
      <c r="B5274" t="s">
        <v>2357</v>
      </c>
      <c r="C5274">
        <v>18</v>
      </c>
      <c r="D5274">
        <v>14</v>
      </c>
      <c r="E5274">
        <v>2011</v>
      </c>
      <c r="F5274" t="s">
        <v>2403</v>
      </c>
      <c r="G5274" t="str">
        <f t="shared" si="110"/>
        <v>Idaho2011</v>
      </c>
    </row>
    <row r="5275" spans="1:7" x14ac:dyDescent="0.25">
      <c r="A5275" t="s">
        <v>2229</v>
      </c>
      <c r="B5275" t="s">
        <v>2357</v>
      </c>
      <c r="C5275">
        <v>16</v>
      </c>
      <c r="D5275">
        <v>17</v>
      </c>
      <c r="E5275">
        <v>2011</v>
      </c>
      <c r="F5275" t="s">
        <v>2403</v>
      </c>
      <c r="G5275" t="str">
        <f t="shared" si="110"/>
        <v>New Mexico State2011</v>
      </c>
    </row>
    <row r="5276" spans="1:7" x14ac:dyDescent="0.25">
      <c r="A5276" t="s">
        <v>613</v>
      </c>
      <c r="B5276" t="s">
        <v>2357</v>
      </c>
      <c r="C5276">
        <v>19</v>
      </c>
      <c r="D5276">
        <v>13</v>
      </c>
      <c r="E5276">
        <v>2011</v>
      </c>
      <c r="F5276" t="s">
        <v>2403</v>
      </c>
      <c r="G5276" t="str">
        <f t="shared" si="110"/>
        <v>Hawaii2011</v>
      </c>
    </row>
    <row r="5277" spans="1:7" x14ac:dyDescent="0.25">
      <c r="A5277" t="s">
        <v>700</v>
      </c>
      <c r="B5277" t="s">
        <v>2357</v>
      </c>
      <c r="C5277">
        <v>13</v>
      </c>
      <c r="D5277">
        <v>19</v>
      </c>
      <c r="E5277">
        <v>2011</v>
      </c>
      <c r="F5277" t="s">
        <v>2403</v>
      </c>
      <c r="G5277" t="str">
        <f t="shared" si="110"/>
        <v>Nevada2011</v>
      </c>
    </row>
    <row r="5278" spans="1:7" x14ac:dyDescent="0.25">
      <c r="A5278" t="s">
        <v>2212</v>
      </c>
      <c r="B5278" t="s">
        <v>2357</v>
      </c>
      <c r="C5278">
        <v>14</v>
      </c>
      <c r="D5278">
        <v>17</v>
      </c>
      <c r="E5278">
        <v>2011</v>
      </c>
      <c r="F5278" t="s">
        <v>2403</v>
      </c>
      <c r="G5278" t="str">
        <f t="shared" si="110"/>
        <v>Fresno State2011</v>
      </c>
    </row>
    <row r="5279" spans="1:7" x14ac:dyDescent="0.25">
      <c r="A5279" t="s">
        <v>2238</v>
      </c>
      <c r="B5279" t="s">
        <v>2357</v>
      </c>
      <c r="C5279">
        <v>17</v>
      </c>
      <c r="D5279">
        <v>16</v>
      </c>
      <c r="E5279">
        <v>2011</v>
      </c>
      <c r="F5279" t="s">
        <v>2403</v>
      </c>
      <c r="G5279" t="str">
        <f t="shared" si="110"/>
        <v>San Jose State2011</v>
      </c>
    </row>
    <row r="5280" spans="1:7" x14ac:dyDescent="0.25">
      <c r="A5280" t="s">
        <v>651</v>
      </c>
      <c r="B5280" t="s">
        <v>2357</v>
      </c>
      <c r="C5280">
        <v>12</v>
      </c>
      <c r="D5280">
        <v>20</v>
      </c>
      <c r="E5280">
        <v>2011</v>
      </c>
      <c r="F5280" t="s">
        <v>2403</v>
      </c>
      <c r="G5280" t="str">
        <f t="shared" si="110"/>
        <v>Louisiana Tech2011</v>
      </c>
    </row>
    <row r="5281" spans="1:7" x14ac:dyDescent="0.25">
      <c r="A5281" t="s">
        <v>700</v>
      </c>
      <c r="B5281" t="s">
        <v>2357</v>
      </c>
      <c r="C5281">
        <v>28</v>
      </c>
      <c r="D5281">
        <v>7</v>
      </c>
      <c r="E5281">
        <v>2012</v>
      </c>
      <c r="F5281" t="s">
        <v>2403</v>
      </c>
      <c r="G5281" t="str">
        <f t="shared" si="110"/>
        <v>Nevada2012</v>
      </c>
    </row>
    <row r="5282" spans="1:7" x14ac:dyDescent="0.25">
      <c r="A5282" t="s">
        <v>2229</v>
      </c>
      <c r="B5282" t="s">
        <v>2357</v>
      </c>
      <c r="C5282">
        <v>26</v>
      </c>
      <c r="D5282">
        <v>10</v>
      </c>
      <c r="E5282">
        <v>2012</v>
      </c>
      <c r="F5282" t="s">
        <v>2403</v>
      </c>
      <c r="G5282" t="str">
        <f t="shared" si="110"/>
        <v>New Mexico State2012</v>
      </c>
    </row>
    <row r="5283" spans="1:7" x14ac:dyDescent="0.25">
      <c r="A5283" t="s">
        <v>620</v>
      </c>
      <c r="B5283" t="s">
        <v>2357</v>
      </c>
      <c r="C5283">
        <v>19</v>
      </c>
      <c r="D5283">
        <v>14</v>
      </c>
      <c r="E5283">
        <v>2012</v>
      </c>
      <c r="F5283" t="s">
        <v>2403</v>
      </c>
      <c r="G5283" t="str">
        <f t="shared" si="110"/>
        <v>Idaho2012</v>
      </c>
    </row>
    <row r="5284" spans="1:7" x14ac:dyDescent="0.25">
      <c r="A5284" t="s">
        <v>2242</v>
      </c>
      <c r="B5284" t="s">
        <v>2357</v>
      </c>
      <c r="C5284">
        <v>21</v>
      </c>
      <c r="D5284">
        <v>16</v>
      </c>
      <c r="E5284">
        <v>2012</v>
      </c>
      <c r="F5284" t="s">
        <v>2403</v>
      </c>
      <c r="G5284" t="str">
        <f t="shared" si="110"/>
        <v>Utah State2012</v>
      </c>
    </row>
    <row r="5285" spans="1:7" x14ac:dyDescent="0.25">
      <c r="A5285" t="s">
        <v>651</v>
      </c>
      <c r="B5285" t="s">
        <v>2357</v>
      </c>
      <c r="C5285">
        <v>18</v>
      </c>
      <c r="D5285">
        <v>16</v>
      </c>
      <c r="E5285">
        <v>2012</v>
      </c>
      <c r="F5285" t="s">
        <v>2403</v>
      </c>
      <c r="G5285" t="str">
        <f t="shared" si="110"/>
        <v>Louisiana Tech2012</v>
      </c>
    </row>
    <row r="5286" spans="1:7" x14ac:dyDescent="0.25">
      <c r="A5286" t="s">
        <v>613</v>
      </c>
      <c r="B5286" t="s">
        <v>2357</v>
      </c>
      <c r="C5286">
        <v>16</v>
      </c>
      <c r="D5286">
        <v>16</v>
      </c>
      <c r="E5286">
        <v>2012</v>
      </c>
      <c r="F5286" t="s">
        <v>2403</v>
      </c>
      <c r="G5286" t="str">
        <f t="shared" si="110"/>
        <v>Hawaii2012</v>
      </c>
    </row>
    <row r="5287" spans="1:7" x14ac:dyDescent="0.25">
      <c r="A5287" t="s">
        <v>2212</v>
      </c>
      <c r="B5287" t="s">
        <v>2357</v>
      </c>
      <c r="C5287">
        <v>13</v>
      </c>
      <c r="D5287">
        <v>20</v>
      </c>
      <c r="E5287">
        <v>2012</v>
      </c>
      <c r="F5287" t="s">
        <v>2403</v>
      </c>
      <c r="G5287" t="str">
        <f t="shared" si="110"/>
        <v>Fresno State2012</v>
      </c>
    </row>
    <row r="5288" spans="1:7" x14ac:dyDescent="0.25">
      <c r="A5288" t="s">
        <v>2238</v>
      </c>
      <c r="B5288" t="s">
        <v>2357</v>
      </c>
      <c r="C5288">
        <v>9</v>
      </c>
      <c r="D5288">
        <v>22</v>
      </c>
      <c r="E5288">
        <v>2012</v>
      </c>
      <c r="F5288" t="s">
        <v>2403</v>
      </c>
      <c r="G5288" t="str">
        <f t="shared" si="110"/>
        <v>San Jose State2012</v>
      </c>
    </row>
    <row r="5289" spans="1:7" x14ac:dyDescent="0.25">
      <c r="A5289" t="s">
        <v>651</v>
      </c>
      <c r="B5289" t="s">
        <v>2357</v>
      </c>
      <c r="C5289">
        <v>27</v>
      </c>
      <c r="D5289">
        <v>7</v>
      </c>
      <c r="E5289">
        <v>2013</v>
      </c>
      <c r="F5289" t="s">
        <v>2403</v>
      </c>
      <c r="G5289" t="str">
        <f t="shared" si="110"/>
        <v>Louisiana Tech2013</v>
      </c>
    </row>
    <row r="5290" spans="1:7" x14ac:dyDescent="0.25">
      <c r="A5290" t="s">
        <v>571</v>
      </c>
      <c r="B5290" t="s">
        <v>2357</v>
      </c>
      <c r="C5290">
        <v>22</v>
      </c>
      <c r="D5290">
        <v>10</v>
      </c>
      <c r="E5290">
        <v>2013</v>
      </c>
      <c r="F5290" t="s">
        <v>2403</v>
      </c>
      <c r="G5290" t="str">
        <f t="shared" si="110"/>
        <v>Denver2013</v>
      </c>
    </row>
    <row r="5291" spans="1:7" x14ac:dyDescent="0.25">
      <c r="A5291" t="s">
        <v>2229</v>
      </c>
      <c r="B5291" t="s">
        <v>2357</v>
      </c>
      <c r="C5291">
        <v>24</v>
      </c>
      <c r="D5291">
        <v>11</v>
      </c>
      <c r="E5291">
        <v>2013</v>
      </c>
      <c r="F5291" t="s">
        <v>2403</v>
      </c>
      <c r="G5291" t="str">
        <f t="shared" si="110"/>
        <v>New Mexico State2013</v>
      </c>
    </row>
    <row r="5292" spans="1:7" x14ac:dyDescent="0.25">
      <c r="A5292" t="s">
        <v>2242</v>
      </c>
      <c r="B5292" t="s">
        <v>2357</v>
      </c>
      <c r="C5292">
        <v>21</v>
      </c>
      <c r="D5292">
        <v>10</v>
      </c>
      <c r="E5292">
        <v>2013</v>
      </c>
      <c r="F5292" t="s">
        <v>2403</v>
      </c>
      <c r="G5292" t="str">
        <f t="shared" si="110"/>
        <v>Utah State2013</v>
      </c>
    </row>
    <row r="5293" spans="1:7" x14ac:dyDescent="0.25">
      <c r="A5293" t="s">
        <v>2089</v>
      </c>
      <c r="B5293" t="s">
        <v>2357</v>
      </c>
      <c r="C5293">
        <v>19</v>
      </c>
      <c r="D5293">
        <v>14</v>
      </c>
      <c r="E5293">
        <v>2013</v>
      </c>
      <c r="F5293" t="s">
        <v>2403</v>
      </c>
      <c r="G5293" t="str">
        <f t="shared" si="110"/>
        <v>Texas-Arlington2013</v>
      </c>
    </row>
    <row r="5294" spans="1:7" x14ac:dyDescent="0.25">
      <c r="A5294" t="s">
        <v>620</v>
      </c>
      <c r="B5294" t="s">
        <v>2357</v>
      </c>
      <c r="C5294">
        <v>12</v>
      </c>
      <c r="D5294">
        <v>18</v>
      </c>
      <c r="E5294">
        <v>2013</v>
      </c>
      <c r="F5294" t="s">
        <v>2403</v>
      </c>
      <c r="G5294" t="str">
        <f t="shared" si="110"/>
        <v>Idaho2013</v>
      </c>
    </row>
    <row r="5295" spans="1:7" x14ac:dyDescent="0.25">
      <c r="A5295" t="s">
        <v>2241</v>
      </c>
      <c r="B5295" t="s">
        <v>2357</v>
      </c>
      <c r="C5295">
        <v>12</v>
      </c>
      <c r="D5295">
        <v>22</v>
      </c>
      <c r="E5295">
        <v>2013</v>
      </c>
      <c r="F5295" t="s">
        <v>2403</v>
      </c>
      <c r="G5295" t="str">
        <f t="shared" si="110"/>
        <v>Texas State2013</v>
      </c>
    </row>
    <row r="5296" spans="1:7" x14ac:dyDescent="0.25">
      <c r="A5296" t="s">
        <v>2264</v>
      </c>
      <c r="B5296" t="s">
        <v>2357</v>
      </c>
      <c r="C5296">
        <v>10</v>
      </c>
      <c r="D5296">
        <v>22</v>
      </c>
      <c r="E5296">
        <v>2013</v>
      </c>
      <c r="F5296" t="s">
        <v>2403</v>
      </c>
      <c r="G5296" t="str">
        <f t="shared" si="110"/>
        <v>Texas-San Antonio2013</v>
      </c>
    </row>
    <row r="5297" spans="1:7" x14ac:dyDescent="0.25">
      <c r="A5297" t="s">
        <v>2238</v>
      </c>
      <c r="B5297" t="s">
        <v>2357</v>
      </c>
      <c r="C5297">
        <v>9</v>
      </c>
      <c r="D5297">
        <v>20</v>
      </c>
      <c r="E5297">
        <v>2013</v>
      </c>
      <c r="F5297" t="s">
        <v>2403</v>
      </c>
      <c r="G5297" t="str">
        <f t="shared" si="110"/>
        <v>San Jose State2013</v>
      </c>
    </row>
    <row r="5298" spans="1:7" x14ac:dyDescent="0.25">
      <c r="A5298" t="s">
        <v>765</v>
      </c>
      <c r="B5298" t="s">
        <v>2357</v>
      </c>
      <c r="C5298">
        <v>8</v>
      </c>
      <c r="D5298">
        <v>22</v>
      </c>
      <c r="E5298">
        <v>2013</v>
      </c>
      <c r="F5298" t="s">
        <v>2403</v>
      </c>
      <c r="G5298" t="str">
        <f t="shared" si="110"/>
        <v>Seattle2013</v>
      </c>
    </row>
    <row r="5299" spans="1:7" x14ac:dyDescent="0.25">
      <c r="A5299" t="s">
        <v>825</v>
      </c>
      <c r="B5299" t="s">
        <v>2357</v>
      </c>
      <c r="C5299">
        <v>20</v>
      </c>
      <c r="D5299">
        <v>12</v>
      </c>
      <c r="E5299">
        <v>2014</v>
      </c>
      <c r="F5299" t="s">
        <v>2403</v>
      </c>
      <c r="G5299" t="str">
        <f t="shared" si="110"/>
        <v>Utah Valley2014</v>
      </c>
    </row>
    <row r="5300" spans="1:7" x14ac:dyDescent="0.25">
      <c r="A5300" t="s">
        <v>2229</v>
      </c>
      <c r="B5300" t="s">
        <v>2357</v>
      </c>
      <c r="C5300">
        <v>26</v>
      </c>
      <c r="D5300">
        <v>10</v>
      </c>
      <c r="E5300">
        <v>2014</v>
      </c>
      <c r="F5300" t="s">
        <v>2403</v>
      </c>
      <c r="G5300" t="str">
        <f t="shared" si="110"/>
        <v>New Mexico State2014</v>
      </c>
    </row>
    <row r="5301" spans="1:7" x14ac:dyDescent="0.25">
      <c r="A5301" t="s">
        <v>608</v>
      </c>
      <c r="B5301" t="s">
        <v>2357</v>
      </c>
      <c r="C5301">
        <v>15</v>
      </c>
      <c r="D5301">
        <v>15</v>
      </c>
      <c r="E5301">
        <v>2014</v>
      </c>
      <c r="F5301" t="s">
        <v>2403</v>
      </c>
      <c r="G5301" t="str">
        <f t="shared" si="110"/>
        <v>Grand Canyon2014</v>
      </c>
    </row>
    <row r="5302" spans="1:7" x14ac:dyDescent="0.25">
      <c r="A5302" t="s">
        <v>2206</v>
      </c>
      <c r="B5302" t="s">
        <v>2357</v>
      </c>
      <c r="C5302">
        <v>13</v>
      </c>
      <c r="D5302">
        <v>19</v>
      </c>
      <c r="E5302">
        <v>2014</v>
      </c>
      <c r="F5302" t="s">
        <v>2403</v>
      </c>
      <c r="G5302" t="str">
        <f t="shared" si="110"/>
        <v>Chicago State2014</v>
      </c>
    </row>
    <row r="5303" spans="1:7" x14ac:dyDescent="0.25">
      <c r="A5303" t="s">
        <v>620</v>
      </c>
      <c r="B5303" t="s">
        <v>2357</v>
      </c>
      <c r="C5303">
        <v>16</v>
      </c>
      <c r="D5303">
        <v>18</v>
      </c>
      <c r="E5303">
        <v>2014</v>
      </c>
      <c r="F5303" t="s">
        <v>2403</v>
      </c>
      <c r="G5303" t="str">
        <f t="shared" si="110"/>
        <v>Idaho2014</v>
      </c>
    </row>
    <row r="5304" spans="1:7" x14ac:dyDescent="0.25">
      <c r="A5304" t="s">
        <v>2320</v>
      </c>
      <c r="B5304" t="s">
        <v>2357</v>
      </c>
      <c r="C5304">
        <v>10</v>
      </c>
      <c r="D5304">
        <v>20</v>
      </c>
      <c r="E5304">
        <v>2014</v>
      </c>
      <c r="F5304" t="s">
        <v>2403</v>
      </c>
      <c r="G5304" t="str">
        <f t="shared" si="110"/>
        <v>Missouri-Kansas City2014</v>
      </c>
    </row>
    <row r="5305" spans="1:7" x14ac:dyDescent="0.25">
      <c r="A5305" t="s">
        <v>765</v>
      </c>
      <c r="B5305" t="s">
        <v>2357</v>
      </c>
      <c r="C5305">
        <v>13</v>
      </c>
      <c r="D5305">
        <v>17</v>
      </c>
      <c r="E5305">
        <v>2014</v>
      </c>
      <c r="F5305" t="s">
        <v>2403</v>
      </c>
      <c r="G5305" t="str">
        <f t="shared" si="110"/>
        <v>Seattle2014</v>
      </c>
    </row>
    <row r="5306" spans="1:7" x14ac:dyDescent="0.25">
      <c r="A5306" t="s">
        <v>2253</v>
      </c>
      <c r="B5306" t="s">
        <v>2357</v>
      </c>
      <c r="C5306">
        <v>13</v>
      </c>
      <c r="D5306">
        <v>19</v>
      </c>
      <c r="E5306">
        <v>2014</v>
      </c>
      <c r="F5306" t="s">
        <v>2403</v>
      </c>
      <c r="G5306" t="str">
        <f t="shared" si="110"/>
        <v>Cal State Bakersfield2014</v>
      </c>
    </row>
    <row r="5307" spans="1:7" x14ac:dyDescent="0.25">
      <c r="A5307" t="s">
        <v>2341</v>
      </c>
      <c r="B5307" t="s">
        <v>2357</v>
      </c>
      <c r="C5307">
        <v>9</v>
      </c>
      <c r="D5307">
        <v>23</v>
      </c>
      <c r="E5307">
        <v>2014</v>
      </c>
      <c r="F5307" t="s">
        <v>2403</v>
      </c>
      <c r="G5307" t="str">
        <f t="shared" si="110"/>
        <v>Texas-Rio Grande Valley2014</v>
      </c>
    </row>
    <row r="5308" spans="1:7" x14ac:dyDescent="0.25">
      <c r="A5308" t="s">
        <v>2229</v>
      </c>
      <c r="B5308" t="s">
        <v>2357</v>
      </c>
      <c r="C5308">
        <v>23</v>
      </c>
      <c r="D5308">
        <v>11</v>
      </c>
      <c r="E5308">
        <v>2015</v>
      </c>
      <c r="F5308" t="s">
        <v>2403</v>
      </c>
      <c r="G5308" t="str">
        <f t="shared" si="110"/>
        <v>New Mexico State2015</v>
      </c>
    </row>
    <row r="5309" spans="1:7" x14ac:dyDescent="0.25">
      <c r="A5309" t="s">
        <v>608</v>
      </c>
      <c r="B5309" t="s">
        <v>2357</v>
      </c>
      <c r="C5309">
        <v>17</v>
      </c>
      <c r="D5309">
        <v>15</v>
      </c>
      <c r="E5309">
        <v>2015</v>
      </c>
      <c r="F5309" t="s">
        <v>2403</v>
      </c>
      <c r="G5309" t="str">
        <f t="shared" si="110"/>
        <v>Grand Canyon2015</v>
      </c>
    </row>
    <row r="5310" spans="1:7" x14ac:dyDescent="0.25">
      <c r="A5310" t="s">
        <v>2320</v>
      </c>
      <c r="B5310" t="s">
        <v>2357</v>
      </c>
      <c r="C5310">
        <v>14</v>
      </c>
      <c r="D5310">
        <v>19</v>
      </c>
      <c r="E5310">
        <v>2015</v>
      </c>
      <c r="F5310" t="s">
        <v>2403</v>
      </c>
      <c r="G5310" t="str">
        <f t="shared" si="110"/>
        <v>Missouri-Kansas City2015</v>
      </c>
    </row>
    <row r="5311" spans="1:7" x14ac:dyDescent="0.25">
      <c r="A5311" t="s">
        <v>765</v>
      </c>
      <c r="B5311" t="s">
        <v>2357</v>
      </c>
      <c r="C5311">
        <v>18</v>
      </c>
      <c r="D5311">
        <v>16</v>
      </c>
      <c r="E5311">
        <v>2015</v>
      </c>
      <c r="F5311" t="s">
        <v>2403</v>
      </c>
      <c r="G5311" t="str">
        <f t="shared" si="110"/>
        <v>Seattle2015</v>
      </c>
    </row>
    <row r="5312" spans="1:7" x14ac:dyDescent="0.25">
      <c r="A5312" t="s">
        <v>2253</v>
      </c>
      <c r="B5312" t="s">
        <v>2357</v>
      </c>
      <c r="C5312">
        <v>14</v>
      </c>
      <c r="D5312">
        <v>19</v>
      </c>
      <c r="E5312">
        <v>2015</v>
      </c>
      <c r="F5312" t="s">
        <v>2403</v>
      </c>
      <c r="G5312" t="str">
        <f t="shared" si="110"/>
        <v>Cal State Bakersfield2015</v>
      </c>
    </row>
    <row r="5313" spans="1:7" x14ac:dyDescent="0.25">
      <c r="A5313" t="s">
        <v>825</v>
      </c>
      <c r="B5313" t="s">
        <v>2357</v>
      </c>
      <c r="C5313">
        <v>11</v>
      </c>
      <c r="D5313">
        <v>19</v>
      </c>
      <c r="E5313">
        <v>2015</v>
      </c>
      <c r="F5313" t="s">
        <v>2403</v>
      </c>
      <c r="G5313" t="str">
        <f t="shared" si="110"/>
        <v>Utah Valley2015</v>
      </c>
    </row>
    <row r="5314" spans="1:7" x14ac:dyDescent="0.25">
      <c r="A5314" t="s">
        <v>2341</v>
      </c>
      <c r="B5314" t="s">
        <v>2357</v>
      </c>
      <c r="C5314">
        <v>10</v>
      </c>
      <c r="D5314">
        <v>21</v>
      </c>
      <c r="E5314">
        <v>2015</v>
      </c>
      <c r="F5314" t="s">
        <v>2403</v>
      </c>
      <c r="G5314" t="str">
        <f t="shared" si="110"/>
        <v>Texas-Rio Grande Valley2015</v>
      </c>
    </row>
    <row r="5315" spans="1:7" x14ac:dyDescent="0.25">
      <c r="A5315" t="s">
        <v>2206</v>
      </c>
      <c r="B5315" t="s">
        <v>2357</v>
      </c>
      <c r="C5315">
        <v>8</v>
      </c>
      <c r="D5315">
        <v>24</v>
      </c>
      <c r="E5315">
        <v>2015</v>
      </c>
      <c r="F5315" t="s">
        <v>2403</v>
      </c>
      <c r="G5315" t="str">
        <f t="shared" ref="G5315:G5378" si="111">A5315&amp;E5315</f>
        <v>Chicago State2015</v>
      </c>
    </row>
    <row r="5316" spans="1:7" x14ac:dyDescent="0.25">
      <c r="A5316" t="s">
        <v>2229</v>
      </c>
      <c r="B5316" t="s">
        <v>2357</v>
      </c>
      <c r="C5316">
        <v>23</v>
      </c>
      <c r="D5316">
        <v>11</v>
      </c>
      <c r="E5316">
        <v>2016</v>
      </c>
      <c r="F5316" t="s">
        <v>2403</v>
      </c>
      <c r="G5316" t="str">
        <f t="shared" si="111"/>
        <v>New Mexico State2016</v>
      </c>
    </row>
    <row r="5317" spans="1:7" x14ac:dyDescent="0.25">
      <c r="A5317" t="s">
        <v>608</v>
      </c>
      <c r="B5317" t="s">
        <v>2357</v>
      </c>
      <c r="C5317">
        <v>27</v>
      </c>
      <c r="D5317">
        <v>7</v>
      </c>
      <c r="E5317">
        <v>2016</v>
      </c>
      <c r="F5317" t="s">
        <v>2403</v>
      </c>
      <c r="G5317" t="str">
        <f t="shared" si="111"/>
        <v>Grand Canyon2016</v>
      </c>
    </row>
    <row r="5318" spans="1:7" x14ac:dyDescent="0.25">
      <c r="A5318" t="s">
        <v>2253</v>
      </c>
      <c r="B5318" t="s">
        <v>2357</v>
      </c>
      <c r="C5318">
        <v>24</v>
      </c>
      <c r="D5318">
        <v>9</v>
      </c>
      <c r="E5318">
        <v>2016</v>
      </c>
      <c r="F5318" t="s">
        <v>2403</v>
      </c>
      <c r="G5318" t="str">
        <f t="shared" si="111"/>
        <v>Cal State Bakersfield2016</v>
      </c>
    </row>
    <row r="5319" spans="1:7" x14ac:dyDescent="0.25">
      <c r="A5319" t="s">
        <v>765</v>
      </c>
      <c r="B5319" t="s">
        <v>2357</v>
      </c>
      <c r="C5319">
        <v>15</v>
      </c>
      <c r="D5319">
        <v>17</v>
      </c>
      <c r="E5319">
        <v>2016</v>
      </c>
      <c r="F5319" t="s">
        <v>2403</v>
      </c>
      <c r="G5319" t="str">
        <f t="shared" si="111"/>
        <v>Seattle2016</v>
      </c>
    </row>
    <row r="5320" spans="1:7" x14ac:dyDescent="0.25">
      <c r="A5320" t="s">
        <v>825</v>
      </c>
      <c r="B5320" t="s">
        <v>2357</v>
      </c>
      <c r="C5320">
        <v>12</v>
      </c>
      <c r="D5320">
        <v>18</v>
      </c>
      <c r="E5320">
        <v>2016</v>
      </c>
      <c r="F5320" t="s">
        <v>2403</v>
      </c>
      <c r="G5320" t="str">
        <f t="shared" si="111"/>
        <v>Utah Valley2016</v>
      </c>
    </row>
    <row r="5321" spans="1:7" x14ac:dyDescent="0.25">
      <c r="A5321" t="s">
        <v>2320</v>
      </c>
      <c r="B5321" t="s">
        <v>2357</v>
      </c>
      <c r="C5321">
        <v>12</v>
      </c>
      <c r="D5321">
        <v>19</v>
      </c>
      <c r="E5321">
        <v>2016</v>
      </c>
      <c r="F5321" t="s">
        <v>2403</v>
      </c>
      <c r="G5321" t="str">
        <f t="shared" si="111"/>
        <v>Missouri-Kansas City2016</v>
      </c>
    </row>
    <row r="5322" spans="1:7" x14ac:dyDescent="0.25">
      <c r="A5322" t="s">
        <v>2341</v>
      </c>
      <c r="B5322" t="s">
        <v>2357</v>
      </c>
      <c r="C5322">
        <v>8</v>
      </c>
      <c r="D5322">
        <v>22</v>
      </c>
      <c r="E5322">
        <v>2016</v>
      </c>
      <c r="F5322" t="s">
        <v>2403</v>
      </c>
      <c r="G5322" t="str">
        <f t="shared" si="111"/>
        <v>Texas-Rio Grande Valley2016</v>
      </c>
    </row>
    <row r="5323" spans="1:7" x14ac:dyDescent="0.25">
      <c r="A5323" t="s">
        <v>2206</v>
      </c>
      <c r="B5323" t="s">
        <v>2357</v>
      </c>
      <c r="C5323">
        <v>4</v>
      </c>
      <c r="D5323">
        <v>28</v>
      </c>
      <c r="E5323">
        <v>2016</v>
      </c>
      <c r="F5323" t="s">
        <v>2403</v>
      </c>
      <c r="G5323" t="str">
        <f t="shared" si="111"/>
        <v>Chicago State2016</v>
      </c>
    </row>
    <row r="5324" spans="1:7" x14ac:dyDescent="0.25">
      <c r="A5324" t="s">
        <v>2253</v>
      </c>
      <c r="B5324" t="s">
        <v>2357</v>
      </c>
      <c r="C5324">
        <v>25</v>
      </c>
      <c r="D5324">
        <v>10</v>
      </c>
      <c r="E5324">
        <v>2017</v>
      </c>
      <c r="F5324" t="s">
        <v>2403</v>
      </c>
      <c r="G5324" t="str">
        <f t="shared" si="111"/>
        <v>Cal State Bakersfield2017</v>
      </c>
    </row>
    <row r="5325" spans="1:7" x14ac:dyDescent="0.25">
      <c r="A5325" t="s">
        <v>2229</v>
      </c>
      <c r="B5325" t="s">
        <v>2357</v>
      </c>
      <c r="C5325">
        <v>28</v>
      </c>
      <c r="D5325">
        <v>6</v>
      </c>
      <c r="E5325">
        <v>2017</v>
      </c>
      <c r="F5325" t="s">
        <v>2403</v>
      </c>
      <c r="G5325" t="str">
        <f t="shared" si="111"/>
        <v>New Mexico State2017</v>
      </c>
    </row>
    <row r="5326" spans="1:7" x14ac:dyDescent="0.25">
      <c r="A5326" t="s">
        <v>608</v>
      </c>
      <c r="B5326" t="s">
        <v>2357</v>
      </c>
      <c r="C5326">
        <v>22</v>
      </c>
      <c r="D5326">
        <v>9</v>
      </c>
      <c r="E5326">
        <v>2017</v>
      </c>
      <c r="F5326" t="s">
        <v>2403</v>
      </c>
      <c r="G5326" t="str">
        <f t="shared" si="111"/>
        <v>Grand Canyon2017</v>
      </c>
    </row>
    <row r="5327" spans="1:7" x14ac:dyDescent="0.25">
      <c r="A5327" t="s">
        <v>2320</v>
      </c>
      <c r="B5327" t="s">
        <v>2357</v>
      </c>
      <c r="C5327">
        <v>18</v>
      </c>
      <c r="D5327">
        <v>17</v>
      </c>
      <c r="E5327">
        <v>2017</v>
      </c>
      <c r="F5327" t="s">
        <v>2403</v>
      </c>
      <c r="G5327" t="str">
        <f t="shared" si="111"/>
        <v>Missouri-Kansas City2017</v>
      </c>
    </row>
    <row r="5328" spans="1:7" x14ac:dyDescent="0.25">
      <c r="A5328" t="s">
        <v>825</v>
      </c>
      <c r="B5328" t="s">
        <v>2357</v>
      </c>
      <c r="C5328">
        <v>17</v>
      </c>
      <c r="D5328">
        <v>17</v>
      </c>
      <c r="E5328">
        <v>2017</v>
      </c>
      <c r="F5328" t="s">
        <v>2403</v>
      </c>
      <c r="G5328" t="str">
        <f t="shared" si="111"/>
        <v>Utah Valley2017</v>
      </c>
    </row>
    <row r="5329" spans="1:7" x14ac:dyDescent="0.25">
      <c r="A5329" t="s">
        <v>765</v>
      </c>
      <c r="B5329" t="s">
        <v>2357</v>
      </c>
      <c r="C5329">
        <v>13</v>
      </c>
      <c r="D5329">
        <v>17</v>
      </c>
      <c r="E5329">
        <v>2017</v>
      </c>
      <c r="F5329" t="s">
        <v>2403</v>
      </c>
      <c r="G5329" t="str">
        <f t="shared" si="111"/>
        <v>Seattle2017</v>
      </c>
    </row>
    <row r="5330" spans="1:7" x14ac:dyDescent="0.25">
      <c r="A5330" t="s">
        <v>2341</v>
      </c>
      <c r="B5330" t="s">
        <v>2357</v>
      </c>
      <c r="C5330">
        <v>10</v>
      </c>
      <c r="D5330">
        <v>22</v>
      </c>
      <c r="E5330">
        <v>2017</v>
      </c>
      <c r="F5330" t="s">
        <v>2403</v>
      </c>
      <c r="G5330" t="str">
        <f t="shared" si="111"/>
        <v>Texas-Rio Grande Valley2017</v>
      </c>
    </row>
    <row r="5331" spans="1:7" x14ac:dyDescent="0.25">
      <c r="A5331" t="s">
        <v>2206</v>
      </c>
      <c r="B5331" t="s">
        <v>2357</v>
      </c>
      <c r="C5331">
        <v>6</v>
      </c>
      <c r="D5331">
        <v>26</v>
      </c>
      <c r="E5331">
        <v>2017</v>
      </c>
      <c r="F5331" t="s">
        <v>2403</v>
      </c>
      <c r="G5331" t="str">
        <f t="shared" si="111"/>
        <v>Chicago State2017</v>
      </c>
    </row>
    <row r="5332" spans="1:7" x14ac:dyDescent="0.25">
      <c r="A5332" t="s">
        <v>2229</v>
      </c>
      <c r="B5332" t="s">
        <v>2357</v>
      </c>
      <c r="C5332">
        <v>22</v>
      </c>
      <c r="D5332">
        <v>3</v>
      </c>
      <c r="E5332">
        <v>2018</v>
      </c>
      <c r="F5332" t="s">
        <v>2403</v>
      </c>
      <c r="G5332" t="str">
        <f t="shared" si="111"/>
        <v>New Mexico State2018</v>
      </c>
    </row>
    <row r="5333" spans="1:7" x14ac:dyDescent="0.25">
      <c r="A5333" t="s">
        <v>825</v>
      </c>
      <c r="B5333" t="s">
        <v>2357</v>
      </c>
      <c r="C5333">
        <v>17</v>
      </c>
      <c r="D5333">
        <v>8</v>
      </c>
      <c r="E5333">
        <v>2018</v>
      </c>
      <c r="F5333" t="s">
        <v>2403</v>
      </c>
      <c r="G5333" t="str">
        <f t="shared" si="111"/>
        <v>Utah Valley2018</v>
      </c>
    </row>
    <row r="5334" spans="1:7" x14ac:dyDescent="0.25">
      <c r="A5334" t="s">
        <v>765</v>
      </c>
      <c r="B5334" t="s">
        <v>2357</v>
      </c>
      <c r="C5334">
        <v>17</v>
      </c>
      <c r="D5334">
        <v>9</v>
      </c>
      <c r="E5334">
        <v>2018</v>
      </c>
      <c r="F5334" t="s">
        <v>2403</v>
      </c>
      <c r="G5334" t="str">
        <f t="shared" si="111"/>
        <v>Seattle2018</v>
      </c>
    </row>
    <row r="5335" spans="1:7" x14ac:dyDescent="0.25">
      <c r="A5335" t="s">
        <v>608</v>
      </c>
      <c r="B5335" t="s">
        <v>2357</v>
      </c>
      <c r="C5335">
        <v>17</v>
      </c>
      <c r="D5335">
        <v>9</v>
      </c>
      <c r="E5335">
        <v>2018</v>
      </c>
      <c r="F5335" t="s">
        <v>2403</v>
      </c>
      <c r="G5335" t="str">
        <f t="shared" si="111"/>
        <v>Grand Canyon2018</v>
      </c>
    </row>
    <row r="5336" spans="1:7" x14ac:dyDescent="0.25">
      <c r="A5336" t="s">
        <v>2341</v>
      </c>
      <c r="B5336" t="s">
        <v>2357</v>
      </c>
      <c r="C5336">
        <v>14</v>
      </c>
      <c r="D5336">
        <v>12</v>
      </c>
      <c r="E5336">
        <v>2018</v>
      </c>
      <c r="F5336" t="s">
        <v>2403</v>
      </c>
      <c r="G5336" t="str">
        <f t="shared" si="111"/>
        <v>Texas-Rio Grande Valley2018</v>
      </c>
    </row>
    <row r="5337" spans="1:7" x14ac:dyDescent="0.25">
      <c r="A5337" t="s">
        <v>2253</v>
      </c>
      <c r="B5337" t="s">
        <v>2357</v>
      </c>
      <c r="C5337">
        <v>10</v>
      </c>
      <c r="D5337">
        <v>15</v>
      </c>
      <c r="E5337">
        <v>2018</v>
      </c>
      <c r="F5337" t="s">
        <v>2403</v>
      </c>
      <c r="G5337" t="str">
        <f t="shared" si="111"/>
        <v>Cal State Bakersfield2018</v>
      </c>
    </row>
    <row r="5338" spans="1:7" x14ac:dyDescent="0.25">
      <c r="A5338" t="s">
        <v>2320</v>
      </c>
      <c r="B5338" t="s">
        <v>2357</v>
      </c>
      <c r="C5338">
        <v>8</v>
      </c>
      <c r="D5338">
        <v>19</v>
      </c>
      <c r="E5338">
        <v>2018</v>
      </c>
      <c r="F5338" t="s">
        <v>2403</v>
      </c>
      <c r="G5338" t="str">
        <f t="shared" si="111"/>
        <v>Missouri-Kansas City2018</v>
      </c>
    </row>
    <row r="5339" spans="1:7" x14ac:dyDescent="0.25">
      <c r="A5339" t="s">
        <v>2206</v>
      </c>
      <c r="B5339" t="s">
        <v>2357</v>
      </c>
      <c r="C5339">
        <v>2</v>
      </c>
      <c r="D5339">
        <v>25</v>
      </c>
      <c r="E5339">
        <v>2018</v>
      </c>
      <c r="F5339" t="s">
        <v>2403</v>
      </c>
      <c r="G5339" t="str">
        <f t="shared" si="111"/>
        <v>Chicago State2018</v>
      </c>
    </row>
    <row r="5340" spans="1:7" x14ac:dyDescent="0.25">
      <c r="A5340" t="s">
        <v>606</v>
      </c>
      <c r="B5340">
        <v>22</v>
      </c>
      <c r="C5340">
        <v>24</v>
      </c>
      <c r="D5340">
        <v>9</v>
      </c>
      <c r="E5340">
        <v>2003</v>
      </c>
      <c r="F5340" t="s">
        <v>2404</v>
      </c>
      <c r="G5340" t="str">
        <f t="shared" si="111"/>
        <v>Gonzaga2003</v>
      </c>
    </row>
    <row r="5341" spans="1:7" x14ac:dyDescent="0.25">
      <c r="A5341" t="s">
        <v>755</v>
      </c>
      <c r="B5341" t="s">
        <v>2357</v>
      </c>
      <c r="C5341">
        <v>18</v>
      </c>
      <c r="D5341">
        <v>12</v>
      </c>
      <c r="E5341">
        <v>2003</v>
      </c>
      <c r="F5341" t="s">
        <v>2404</v>
      </c>
      <c r="G5341" t="str">
        <f t="shared" si="111"/>
        <v>San Diego2003</v>
      </c>
    </row>
    <row r="5342" spans="1:7" x14ac:dyDescent="0.25">
      <c r="A5342" t="s">
        <v>757</v>
      </c>
      <c r="B5342" t="s">
        <v>2357</v>
      </c>
      <c r="C5342">
        <v>15</v>
      </c>
      <c r="D5342">
        <v>14</v>
      </c>
      <c r="E5342">
        <v>2003</v>
      </c>
      <c r="F5342" t="s">
        <v>2404</v>
      </c>
      <c r="G5342" t="str">
        <f t="shared" si="111"/>
        <v>San Francisco2003</v>
      </c>
    </row>
    <row r="5343" spans="1:7" x14ac:dyDescent="0.25">
      <c r="A5343" t="s">
        <v>732</v>
      </c>
      <c r="B5343" t="s">
        <v>2357</v>
      </c>
      <c r="C5343">
        <v>15</v>
      </c>
      <c r="D5343">
        <v>13</v>
      </c>
      <c r="E5343">
        <v>2003</v>
      </c>
      <c r="F5343" t="s">
        <v>2404</v>
      </c>
      <c r="G5343" t="str">
        <f t="shared" si="111"/>
        <v>Pepperdine2003</v>
      </c>
    </row>
    <row r="5344" spans="1:7" x14ac:dyDescent="0.25">
      <c r="A5344" t="s">
        <v>2326</v>
      </c>
      <c r="B5344" t="s">
        <v>2357</v>
      </c>
      <c r="C5344">
        <v>15</v>
      </c>
      <c r="D5344">
        <v>15</v>
      </c>
      <c r="E5344">
        <v>2003</v>
      </c>
      <c r="F5344" t="s">
        <v>2404</v>
      </c>
      <c r="G5344" t="str">
        <f t="shared" si="111"/>
        <v>Saint Mary's (CA)2003</v>
      </c>
    </row>
    <row r="5345" spans="1:7" x14ac:dyDescent="0.25">
      <c r="A5345" t="s">
        <v>734</v>
      </c>
      <c r="B5345" t="s">
        <v>2357</v>
      </c>
      <c r="C5345">
        <v>11</v>
      </c>
      <c r="D5345">
        <v>17</v>
      </c>
      <c r="E5345">
        <v>2003</v>
      </c>
      <c r="F5345" t="s">
        <v>2404</v>
      </c>
      <c r="G5345" t="str">
        <f t="shared" si="111"/>
        <v>Portland2003</v>
      </c>
    </row>
    <row r="5346" spans="1:7" x14ac:dyDescent="0.25">
      <c r="A5346" t="s">
        <v>2283</v>
      </c>
      <c r="B5346" t="s">
        <v>2357</v>
      </c>
      <c r="C5346">
        <v>11</v>
      </c>
      <c r="D5346">
        <v>20</v>
      </c>
      <c r="E5346">
        <v>2003</v>
      </c>
      <c r="F5346" t="s">
        <v>2404</v>
      </c>
      <c r="G5346" t="str">
        <f t="shared" si="111"/>
        <v>Loyola Marymount2003</v>
      </c>
    </row>
    <row r="5347" spans="1:7" x14ac:dyDescent="0.25">
      <c r="A5347" t="s">
        <v>760</v>
      </c>
      <c r="B5347" t="s">
        <v>2357</v>
      </c>
      <c r="C5347">
        <v>13</v>
      </c>
      <c r="D5347">
        <v>15</v>
      </c>
      <c r="E5347">
        <v>2003</v>
      </c>
      <c r="F5347" t="s">
        <v>2404</v>
      </c>
      <c r="G5347" t="str">
        <f t="shared" si="111"/>
        <v>Santa Clara2003</v>
      </c>
    </row>
    <row r="5348" spans="1:7" x14ac:dyDescent="0.25">
      <c r="A5348" t="s">
        <v>606</v>
      </c>
      <c r="B5348">
        <v>10</v>
      </c>
      <c r="C5348">
        <v>28</v>
      </c>
      <c r="D5348">
        <v>3</v>
      </c>
      <c r="E5348">
        <v>2004</v>
      </c>
      <c r="F5348" t="s">
        <v>2404</v>
      </c>
      <c r="G5348" t="str">
        <f t="shared" si="111"/>
        <v>Gonzaga2004</v>
      </c>
    </row>
    <row r="5349" spans="1:7" x14ac:dyDescent="0.25">
      <c r="A5349" t="s">
        <v>2326</v>
      </c>
      <c r="B5349" t="s">
        <v>2357</v>
      </c>
      <c r="C5349">
        <v>19</v>
      </c>
      <c r="D5349">
        <v>12</v>
      </c>
      <c r="E5349">
        <v>2004</v>
      </c>
      <c r="F5349" t="s">
        <v>2404</v>
      </c>
      <c r="G5349" t="str">
        <f t="shared" si="111"/>
        <v>Saint Mary's (CA)2004</v>
      </c>
    </row>
    <row r="5350" spans="1:7" x14ac:dyDescent="0.25">
      <c r="A5350" t="s">
        <v>732</v>
      </c>
      <c r="B5350" t="s">
        <v>2357</v>
      </c>
      <c r="C5350">
        <v>15</v>
      </c>
      <c r="D5350">
        <v>16</v>
      </c>
      <c r="E5350">
        <v>2004</v>
      </c>
      <c r="F5350" t="s">
        <v>2404</v>
      </c>
      <c r="G5350" t="str">
        <f t="shared" si="111"/>
        <v>Pepperdine2004</v>
      </c>
    </row>
    <row r="5351" spans="1:7" x14ac:dyDescent="0.25">
      <c r="A5351" t="s">
        <v>757</v>
      </c>
      <c r="B5351" t="s">
        <v>2357</v>
      </c>
      <c r="C5351">
        <v>17</v>
      </c>
      <c r="D5351">
        <v>14</v>
      </c>
      <c r="E5351">
        <v>2004</v>
      </c>
      <c r="F5351" t="s">
        <v>2404</v>
      </c>
      <c r="G5351" t="str">
        <f t="shared" si="111"/>
        <v>San Francisco2004</v>
      </c>
    </row>
    <row r="5352" spans="1:7" x14ac:dyDescent="0.25">
      <c r="A5352" t="s">
        <v>760</v>
      </c>
      <c r="B5352" t="s">
        <v>2357</v>
      </c>
      <c r="C5352">
        <v>16</v>
      </c>
      <c r="D5352">
        <v>16</v>
      </c>
      <c r="E5352">
        <v>2004</v>
      </c>
      <c r="F5352" t="s">
        <v>2404</v>
      </c>
      <c r="G5352" t="str">
        <f t="shared" si="111"/>
        <v>Santa Clara2004</v>
      </c>
    </row>
    <row r="5353" spans="1:7" x14ac:dyDescent="0.25">
      <c r="A5353" t="s">
        <v>734</v>
      </c>
      <c r="B5353" t="s">
        <v>2357</v>
      </c>
      <c r="C5353">
        <v>11</v>
      </c>
      <c r="D5353">
        <v>17</v>
      </c>
      <c r="E5353">
        <v>2004</v>
      </c>
      <c r="F5353" t="s">
        <v>2404</v>
      </c>
      <c r="G5353" t="str">
        <f t="shared" si="111"/>
        <v>Portland2004</v>
      </c>
    </row>
    <row r="5354" spans="1:7" x14ac:dyDescent="0.25">
      <c r="A5354" t="s">
        <v>2283</v>
      </c>
      <c r="B5354" t="s">
        <v>2357</v>
      </c>
      <c r="C5354">
        <v>15</v>
      </c>
      <c r="D5354">
        <v>14</v>
      </c>
      <c r="E5354">
        <v>2004</v>
      </c>
      <c r="F5354" t="s">
        <v>2404</v>
      </c>
      <c r="G5354" t="str">
        <f t="shared" si="111"/>
        <v>Loyola Marymount2004</v>
      </c>
    </row>
    <row r="5355" spans="1:7" x14ac:dyDescent="0.25">
      <c r="A5355" t="s">
        <v>755</v>
      </c>
      <c r="B5355" t="s">
        <v>2357</v>
      </c>
      <c r="C5355">
        <v>4</v>
      </c>
      <c r="D5355">
        <v>26</v>
      </c>
      <c r="E5355">
        <v>2004</v>
      </c>
      <c r="F5355" t="s">
        <v>2404</v>
      </c>
      <c r="G5355" t="str">
        <f t="shared" si="111"/>
        <v>San Diego2004</v>
      </c>
    </row>
    <row r="5356" spans="1:7" x14ac:dyDescent="0.25">
      <c r="A5356" t="s">
        <v>606</v>
      </c>
      <c r="B5356">
        <v>25</v>
      </c>
      <c r="C5356">
        <v>26</v>
      </c>
      <c r="D5356">
        <v>5</v>
      </c>
      <c r="E5356">
        <v>2005</v>
      </c>
      <c r="F5356" t="s">
        <v>2404</v>
      </c>
      <c r="G5356" t="str">
        <f t="shared" si="111"/>
        <v>Gonzaga2005</v>
      </c>
    </row>
    <row r="5357" spans="1:7" x14ac:dyDescent="0.25">
      <c r="A5357" t="s">
        <v>2326</v>
      </c>
      <c r="B5357" t="s">
        <v>2357</v>
      </c>
      <c r="C5357">
        <v>25</v>
      </c>
      <c r="D5357">
        <v>9</v>
      </c>
      <c r="E5357">
        <v>2005</v>
      </c>
      <c r="F5357" t="s">
        <v>2404</v>
      </c>
      <c r="G5357" t="str">
        <f t="shared" si="111"/>
        <v>Saint Mary's (CA)2005</v>
      </c>
    </row>
    <row r="5358" spans="1:7" x14ac:dyDescent="0.25">
      <c r="A5358" t="s">
        <v>760</v>
      </c>
      <c r="B5358" t="s">
        <v>2357</v>
      </c>
      <c r="C5358">
        <v>15</v>
      </c>
      <c r="D5358">
        <v>16</v>
      </c>
      <c r="E5358">
        <v>2005</v>
      </c>
      <c r="F5358" t="s">
        <v>2404</v>
      </c>
      <c r="G5358" t="str">
        <f t="shared" si="111"/>
        <v>Santa Clara2005</v>
      </c>
    </row>
    <row r="5359" spans="1:7" x14ac:dyDescent="0.25">
      <c r="A5359" t="s">
        <v>755</v>
      </c>
      <c r="B5359" t="s">
        <v>2357</v>
      </c>
      <c r="C5359">
        <v>16</v>
      </c>
      <c r="D5359">
        <v>13</v>
      </c>
      <c r="E5359">
        <v>2005</v>
      </c>
      <c r="F5359" t="s">
        <v>2404</v>
      </c>
      <c r="G5359" t="str">
        <f t="shared" si="111"/>
        <v>San Diego2005</v>
      </c>
    </row>
    <row r="5360" spans="1:7" x14ac:dyDescent="0.25">
      <c r="A5360" t="s">
        <v>732</v>
      </c>
      <c r="B5360" t="s">
        <v>2357</v>
      </c>
      <c r="C5360">
        <v>17</v>
      </c>
      <c r="D5360">
        <v>14</v>
      </c>
      <c r="E5360">
        <v>2005</v>
      </c>
      <c r="F5360" t="s">
        <v>2404</v>
      </c>
      <c r="G5360" t="str">
        <f t="shared" si="111"/>
        <v>Pepperdine2005</v>
      </c>
    </row>
    <row r="5361" spans="1:7" x14ac:dyDescent="0.25">
      <c r="A5361" t="s">
        <v>757</v>
      </c>
      <c r="B5361" t="s">
        <v>2357</v>
      </c>
      <c r="C5361">
        <v>17</v>
      </c>
      <c r="D5361">
        <v>14</v>
      </c>
      <c r="E5361">
        <v>2005</v>
      </c>
      <c r="F5361" t="s">
        <v>2404</v>
      </c>
      <c r="G5361" t="str">
        <f t="shared" si="111"/>
        <v>San Francisco2005</v>
      </c>
    </row>
    <row r="5362" spans="1:7" x14ac:dyDescent="0.25">
      <c r="A5362" t="s">
        <v>734</v>
      </c>
      <c r="B5362" t="s">
        <v>2357</v>
      </c>
      <c r="C5362">
        <v>15</v>
      </c>
      <c r="D5362">
        <v>15</v>
      </c>
      <c r="E5362">
        <v>2005</v>
      </c>
      <c r="F5362" t="s">
        <v>2404</v>
      </c>
      <c r="G5362" t="str">
        <f t="shared" si="111"/>
        <v>Portland2005</v>
      </c>
    </row>
    <row r="5363" spans="1:7" x14ac:dyDescent="0.25">
      <c r="A5363" t="s">
        <v>2283</v>
      </c>
      <c r="B5363" t="s">
        <v>2357</v>
      </c>
      <c r="C5363">
        <v>11</v>
      </c>
      <c r="D5363">
        <v>17</v>
      </c>
      <c r="E5363">
        <v>2005</v>
      </c>
      <c r="F5363" t="s">
        <v>2404</v>
      </c>
      <c r="G5363" t="str">
        <f t="shared" si="111"/>
        <v>Loyola Marymount2005</v>
      </c>
    </row>
    <row r="5364" spans="1:7" x14ac:dyDescent="0.25">
      <c r="A5364" t="s">
        <v>606</v>
      </c>
      <c r="B5364">
        <v>8</v>
      </c>
      <c r="C5364">
        <v>29</v>
      </c>
      <c r="D5364">
        <v>4</v>
      </c>
      <c r="E5364">
        <v>2006</v>
      </c>
      <c r="F5364" t="s">
        <v>2404</v>
      </c>
      <c r="G5364" t="str">
        <f t="shared" si="111"/>
        <v>Gonzaga2006</v>
      </c>
    </row>
    <row r="5365" spans="1:7" x14ac:dyDescent="0.25">
      <c r="A5365" t="s">
        <v>2283</v>
      </c>
      <c r="B5365" t="s">
        <v>2357</v>
      </c>
      <c r="C5365">
        <v>12</v>
      </c>
      <c r="D5365">
        <v>18</v>
      </c>
      <c r="E5365">
        <v>2006</v>
      </c>
      <c r="F5365" t="s">
        <v>2404</v>
      </c>
      <c r="G5365" t="str">
        <f t="shared" si="111"/>
        <v>Loyola Marymount2006</v>
      </c>
    </row>
    <row r="5366" spans="1:7" x14ac:dyDescent="0.25">
      <c r="A5366" t="s">
        <v>2326</v>
      </c>
      <c r="B5366" t="s">
        <v>2357</v>
      </c>
      <c r="C5366">
        <v>17</v>
      </c>
      <c r="D5366">
        <v>12</v>
      </c>
      <c r="E5366">
        <v>2006</v>
      </c>
      <c r="F5366" t="s">
        <v>2404</v>
      </c>
      <c r="G5366" t="str">
        <f t="shared" si="111"/>
        <v>Saint Mary's (CA)2006</v>
      </c>
    </row>
    <row r="5367" spans="1:7" x14ac:dyDescent="0.25">
      <c r="A5367" t="s">
        <v>757</v>
      </c>
      <c r="B5367" t="s">
        <v>2357</v>
      </c>
      <c r="C5367">
        <v>11</v>
      </c>
      <c r="D5367">
        <v>17</v>
      </c>
      <c r="E5367">
        <v>2006</v>
      </c>
      <c r="F5367" t="s">
        <v>2404</v>
      </c>
      <c r="G5367" t="str">
        <f t="shared" si="111"/>
        <v>San Francisco2006</v>
      </c>
    </row>
    <row r="5368" spans="1:7" x14ac:dyDescent="0.25">
      <c r="A5368" t="s">
        <v>755</v>
      </c>
      <c r="B5368" t="s">
        <v>2357</v>
      </c>
      <c r="C5368">
        <v>18</v>
      </c>
      <c r="D5368">
        <v>12</v>
      </c>
      <c r="E5368">
        <v>2006</v>
      </c>
      <c r="F5368" t="s">
        <v>2404</v>
      </c>
      <c r="G5368" t="str">
        <f t="shared" si="111"/>
        <v>San Diego2006</v>
      </c>
    </row>
    <row r="5369" spans="1:7" x14ac:dyDescent="0.25">
      <c r="A5369" t="s">
        <v>760</v>
      </c>
      <c r="B5369" t="s">
        <v>2357</v>
      </c>
      <c r="C5369">
        <v>13</v>
      </c>
      <c r="D5369">
        <v>16</v>
      </c>
      <c r="E5369">
        <v>2006</v>
      </c>
      <c r="F5369" t="s">
        <v>2404</v>
      </c>
      <c r="G5369" t="str">
        <f t="shared" si="111"/>
        <v>Santa Clara2006</v>
      </c>
    </row>
    <row r="5370" spans="1:7" x14ac:dyDescent="0.25">
      <c r="A5370" t="s">
        <v>734</v>
      </c>
      <c r="B5370" t="s">
        <v>2357</v>
      </c>
      <c r="C5370">
        <v>11</v>
      </c>
      <c r="D5370">
        <v>18</v>
      </c>
      <c r="E5370">
        <v>2006</v>
      </c>
      <c r="F5370" t="s">
        <v>2404</v>
      </c>
      <c r="G5370" t="str">
        <f t="shared" si="111"/>
        <v>Portland2006</v>
      </c>
    </row>
    <row r="5371" spans="1:7" x14ac:dyDescent="0.25">
      <c r="A5371" t="s">
        <v>732</v>
      </c>
      <c r="B5371" t="s">
        <v>2357</v>
      </c>
      <c r="C5371">
        <v>7</v>
      </c>
      <c r="D5371">
        <v>20</v>
      </c>
      <c r="E5371">
        <v>2006</v>
      </c>
      <c r="F5371" t="s">
        <v>2404</v>
      </c>
      <c r="G5371" t="str">
        <f t="shared" si="111"/>
        <v>Pepperdine2006</v>
      </c>
    </row>
    <row r="5372" spans="1:7" x14ac:dyDescent="0.25">
      <c r="A5372" t="s">
        <v>606</v>
      </c>
      <c r="B5372" t="s">
        <v>2357</v>
      </c>
      <c r="C5372">
        <v>23</v>
      </c>
      <c r="D5372">
        <v>11</v>
      </c>
      <c r="E5372">
        <v>2007</v>
      </c>
      <c r="F5372" t="s">
        <v>2404</v>
      </c>
      <c r="G5372" t="str">
        <f t="shared" si="111"/>
        <v>Gonzaga2007</v>
      </c>
    </row>
    <row r="5373" spans="1:7" x14ac:dyDescent="0.25">
      <c r="A5373" t="s">
        <v>760</v>
      </c>
      <c r="B5373" t="s">
        <v>2357</v>
      </c>
      <c r="C5373">
        <v>21</v>
      </c>
      <c r="D5373">
        <v>10</v>
      </c>
      <c r="E5373">
        <v>2007</v>
      </c>
      <c r="F5373" t="s">
        <v>2404</v>
      </c>
      <c r="G5373" t="str">
        <f t="shared" si="111"/>
        <v>Santa Clara2007</v>
      </c>
    </row>
    <row r="5374" spans="1:7" x14ac:dyDescent="0.25">
      <c r="A5374" t="s">
        <v>2326</v>
      </c>
      <c r="B5374" t="s">
        <v>2357</v>
      </c>
      <c r="C5374">
        <v>17</v>
      </c>
      <c r="D5374">
        <v>15</v>
      </c>
      <c r="E5374">
        <v>2007</v>
      </c>
      <c r="F5374" t="s">
        <v>2404</v>
      </c>
      <c r="G5374" t="str">
        <f t="shared" si="111"/>
        <v>Saint Mary's (CA)2007</v>
      </c>
    </row>
    <row r="5375" spans="1:7" x14ac:dyDescent="0.25">
      <c r="A5375" t="s">
        <v>757</v>
      </c>
      <c r="B5375" t="s">
        <v>2357</v>
      </c>
      <c r="C5375">
        <v>13</v>
      </c>
      <c r="D5375">
        <v>18</v>
      </c>
      <c r="E5375">
        <v>2007</v>
      </c>
      <c r="F5375" t="s">
        <v>2404</v>
      </c>
      <c r="G5375" t="str">
        <f t="shared" si="111"/>
        <v>San Francisco2007</v>
      </c>
    </row>
    <row r="5376" spans="1:7" x14ac:dyDescent="0.25">
      <c r="A5376" t="s">
        <v>755</v>
      </c>
      <c r="B5376" t="s">
        <v>2357</v>
      </c>
      <c r="C5376">
        <v>18</v>
      </c>
      <c r="D5376">
        <v>14</v>
      </c>
      <c r="E5376">
        <v>2007</v>
      </c>
      <c r="F5376" t="s">
        <v>2404</v>
      </c>
      <c r="G5376" t="str">
        <f t="shared" si="111"/>
        <v>San Diego2007</v>
      </c>
    </row>
    <row r="5377" spans="1:7" x14ac:dyDescent="0.25">
      <c r="A5377" t="s">
        <v>2283</v>
      </c>
      <c r="B5377" t="s">
        <v>2357</v>
      </c>
      <c r="C5377">
        <v>13</v>
      </c>
      <c r="D5377">
        <v>18</v>
      </c>
      <c r="E5377">
        <v>2007</v>
      </c>
      <c r="F5377" t="s">
        <v>2404</v>
      </c>
      <c r="G5377" t="str">
        <f t="shared" si="111"/>
        <v>Loyola Marymount2007</v>
      </c>
    </row>
    <row r="5378" spans="1:7" x14ac:dyDescent="0.25">
      <c r="A5378" t="s">
        <v>734</v>
      </c>
      <c r="B5378" t="s">
        <v>2357</v>
      </c>
      <c r="C5378">
        <v>9</v>
      </c>
      <c r="D5378">
        <v>23</v>
      </c>
      <c r="E5378">
        <v>2007</v>
      </c>
      <c r="F5378" t="s">
        <v>2404</v>
      </c>
      <c r="G5378" t="str">
        <f t="shared" si="111"/>
        <v>Portland2007</v>
      </c>
    </row>
    <row r="5379" spans="1:7" x14ac:dyDescent="0.25">
      <c r="A5379" t="s">
        <v>732</v>
      </c>
      <c r="B5379" t="s">
        <v>2357</v>
      </c>
      <c r="C5379">
        <v>8</v>
      </c>
      <c r="D5379">
        <v>23</v>
      </c>
      <c r="E5379">
        <v>2007</v>
      </c>
      <c r="F5379" t="s">
        <v>2404</v>
      </c>
      <c r="G5379" t="str">
        <f t="shared" ref="G5379:G5442" si="112">A5379&amp;E5379</f>
        <v>Pepperdine2007</v>
      </c>
    </row>
    <row r="5380" spans="1:7" x14ac:dyDescent="0.25">
      <c r="A5380" t="s">
        <v>606</v>
      </c>
      <c r="B5380">
        <v>14</v>
      </c>
      <c r="C5380">
        <v>25</v>
      </c>
      <c r="D5380">
        <v>8</v>
      </c>
      <c r="E5380">
        <v>2008</v>
      </c>
      <c r="F5380" t="s">
        <v>2404</v>
      </c>
      <c r="G5380" t="str">
        <f t="shared" si="112"/>
        <v>Gonzaga2008</v>
      </c>
    </row>
    <row r="5381" spans="1:7" x14ac:dyDescent="0.25">
      <c r="A5381" t="s">
        <v>2326</v>
      </c>
      <c r="B5381" t="s">
        <v>2357</v>
      </c>
      <c r="C5381">
        <v>25</v>
      </c>
      <c r="D5381">
        <v>7</v>
      </c>
      <c r="E5381">
        <v>2008</v>
      </c>
      <c r="F5381" t="s">
        <v>2404</v>
      </c>
      <c r="G5381" t="str">
        <f t="shared" si="112"/>
        <v>Saint Mary's (CA)2008</v>
      </c>
    </row>
    <row r="5382" spans="1:7" x14ac:dyDescent="0.25">
      <c r="A5382" t="s">
        <v>755</v>
      </c>
      <c r="B5382" t="s">
        <v>2357</v>
      </c>
      <c r="C5382">
        <v>22</v>
      </c>
      <c r="D5382">
        <v>14</v>
      </c>
      <c r="E5382">
        <v>2008</v>
      </c>
      <c r="F5382" t="s">
        <v>2404</v>
      </c>
      <c r="G5382" t="str">
        <f t="shared" si="112"/>
        <v>San Diego2008</v>
      </c>
    </row>
    <row r="5383" spans="1:7" x14ac:dyDescent="0.25">
      <c r="A5383" t="s">
        <v>760</v>
      </c>
      <c r="B5383" t="s">
        <v>2357</v>
      </c>
      <c r="C5383">
        <v>15</v>
      </c>
      <c r="D5383">
        <v>16</v>
      </c>
      <c r="E5383">
        <v>2008</v>
      </c>
      <c r="F5383" t="s">
        <v>2404</v>
      </c>
      <c r="G5383" t="str">
        <f t="shared" si="112"/>
        <v>Santa Clara2008</v>
      </c>
    </row>
    <row r="5384" spans="1:7" x14ac:dyDescent="0.25">
      <c r="A5384" t="s">
        <v>757</v>
      </c>
      <c r="B5384" t="s">
        <v>2357</v>
      </c>
      <c r="C5384">
        <v>10</v>
      </c>
      <c r="D5384">
        <v>21</v>
      </c>
      <c r="E5384">
        <v>2008</v>
      </c>
      <c r="F5384" t="s">
        <v>2404</v>
      </c>
      <c r="G5384" t="str">
        <f t="shared" si="112"/>
        <v>San Francisco2008</v>
      </c>
    </row>
    <row r="5385" spans="1:7" x14ac:dyDescent="0.25">
      <c r="A5385" t="s">
        <v>732</v>
      </c>
      <c r="B5385" t="s">
        <v>2357</v>
      </c>
      <c r="C5385">
        <v>11</v>
      </c>
      <c r="D5385">
        <v>21</v>
      </c>
      <c r="E5385">
        <v>2008</v>
      </c>
      <c r="F5385" t="s">
        <v>2404</v>
      </c>
      <c r="G5385" t="str">
        <f t="shared" si="112"/>
        <v>Pepperdine2008</v>
      </c>
    </row>
    <row r="5386" spans="1:7" x14ac:dyDescent="0.25">
      <c r="A5386" t="s">
        <v>734</v>
      </c>
      <c r="B5386" t="s">
        <v>2357</v>
      </c>
      <c r="C5386">
        <v>9</v>
      </c>
      <c r="D5386">
        <v>22</v>
      </c>
      <c r="E5386">
        <v>2008</v>
      </c>
      <c r="F5386" t="s">
        <v>2404</v>
      </c>
      <c r="G5386" t="str">
        <f t="shared" si="112"/>
        <v>Portland2008</v>
      </c>
    </row>
    <row r="5387" spans="1:7" x14ac:dyDescent="0.25">
      <c r="A5387" t="s">
        <v>2283</v>
      </c>
      <c r="B5387" t="s">
        <v>2357</v>
      </c>
      <c r="C5387">
        <v>5</v>
      </c>
      <c r="D5387">
        <v>26</v>
      </c>
      <c r="E5387">
        <v>2008</v>
      </c>
      <c r="F5387" t="s">
        <v>2404</v>
      </c>
      <c r="G5387" t="str">
        <f t="shared" si="112"/>
        <v>Loyola Marymount2008</v>
      </c>
    </row>
    <row r="5388" spans="1:7" x14ac:dyDescent="0.25">
      <c r="A5388" t="s">
        <v>606</v>
      </c>
      <c r="B5388">
        <v>10</v>
      </c>
      <c r="C5388">
        <v>28</v>
      </c>
      <c r="D5388">
        <v>6</v>
      </c>
      <c r="E5388">
        <v>2009</v>
      </c>
      <c r="F5388" t="s">
        <v>2404</v>
      </c>
      <c r="G5388" t="str">
        <f t="shared" si="112"/>
        <v>Gonzaga2009</v>
      </c>
    </row>
    <row r="5389" spans="1:7" x14ac:dyDescent="0.25">
      <c r="A5389" t="s">
        <v>2326</v>
      </c>
      <c r="B5389" t="s">
        <v>2357</v>
      </c>
      <c r="C5389">
        <v>28</v>
      </c>
      <c r="D5389">
        <v>7</v>
      </c>
      <c r="E5389">
        <v>2009</v>
      </c>
      <c r="F5389" t="s">
        <v>2404</v>
      </c>
      <c r="G5389" t="str">
        <f t="shared" si="112"/>
        <v>Saint Mary's (CA)2009</v>
      </c>
    </row>
    <row r="5390" spans="1:7" x14ac:dyDescent="0.25">
      <c r="A5390" t="s">
        <v>734</v>
      </c>
      <c r="B5390" t="s">
        <v>2357</v>
      </c>
      <c r="C5390">
        <v>19</v>
      </c>
      <c r="D5390">
        <v>13</v>
      </c>
      <c r="E5390">
        <v>2009</v>
      </c>
      <c r="F5390" t="s">
        <v>2404</v>
      </c>
      <c r="G5390" t="str">
        <f t="shared" si="112"/>
        <v>Portland2009</v>
      </c>
    </row>
    <row r="5391" spans="1:7" x14ac:dyDescent="0.25">
      <c r="A5391" t="s">
        <v>760</v>
      </c>
      <c r="B5391" t="s">
        <v>2357</v>
      </c>
      <c r="C5391">
        <v>16</v>
      </c>
      <c r="D5391">
        <v>17</v>
      </c>
      <c r="E5391">
        <v>2009</v>
      </c>
      <c r="F5391" t="s">
        <v>2404</v>
      </c>
      <c r="G5391" t="str">
        <f t="shared" si="112"/>
        <v>Santa Clara2009</v>
      </c>
    </row>
    <row r="5392" spans="1:7" x14ac:dyDescent="0.25">
      <c r="A5392" t="s">
        <v>755</v>
      </c>
      <c r="B5392" t="s">
        <v>2357</v>
      </c>
      <c r="C5392">
        <v>16</v>
      </c>
      <c r="D5392">
        <v>16</v>
      </c>
      <c r="E5392">
        <v>2009</v>
      </c>
      <c r="F5392" t="s">
        <v>2404</v>
      </c>
      <c r="G5392" t="str">
        <f t="shared" si="112"/>
        <v>San Diego2009</v>
      </c>
    </row>
    <row r="5393" spans="1:7" x14ac:dyDescent="0.25">
      <c r="A5393" t="s">
        <v>732</v>
      </c>
      <c r="B5393" t="s">
        <v>2357</v>
      </c>
      <c r="C5393">
        <v>9</v>
      </c>
      <c r="D5393">
        <v>23</v>
      </c>
      <c r="E5393">
        <v>2009</v>
      </c>
      <c r="F5393" t="s">
        <v>2404</v>
      </c>
      <c r="G5393" t="str">
        <f t="shared" si="112"/>
        <v>Pepperdine2009</v>
      </c>
    </row>
    <row r="5394" spans="1:7" x14ac:dyDescent="0.25">
      <c r="A5394" t="s">
        <v>757</v>
      </c>
      <c r="B5394" t="s">
        <v>2357</v>
      </c>
      <c r="C5394">
        <v>11</v>
      </c>
      <c r="D5394">
        <v>19</v>
      </c>
      <c r="E5394">
        <v>2009</v>
      </c>
      <c r="F5394" t="s">
        <v>2404</v>
      </c>
      <c r="G5394" t="str">
        <f t="shared" si="112"/>
        <v>San Francisco2009</v>
      </c>
    </row>
    <row r="5395" spans="1:7" x14ac:dyDescent="0.25">
      <c r="A5395" t="s">
        <v>2283</v>
      </c>
      <c r="B5395" t="s">
        <v>2357</v>
      </c>
      <c r="C5395">
        <v>3</v>
      </c>
      <c r="D5395">
        <v>28</v>
      </c>
      <c r="E5395">
        <v>2009</v>
      </c>
      <c r="F5395" t="s">
        <v>2404</v>
      </c>
      <c r="G5395" t="str">
        <f t="shared" si="112"/>
        <v>Loyola Marymount2009</v>
      </c>
    </row>
    <row r="5396" spans="1:7" x14ac:dyDescent="0.25">
      <c r="A5396" t="s">
        <v>606</v>
      </c>
      <c r="B5396" t="s">
        <v>2357</v>
      </c>
      <c r="C5396">
        <v>27</v>
      </c>
      <c r="D5396">
        <v>7</v>
      </c>
      <c r="E5396">
        <v>2010</v>
      </c>
      <c r="F5396" t="s">
        <v>2404</v>
      </c>
      <c r="G5396" t="str">
        <f t="shared" si="112"/>
        <v>Gonzaga2010</v>
      </c>
    </row>
    <row r="5397" spans="1:7" x14ac:dyDescent="0.25">
      <c r="A5397" t="s">
        <v>2326</v>
      </c>
      <c r="B5397" t="s">
        <v>2357</v>
      </c>
      <c r="C5397">
        <v>28</v>
      </c>
      <c r="D5397">
        <v>6</v>
      </c>
      <c r="E5397">
        <v>2010</v>
      </c>
      <c r="F5397" t="s">
        <v>2404</v>
      </c>
      <c r="G5397" t="str">
        <f t="shared" si="112"/>
        <v>Saint Mary's (CA)2010</v>
      </c>
    </row>
    <row r="5398" spans="1:7" x14ac:dyDescent="0.25">
      <c r="A5398" t="s">
        <v>734</v>
      </c>
      <c r="B5398" t="s">
        <v>2357</v>
      </c>
      <c r="C5398">
        <v>21</v>
      </c>
      <c r="D5398">
        <v>11</v>
      </c>
      <c r="E5398">
        <v>2010</v>
      </c>
      <c r="F5398" t="s">
        <v>2404</v>
      </c>
      <c r="G5398" t="str">
        <f t="shared" si="112"/>
        <v>Portland2010</v>
      </c>
    </row>
    <row r="5399" spans="1:7" x14ac:dyDescent="0.25">
      <c r="A5399" t="s">
        <v>757</v>
      </c>
      <c r="B5399" t="s">
        <v>2357</v>
      </c>
      <c r="C5399">
        <v>12</v>
      </c>
      <c r="D5399">
        <v>18</v>
      </c>
      <c r="E5399">
        <v>2010</v>
      </c>
      <c r="F5399" t="s">
        <v>2404</v>
      </c>
      <c r="G5399" t="str">
        <f t="shared" si="112"/>
        <v>San Francisco2010</v>
      </c>
    </row>
    <row r="5400" spans="1:7" x14ac:dyDescent="0.25">
      <c r="A5400" t="s">
        <v>2283</v>
      </c>
      <c r="B5400" t="s">
        <v>2357</v>
      </c>
      <c r="C5400">
        <v>18</v>
      </c>
      <c r="D5400">
        <v>16</v>
      </c>
      <c r="E5400">
        <v>2010</v>
      </c>
      <c r="F5400" t="s">
        <v>2404</v>
      </c>
      <c r="G5400" t="str">
        <f t="shared" si="112"/>
        <v>Loyola Marymount2010</v>
      </c>
    </row>
    <row r="5401" spans="1:7" x14ac:dyDescent="0.25">
      <c r="A5401" t="s">
        <v>755</v>
      </c>
      <c r="B5401" t="s">
        <v>2357</v>
      </c>
      <c r="C5401">
        <v>11</v>
      </c>
      <c r="D5401">
        <v>21</v>
      </c>
      <c r="E5401">
        <v>2010</v>
      </c>
      <c r="F5401" t="s">
        <v>2404</v>
      </c>
      <c r="G5401" t="str">
        <f t="shared" si="112"/>
        <v>San Diego2010</v>
      </c>
    </row>
    <row r="5402" spans="1:7" x14ac:dyDescent="0.25">
      <c r="A5402" t="s">
        <v>760</v>
      </c>
      <c r="B5402" t="s">
        <v>2357</v>
      </c>
      <c r="C5402">
        <v>11</v>
      </c>
      <c r="D5402">
        <v>21</v>
      </c>
      <c r="E5402">
        <v>2010</v>
      </c>
      <c r="F5402" t="s">
        <v>2404</v>
      </c>
      <c r="G5402" t="str">
        <f t="shared" si="112"/>
        <v>Santa Clara2010</v>
      </c>
    </row>
    <row r="5403" spans="1:7" x14ac:dyDescent="0.25">
      <c r="A5403" t="s">
        <v>732</v>
      </c>
      <c r="B5403" t="s">
        <v>2357</v>
      </c>
      <c r="C5403">
        <v>7</v>
      </c>
      <c r="D5403">
        <v>24</v>
      </c>
      <c r="E5403">
        <v>2010</v>
      </c>
      <c r="F5403" t="s">
        <v>2404</v>
      </c>
      <c r="G5403" t="str">
        <f t="shared" si="112"/>
        <v>Pepperdine2010</v>
      </c>
    </row>
    <row r="5404" spans="1:7" x14ac:dyDescent="0.25">
      <c r="A5404" t="s">
        <v>2326</v>
      </c>
      <c r="B5404" t="s">
        <v>2357</v>
      </c>
      <c r="C5404">
        <v>25</v>
      </c>
      <c r="D5404">
        <v>9</v>
      </c>
      <c r="E5404">
        <v>2011</v>
      </c>
      <c r="F5404" t="s">
        <v>2404</v>
      </c>
      <c r="G5404" t="str">
        <f t="shared" si="112"/>
        <v>Saint Mary's (CA)2011</v>
      </c>
    </row>
    <row r="5405" spans="1:7" x14ac:dyDescent="0.25">
      <c r="A5405" t="s">
        <v>606</v>
      </c>
      <c r="B5405" t="s">
        <v>2357</v>
      </c>
      <c r="C5405">
        <v>25</v>
      </c>
      <c r="D5405">
        <v>10</v>
      </c>
      <c r="E5405">
        <v>2011</v>
      </c>
      <c r="F5405" t="s">
        <v>2404</v>
      </c>
      <c r="G5405" t="str">
        <f t="shared" si="112"/>
        <v>Gonzaga2011</v>
      </c>
    </row>
    <row r="5406" spans="1:7" x14ac:dyDescent="0.25">
      <c r="A5406" t="s">
        <v>757</v>
      </c>
      <c r="B5406" t="s">
        <v>2357</v>
      </c>
      <c r="C5406">
        <v>19</v>
      </c>
      <c r="D5406">
        <v>15</v>
      </c>
      <c r="E5406">
        <v>2011</v>
      </c>
      <c r="F5406" t="s">
        <v>2404</v>
      </c>
      <c r="G5406" t="str">
        <f t="shared" si="112"/>
        <v>San Francisco2011</v>
      </c>
    </row>
    <row r="5407" spans="1:7" x14ac:dyDescent="0.25">
      <c r="A5407" t="s">
        <v>760</v>
      </c>
      <c r="B5407" t="s">
        <v>2357</v>
      </c>
      <c r="C5407">
        <v>24</v>
      </c>
      <c r="D5407">
        <v>14</v>
      </c>
      <c r="E5407">
        <v>2011</v>
      </c>
      <c r="F5407" t="s">
        <v>2404</v>
      </c>
      <c r="G5407" t="str">
        <f t="shared" si="112"/>
        <v>Santa Clara2011</v>
      </c>
    </row>
    <row r="5408" spans="1:7" x14ac:dyDescent="0.25">
      <c r="A5408" t="s">
        <v>734</v>
      </c>
      <c r="B5408">
        <v>12</v>
      </c>
      <c r="C5408">
        <v>20</v>
      </c>
      <c r="D5408">
        <v>12</v>
      </c>
      <c r="E5408">
        <v>2011</v>
      </c>
      <c r="F5408" t="s">
        <v>2404</v>
      </c>
      <c r="G5408" t="str">
        <f t="shared" si="112"/>
        <v>Portland2011</v>
      </c>
    </row>
    <row r="5409" spans="1:7" x14ac:dyDescent="0.25">
      <c r="A5409" t="s">
        <v>732</v>
      </c>
      <c r="B5409" t="s">
        <v>2357</v>
      </c>
      <c r="C5409">
        <v>12</v>
      </c>
      <c r="D5409">
        <v>21</v>
      </c>
      <c r="E5409">
        <v>2011</v>
      </c>
      <c r="F5409" t="s">
        <v>2404</v>
      </c>
      <c r="G5409" t="str">
        <f t="shared" si="112"/>
        <v>Pepperdine2011</v>
      </c>
    </row>
    <row r="5410" spans="1:7" x14ac:dyDescent="0.25">
      <c r="A5410" t="s">
        <v>2283</v>
      </c>
      <c r="B5410" t="s">
        <v>2357</v>
      </c>
      <c r="C5410">
        <v>11</v>
      </c>
      <c r="D5410">
        <v>21</v>
      </c>
      <c r="E5410">
        <v>2011</v>
      </c>
      <c r="F5410" t="s">
        <v>2404</v>
      </c>
      <c r="G5410" t="str">
        <f t="shared" si="112"/>
        <v>Loyola Marymount2011</v>
      </c>
    </row>
    <row r="5411" spans="1:7" x14ac:dyDescent="0.25">
      <c r="A5411" t="s">
        <v>755</v>
      </c>
      <c r="B5411" t="s">
        <v>2357</v>
      </c>
      <c r="C5411">
        <v>6</v>
      </c>
      <c r="D5411">
        <v>24</v>
      </c>
      <c r="E5411">
        <v>2011</v>
      </c>
      <c r="F5411" t="s">
        <v>2404</v>
      </c>
      <c r="G5411" t="str">
        <f t="shared" si="112"/>
        <v>San Diego2011</v>
      </c>
    </row>
    <row r="5412" spans="1:7" x14ac:dyDescent="0.25">
      <c r="A5412" t="s">
        <v>2326</v>
      </c>
      <c r="B5412" t="s">
        <v>2357</v>
      </c>
      <c r="C5412">
        <v>27</v>
      </c>
      <c r="D5412">
        <v>6</v>
      </c>
      <c r="E5412">
        <v>2012</v>
      </c>
      <c r="F5412" t="s">
        <v>2404</v>
      </c>
      <c r="G5412" t="str">
        <f t="shared" si="112"/>
        <v>Saint Mary's (CA)2012</v>
      </c>
    </row>
    <row r="5413" spans="1:7" x14ac:dyDescent="0.25">
      <c r="A5413" t="s">
        <v>606</v>
      </c>
      <c r="B5413">
        <v>23</v>
      </c>
      <c r="C5413">
        <v>26</v>
      </c>
      <c r="D5413">
        <v>7</v>
      </c>
      <c r="E5413">
        <v>2012</v>
      </c>
      <c r="F5413" t="s">
        <v>2404</v>
      </c>
      <c r="G5413" t="str">
        <f t="shared" si="112"/>
        <v>Gonzaga2012</v>
      </c>
    </row>
    <row r="5414" spans="1:7" x14ac:dyDescent="0.25">
      <c r="A5414" t="s">
        <v>2304</v>
      </c>
      <c r="B5414" t="s">
        <v>2357</v>
      </c>
      <c r="C5414">
        <v>26</v>
      </c>
      <c r="D5414">
        <v>9</v>
      </c>
      <c r="E5414">
        <v>2012</v>
      </c>
      <c r="F5414" t="s">
        <v>2404</v>
      </c>
      <c r="G5414" t="str">
        <f t="shared" si="112"/>
        <v>Brigham Young2012</v>
      </c>
    </row>
    <row r="5415" spans="1:7" x14ac:dyDescent="0.25">
      <c r="A5415" t="s">
        <v>2283</v>
      </c>
      <c r="B5415" t="s">
        <v>2357</v>
      </c>
      <c r="C5415">
        <v>21</v>
      </c>
      <c r="D5415">
        <v>13</v>
      </c>
      <c r="E5415">
        <v>2012</v>
      </c>
      <c r="F5415" t="s">
        <v>2404</v>
      </c>
      <c r="G5415" t="str">
        <f t="shared" si="112"/>
        <v>Loyola Marymount2012</v>
      </c>
    </row>
    <row r="5416" spans="1:7" x14ac:dyDescent="0.25">
      <c r="A5416" t="s">
        <v>757</v>
      </c>
      <c r="B5416" t="s">
        <v>2357</v>
      </c>
      <c r="C5416">
        <v>20</v>
      </c>
      <c r="D5416">
        <v>14</v>
      </c>
      <c r="E5416">
        <v>2012</v>
      </c>
      <c r="F5416" t="s">
        <v>2404</v>
      </c>
      <c r="G5416" t="str">
        <f t="shared" si="112"/>
        <v>San Francisco2012</v>
      </c>
    </row>
    <row r="5417" spans="1:7" x14ac:dyDescent="0.25">
      <c r="A5417" t="s">
        <v>755</v>
      </c>
      <c r="B5417" t="s">
        <v>2357</v>
      </c>
      <c r="C5417">
        <v>13</v>
      </c>
      <c r="D5417">
        <v>18</v>
      </c>
      <c r="E5417">
        <v>2012</v>
      </c>
      <c r="F5417" t="s">
        <v>2404</v>
      </c>
      <c r="G5417" t="str">
        <f t="shared" si="112"/>
        <v>San Diego2012</v>
      </c>
    </row>
    <row r="5418" spans="1:7" x14ac:dyDescent="0.25">
      <c r="A5418" t="s">
        <v>732</v>
      </c>
      <c r="B5418" t="s">
        <v>2357</v>
      </c>
      <c r="C5418">
        <v>10</v>
      </c>
      <c r="D5418">
        <v>19</v>
      </c>
      <c r="E5418">
        <v>2012</v>
      </c>
      <c r="F5418" t="s">
        <v>2404</v>
      </c>
      <c r="G5418" t="str">
        <f t="shared" si="112"/>
        <v>Pepperdine2012</v>
      </c>
    </row>
    <row r="5419" spans="1:7" x14ac:dyDescent="0.25">
      <c r="A5419" t="s">
        <v>734</v>
      </c>
      <c r="B5419" t="s">
        <v>2357</v>
      </c>
      <c r="C5419">
        <v>7</v>
      </c>
      <c r="D5419">
        <v>24</v>
      </c>
      <c r="E5419">
        <v>2012</v>
      </c>
      <c r="F5419" t="s">
        <v>2404</v>
      </c>
      <c r="G5419" t="str">
        <f t="shared" si="112"/>
        <v>Portland2012</v>
      </c>
    </row>
    <row r="5420" spans="1:7" x14ac:dyDescent="0.25">
      <c r="A5420" t="s">
        <v>760</v>
      </c>
      <c r="B5420" t="s">
        <v>2357</v>
      </c>
      <c r="C5420">
        <v>8</v>
      </c>
      <c r="D5420">
        <v>22</v>
      </c>
      <c r="E5420">
        <v>2012</v>
      </c>
      <c r="F5420" t="s">
        <v>2404</v>
      </c>
      <c r="G5420" t="str">
        <f t="shared" si="112"/>
        <v>Santa Clara2012</v>
      </c>
    </row>
    <row r="5421" spans="1:7" x14ac:dyDescent="0.25">
      <c r="A5421" t="s">
        <v>606</v>
      </c>
      <c r="B5421">
        <v>21</v>
      </c>
      <c r="C5421">
        <v>32</v>
      </c>
      <c r="D5421">
        <v>3</v>
      </c>
      <c r="E5421">
        <v>2013</v>
      </c>
      <c r="F5421" t="s">
        <v>2404</v>
      </c>
      <c r="G5421" t="str">
        <f t="shared" si="112"/>
        <v>Gonzaga2013</v>
      </c>
    </row>
    <row r="5422" spans="1:7" x14ac:dyDescent="0.25">
      <c r="A5422" t="s">
        <v>2326</v>
      </c>
      <c r="B5422" t="s">
        <v>2357</v>
      </c>
      <c r="C5422">
        <v>28</v>
      </c>
      <c r="D5422">
        <v>7</v>
      </c>
      <c r="E5422">
        <v>2013</v>
      </c>
      <c r="F5422" t="s">
        <v>2404</v>
      </c>
      <c r="G5422" t="str">
        <f t="shared" si="112"/>
        <v>Saint Mary's (CA)2013</v>
      </c>
    </row>
    <row r="5423" spans="1:7" x14ac:dyDescent="0.25">
      <c r="A5423" t="s">
        <v>2304</v>
      </c>
      <c r="B5423" t="s">
        <v>2357</v>
      </c>
      <c r="C5423">
        <v>24</v>
      </c>
      <c r="D5423">
        <v>12</v>
      </c>
      <c r="E5423">
        <v>2013</v>
      </c>
      <c r="F5423" t="s">
        <v>2404</v>
      </c>
      <c r="G5423" t="str">
        <f t="shared" si="112"/>
        <v>Brigham Young2013</v>
      </c>
    </row>
    <row r="5424" spans="1:7" x14ac:dyDescent="0.25">
      <c r="A5424" t="s">
        <v>760</v>
      </c>
      <c r="B5424" t="s">
        <v>2357</v>
      </c>
      <c r="C5424">
        <v>26</v>
      </c>
      <c r="D5424">
        <v>12</v>
      </c>
      <c r="E5424">
        <v>2013</v>
      </c>
      <c r="F5424" t="s">
        <v>2404</v>
      </c>
      <c r="G5424" t="str">
        <f t="shared" si="112"/>
        <v>Santa Clara2013</v>
      </c>
    </row>
    <row r="5425" spans="1:7" x14ac:dyDescent="0.25">
      <c r="A5425" t="s">
        <v>757</v>
      </c>
      <c r="B5425" t="s">
        <v>2357</v>
      </c>
      <c r="C5425">
        <v>15</v>
      </c>
      <c r="D5425">
        <v>16</v>
      </c>
      <c r="E5425">
        <v>2013</v>
      </c>
      <c r="F5425" t="s">
        <v>2404</v>
      </c>
      <c r="G5425" t="str">
        <f t="shared" si="112"/>
        <v>San Francisco2013</v>
      </c>
    </row>
    <row r="5426" spans="1:7" x14ac:dyDescent="0.25">
      <c r="A5426" t="s">
        <v>755</v>
      </c>
      <c r="B5426" t="s">
        <v>2357</v>
      </c>
      <c r="C5426">
        <v>16</v>
      </c>
      <c r="D5426">
        <v>18</v>
      </c>
      <c r="E5426">
        <v>2013</v>
      </c>
      <c r="F5426" t="s">
        <v>2404</v>
      </c>
      <c r="G5426" t="str">
        <f t="shared" si="112"/>
        <v>San Diego2013</v>
      </c>
    </row>
    <row r="5427" spans="1:7" x14ac:dyDescent="0.25">
      <c r="A5427" t="s">
        <v>732</v>
      </c>
      <c r="B5427" t="s">
        <v>2357</v>
      </c>
      <c r="C5427">
        <v>12</v>
      </c>
      <c r="D5427">
        <v>18</v>
      </c>
      <c r="E5427">
        <v>2013</v>
      </c>
      <c r="F5427" t="s">
        <v>2404</v>
      </c>
      <c r="G5427" t="str">
        <f t="shared" si="112"/>
        <v>Pepperdine2013</v>
      </c>
    </row>
    <row r="5428" spans="1:7" x14ac:dyDescent="0.25">
      <c r="A5428" t="s">
        <v>734</v>
      </c>
      <c r="B5428" t="s">
        <v>2357</v>
      </c>
      <c r="C5428">
        <v>11</v>
      </c>
      <c r="D5428">
        <v>21</v>
      </c>
      <c r="E5428">
        <v>2013</v>
      </c>
      <c r="F5428" t="s">
        <v>2404</v>
      </c>
      <c r="G5428" t="str">
        <f t="shared" si="112"/>
        <v>Portland2013</v>
      </c>
    </row>
    <row r="5429" spans="1:7" x14ac:dyDescent="0.25">
      <c r="A5429" t="s">
        <v>2283</v>
      </c>
      <c r="B5429" t="s">
        <v>2357</v>
      </c>
      <c r="C5429">
        <v>11</v>
      </c>
      <c r="D5429">
        <v>23</v>
      </c>
      <c r="E5429">
        <v>2013</v>
      </c>
      <c r="F5429" t="s">
        <v>2404</v>
      </c>
      <c r="G5429" t="str">
        <f t="shared" si="112"/>
        <v>Loyola Marymount2013</v>
      </c>
    </row>
    <row r="5430" spans="1:7" x14ac:dyDescent="0.25">
      <c r="A5430" t="s">
        <v>606</v>
      </c>
      <c r="B5430">
        <v>15</v>
      </c>
      <c r="C5430">
        <v>29</v>
      </c>
      <c r="D5430">
        <v>7</v>
      </c>
      <c r="E5430">
        <v>2014</v>
      </c>
      <c r="F5430" t="s">
        <v>2404</v>
      </c>
      <c r="G5430" t="str">
        <f t="shared" si="112"/>
        <v>Gonzaga2014</v>
      </c>
    </row>
    <row r="5431" spans="1:7" x14ac:dyDescent="0.25">
      <c r="A5431" t="s">
        <v>2304</v>
      </c>
      <c r="B5431" t="s">
        <v>2357</v>
      </c>
      <c r="C5431">
        <v>23</v>
      </c>
      <c r="D5431">
        <v>12</v>
      </c>
      <c r="E5431">
        <v>2014</v>
      </c>
      <c r="F5431" t="s">
        <v>2404</v>
      </c>
      <c r="G5431" t="str">
        <f t="shared" si="112"/>
        <v>Brigham Young2014</v>
      </c>
    </row>
    <row r="5432" spans="1:7" x14ac:dyDescent="0.25">
      <c r="A5432" t="s">
        <v>757</v>
      </c>
      <c r="B5432" t="s">
        <v>2357</v>
      </c>
      <c r="C5432">
        <v>21</v>
      </c>
      <c r="D5432">
        <v>12</v>
      </c>
      <c r="E5432">
        <v>2014</v>
      </c>
      <c r="F5432" t="s">
        <v>2404</v>
      </c>
      <c r="G5432" t="str">
        <f t="shared" si="112"/>
        <v>San Francisco2014</v>
      </c>
    </row>
    <row r="5433" spans="1:7" x14ac:dyDescent="0.25">
      <c r="A5433" t="s">
        <v>2326</v>
      </c>
      <c r="B5433" t="s">
        <v>2357</v>
      </c>
      <c r="C5433">
        <v>23</v>
      </c>
      <c r="D5433">
        <v>12</v>
      </c>
      <c r="E5433">
        <v>2014</v>
      </c>
      <c r="F5433" t="s">
        <v>2404</v>
      </c>
      <c r="G5433" t="str">
        <f t="shared" si="112"/>
        <v>Saint Mary's (CA)2014</v>
      </c>
    </row>
    <row r="5434" spans="1:7" x14ac:dyDescent="0.25">
      <c r="A5434" t="s">
        <v>732</v>
      </c>
      <c r="B5434" t="s">
        <v>2357</v>
      </c>
      <c r="C5434">
        <v>15</v>
      </c>
      <c r="D5434">
        <v>16</v>
      </c>
      <c r="E5434">
        <v>2014</v>
      </c>
      <c r="F5434" t="s">
        <v>2404</v>
      </c>
      <c r="G5434" t="str">
        <f t="shared" si="112"/>
        <v>Pepperdine2014</v>
      </c>
    </row>
    <row r="5435" spans="1:7" x14ac:dyDescent="0.25">
      <c r="A5435" t="s">
        <v>755</v>
      </c>
      <c r="B5435" t="s">
        <v>2357</v>
      </c>
      <c r="C5435">
        <v>18</v>
      </c>
      <c r="D5435">
        <v>17</v>
      </c>
      <c r="E5435">
        <v>2014</v>
      </c>
      <c r="F5435" t="s">
        <v>2404</v>
      </c>
      <c r="G5435" t="str">
        <f t="shared" si="112"/>
        <v>San Diego2014</v>
      </c>
    </row>
    <row r="5436" spans="1:7" x14ac:dyDescent="0.25">
      <c r="A5436" t="s">
        <v>734</v>
      </c>
      <c r="B5436" t="s">
        <v>2357</v>
      </c>
      <c r="C5436">
        <v>15</v>
      </c>
      <c r="D5436">
        <v>16</v>
      </c>
      <c r="E5436">
        <v>2014</v>
      </c>
      <c r="F5436" t="s">
        <v>2404</v>
      </c>
      <c r="G5436" t="str">
        <f t="shared" si="112"/>
        <v>Portland2014</v>
      </c>
    </row>
    <row r="5437" spans="1:7" x14ac:dyDescent="0.25">
      <c r="A5437" t="s">
        <v>729</v>
      </c>
      <c r="B5437" t="s">
        <v>2357</v>
      </c>
      <c r="C5437">
        <v>18</v>
      </c>
      <c r="D5437">
        <v>16</v>
      </c>
      <c r="E5437">
        <v>2014</v>
      </c>
      <c r="F5437" t="s">
        <v>2404</v>
      </c>
      <c r="G5437" t="str">
        <f t="shared" si="112"/>
        <v>Pacific2014</v>
      </c>
    </row>
    <row r="5438" spans="1:7" x14ac:dyDescent="0.25">
      <c r="A5438" t="s">
        <v>760</v>
      </c>
      <c r="B5438" t="s">
        <v>2357</v>
      </c>
      <c r="C5438">
        <v>14</v>
      </c>
      <c r="D5438">
        <v>19</v>
      </c>
      <c r="E5438">
        <v>2014</v>
      </c>
      <c r="F5438" t="s">
        <v>2404</v>
      </c>
      <c r="G5438" t="str">
        <f t="shared" si="112"/>
        <v>Santa Clara2014</v>
      </c>
    </row>
    <row r="5439" spans="1:7" x14ac:dyDescent="0.25">
      <c r="A5439" t="s">
        <v>2283</v>
      </c>
      <c r="B5439" t="s">
        <v>2357</v>
      </c>
      <c r="C5439">
        <v>13</v>
      </c>
      <c r="D5439">
        <v>19</v>
      </c>
      <c r="E5439">
        <v>2014</v>
      </c>
      <c r="F5439" t="s">
        <v>2404</v>
      </c>
      <c r="G5439" t="str">
        <f t="shared" si="112"/>
        <v>Loyola Marymount2014</v>
      </c>
    </row>
    <row r="5440" spans="1:7" x14ac:dyDescent="0.25">
      <c r="A5440" t="s">
        <v>606</v>
      </c>
      <c r="B5440">
        <v>13</v>
      </c>
      <c r="C5440">
        <v>35</v>
      </c>
      <c r="D5440">
        <v>3</v>
      </c>
      <c r="E5440">
        <v>2015</v>
      </c>
      <c r="F5440" t="s">
        <v>2404</v>
      </c>
      <c r="G5440" t="str">
        <f t="shared" si="112"/>
        <v>Gonzaga2015</v>
      </c>
    </row>
    <row r="5441" spans="1:7" x14ac:dyDescent="0.25">
      <c r="A5441" t="s">
        <v>2304</v>
      </c>
      <c r="B5441" t="s">
        <v>2357</v>
      </c>
      <c r="C5441">
        <v>25</v>
      </c>
      <c r="D5441">
        <v>10</v>
      </c>
      <c r="E5441">
        <v>2015</v>
      </c>
      <c r="F5441" t="s">
        <v>2404</v>
      </c>
      <c r="G5441" t="str">
        <f t="shared" si="112"/>
        <v>Brigham Young2015</v>
      </c>
    </row>
    <row r="5442" spans="1:7" x14ac:dyDescent="0.25">
      <c r="A5442" t="s">
        <v>2326</v>
      </c>
      <c r="B5442" t="s">
        <v>2357</v>
      </c>
      <c r="C5442">
        <v>21</v>
      </c>
      <c r="D5442">
        <v>10</v>
      </c>
      <c r="E5442">
        <v>2015</v>
      </c>
      <c r="F5442" t="s">
        <v>2404</v>
      </c>
      <c r="G5442" t="str">
        <f t="shared" si="112"/>
        <v>Saint Mary's (CA)2015</v>
      </c>
    </row>
    <row r="5443" spans="1:7" x14ac:dyDescent="0.25">
      <c r="A5443" t="s">
        <v>732</v>
      </c>
      <c r="B5443" t="s">
        <v>2357</v>
      </c>
      <c r="C5443">
        <v>18</v>
      </c>
      <c r="D5443">
        <v>14</v>
      </c>
      <c r="E5443">
        <v>2015</v>
      </c>
      <c r="F5443" t="s">
        <v>2404</v>
      </c>
      <c r="G5443" t="str">
        <f t="shared" ref="G5443:G5479" si="113">A5443&amp;E5443</f>
        <v>Pepperdine2015</v>
      </c>
    </row>
    <row r="5444" spans="1:7" x14ac:dyDescent="0.25">
      <c r="A5444" t="s">
        <v>755</v>
      </c>
      <c r="B5444" t="s">
        <v>2357</v>
      </c>
      <c r="C5444">
        <v>15</v>
      </c>
      <c r="D5444">
        <v>16</v>
      </c>
      <c r="E5444">
        <v>2015</v>
      </c>
      <c r="F5444" t="s">
        <v>2404</v>
      </c>
      <c r="G5444" t="str">
        <f t="shared" si="113"/>
        <v>San Diego2015</v>
      </c>
    </row>
    <row r="5445" spans="1:7" x14ac:dyDescent="0.25">
      <c r="A5445" t="s">
        <v>734</v>
      </c>
      <c r="B5445" t="s">
        <v>2357</v>
      </c>
      <c r="C5445">
        <v>17</v>
      </c>
      <c r="D5445">
        <v>16</v>
      </c>
      <c r="E5445">
        <v>2015</v>
      </c>
      <c r="F5445" t="s">
        <v>2404</v>
      </c>
      <c r="G5445" t="str">
        <f t="shared" si="113"/>
        <v>Portland2015</v>
      </c>
    </row>
    <row r="5446" spans="1:7" x14ac:dyDescent="0.25">
      <c r="A5446" t="s">
        <v>757</v>
      </c>
      <c r="B5446" t="s">
        <v>2357</v>
      </c>
      <c r="C5446">
        <v>14</v>
      </c>
      <c r="D5446">
        <v>18</v>
      </c>
      <c r="E5446">
        <v>2015</v>
      </c>
      <c r="F5446" t="s">
        <v>2404</v>
      </c>
      <c r="G5446" t="str">
        <f t="shared" si="113"/>
        <v>San Francisco2015</v>
      </c>
    </row>
    <row r="5447" spans="1:7" x14ac:dyDescent="0.25">
      <c r="A5447" t="s">
        <v>760</v>
      </c>
      <c r="B5447" t="s">
        <v>2357</v>
      </c>
      <c r="C5447">
        <v>14</v>
      </c>
      <c r="D5447">
        <v>18</v>
      </c>
      <c r="E5447">
        <v>2015</v>
      </c>
      <c r="F5447" t="s">
        <v>2404</v>
      </c>
      <c r="G5447" t="str">
        <f t="shared" si="113"/>
        <v>Santa Clara2015</v>
      </c>
    </row>
    <row r="5448" spans="1:7" x14ac:dyDescent="0.25">
      <c r="A5448" t="s">
        <v>729</v>
      </c>
      <c r="B5448" t="s">
        <v>2357</v>
      </c>
      <c r="C5448">
        <v>12</v>
      </c>
      <c r="D5448">
        <v>19</v>
      </c>
      <c r="E5448">
        <v>2015</v>
      </c>
      <c r="F5448" t="s">
        <v>2404</v>
      </c>
      <c r="G5448" t="str">
        <f t="shared" si="113"/>
        <v>Pacific2015</v>
      </c>
    </row>
    <row r="5449" spans="1:7" x14ac:dyDescent="0.25">
      <c r="A5449" t="s">
        <v>2283</v>
      </c>
      <c r="B5449" t="s">
        <v>2357</v>
      </c>
      <c r="C5449">
        <v>8</v>
      </c>
      <c r="D5449">
        <v>23</v>
      </c>
      <c r="E5449">
        <v>2015</v>
      </c>
      <c r="F5449" t="s">
        <v>2404</v>
      </c>
      <c r="G5449" t="str">
        <f t="shared" si="113"/>
        <v>Loyola Marymount2015</v>
      </c>
    </row>
    <row r="5450" spans="1:7" x14ac:dyDescent="0.25">
      <c r="A5450" t="s">
        <v>2326</v>
      </c>
      <c r="B5450" t="s">
        <v>2357</v>
      </c>
      <c r="C5450">
        <v>29</v>
      </c>
      <c r="D5450">
        <v>6</v>
      </c>
      <c r="E5450">
        <v>2016</v>
      </c>
      <c r="F5450" t="s">
        <v>2404</v>
      </c>
      <c r="G5450" t="str">
        <f t="shared" si="113"/>
        <v>Saint Mary's (CA)2016</v>
      </c>
    </row>
    <row r="5451" spans="1:7" x14ac:dyDescent="0.25">
      <c r="A5451" t="s">
        <v>606</v>
      </c>
      <c r="B5451">
        <v>9</v>
      </c>
      <c r="C5451">
        <v>28</v>
      </c>
      <c r="D5451">
        <v>8</v>
      </c>
      <c r="E5451">
        <v>2016</v>
      </c>
      <c r="F5451" t="s">
        <v>2404</v>
      </c>
      <c r="G5451" t="str">
        <f t="shared" si="113"/>
        <v>Gonzaga2016</v>
      </c>
    </row>
    <row r="5452" spans="1:7" x14ac:dyDescent="0.25">
      <c r="A5452" t="s">
        <v>2304</v>
      </c>
      <c r="B5452" t="s">
        <v>2357</v>
      </c>
      <c r="C5452">
        <v>26</v>
      </c>
      <c r="D5452">
        <v>11</v>
      </c>
      <c r="E5452">
        <v>2016</v>
      </c>
      <c r="F5452" t="s">
        <v>2404</v>
      </c>
      <c r="G5452" t="str">
        <f t="shared" si="113"/>
        <v>Brigham Young2016</v>
      </c>
    </row>
    <row r="5453" spans="1:7" x14ac:dyDescent="0.25">
      <c r="A5453" t="s">
        <v>732</v>
      </c>
      <c r="B5453" t="s">
        <v>2357</v>
      </c>
      <c r="C5453">
        <v>18</v>
      </c>
      <c r="D5453">
        <v>14</v>
      </c>
      <c r="E5453">
        <v>2016</v>
      </c>
      <c r="F5453" t="s">
        <v>2404</v>
      </c>
      <c r="G5453" t="str">
        <f t="shared" si="113"/>
        <v>Pepperdine2016</v>
      </c>
    </row>
    <row r="5454" spans="1:7" x14ac:dyDescent="0.25">
      <c r="A5454" t="s">
        <v>757</v>
      </c>
      <c r="B5454" t="s">
        <v>2357</v>
      </c>
      <c r="C5454">
        <v>15</v>
      </c>
      <c r="D5454">
        <v>15</v>
      </c>
      <c r="E5454">
        <v>2016</v>
      </c>
      <c r="F5454" t="s">
        <v>2404</v>
      </c>
      <c r="G5454" t="str">
        <f t="shared" si="113"/>
        <v>San Francisco2016</v>
      </c>
    </row>
    <row r="5455" spans="1:7" x14ac:dyDescent="0.25">
      <c r="A5455" t="s">
        <v>760</v>
      </c>
      <c r="B5455" t="s">
        <v>2357</v>
      </c>
      <c r="C5455">
        <v>11</v>
      </c>
      <c r="D5455">
        <v>20</v>
      </c>
      <c r="E5455">
        <v>2016</v>
      </c>
      <c r="F5455" t="s">
        <v>2404</v>
      </c>
      <c r="G5455" t="str">
        <f t="shared" si="113"/>
        <v>Santa Clara2016</v>
      </c>
    </row>
    <row r="5456" spans="1:7" x14ac:dyDescent="0.25">
      <c r="A5456" t="s">
        <v>2283</v>
      </c>
      <c r="B5456" t="s">
        <v>2357</v>
      </c>
      <c r="C5456">
        <v>14</v>
      </c>
      <c r="D5456">
        <v>17</v>
      </c>
      <c r="E5456">
        <v>2016</v>
      </c>
      <c r="F5456" t="s">
        <v>2404</v>
      </c>
      <c r="G5456" t="str">
        <f t="shared" si="113"/>
        <v>Loyola Marymount2016</v>
      </c>
    </row>
    <row r="5457" spans="1:7" x14ac:dyDescent="0.25">
      <c r="A5457" t="s">
        <v>734</v>
      </c>
      <c r="B5457" t="s">
        <v>2357</v>
      </c>
      <c r="C5457">
        <v>12</v>
      </c>
      <c r="D5457">
        <v>20</v>
      </c>
      <c r="E5457">
        <v>2016</v>
      </c>
      <c r="F5457" t="s">
        <v>2404</v>
      </c>
      <c r="G5457" t="str">
        <f t="shared" si="113"/>
        <v>Portland2016</v>
      </c>
    </row>
    <row r="5458" spans="1:7" x14ac:dyDescent="0.25">
      <c r="A5458" t="s">
        <v>729</v>
      </c>
      <c r="B5458" t="s">
        <v>2357</v>
      </c>
      <c r="C5458">
        <v>8</v>
      </c>
      <c r="D5458">
        <v>20</v>
      </c>
      <c r="E5458">
        <v>2016</v>
      </c>
      <c r="F5458" t="s">
        <v>2404</v>
      </c>
      <c r="G5458" t="str">
        <f t="shared" si="113"/>
        <v>Pacific2016</v>
      </c>
    </row>
    <row r="5459" spans="1:7" x14ac:dyDescent="0.25">
      <c r="A5459" t="s">
        <v>755</v>
      </c>
      <c r="B5459" t="s">
        <v>2357</v>
      </c>
      <c r="C5459">
        <v>9</v>
      </c>
      <c r="D5459">
        <v>21</v>
      </c>
      <c r="E5459">
        <v>2016</v>
      </c>
      <c r="F5459" t="s">
        <v>2404</v>
      </c>
      <c r="G5459" t="str">
        <f t="shared" si="113"/>
        <v>San Diego2016</v>
      </c>
    </row>
    <row r="5460" spans="1:7" x14ac:dyDescent="0.25">
      <c r="A5460" t="s">
        <v>606</v>
      </c>
      <c r="B5460">
        <v>14</v>
      </c>
      <c r="C5460">
        <v>37</v>
      </c>
      <c r="D5460">
        <v>2</v>
      </c>
      <c r="E5460">
        <v>2017</v>
      </c>
      <c r="F5460" t="s">
        <v>2404</v>
      </c>
      <c r="G5460" t="str">
        <f t="shared" si="113"/>
        <v>Gonzaga2017</v>
      </c>
    </row>
    <row r="5461" spans="1:7" x14ac:dyDescent="0.25">
      <c r="A5461" t="s">
        <v>2326</v>
      </c>
      <c r="B5461">
        <v>17</v>
      </c>
      <c r="C5461">
        <v>29</v>
      </c>
      <c r="D5461">
        <v>5</v>
      </c>
      <c r="E5461">
        <v>2017</v>
      </c>
      <c r="F5461" t="s">
        <v>2404</v>
      </c>
      <c r="G5461" t="str">
        <f t="shared" si="113"/>
        <v>Saint Mary's (CA)2017</v>
      </c>
    </row>
    <row r="5462" spans="1:7" x14ac:dyDescent="0.25">
      <c r="A5462" t="s">
        <v>2304</v>
      </c>
      <c r="B5462" t="s">
        <v>2357</v>
      </c>
      <c r="C5462">
        <v>22</v>
      </c>
      <c r="D5462">
        <v>12</v>
      </c>
      <c r="E5462">
        <v>2017</v>
      </c>
      <c r="F5462" t="s">
        <v>2404</v>
      </c>
      <c r="G5462" t="str">
        <f t="shared" si="113"/>
        <v>Brigham Young2017</v>
      </c>
    </row>
    <row r="5463" spans="1:7" x14ac:dyDescent="0.25">
      <c r="A5463" t="s">
        <v>757</v>
      </c>
      <c r="B5463" t="s">
        <v>2357</v>
      </c>
      <c r="C5463">
        <v>20</v>
      </c>
      <c r="D5463">
        <v>13</v>
      </c>
      <c r="E5463">
        <v>2017</v>
      </c>
      <c r="F5463" t="s">
        <v>2404</v>
      </c>
      <c r="G5463" t="str">
        <f t="shared" si="113"/>
        <v>San Francisco2017</v>
      </c>
    </row>
    <row r="5464" spans="1:7" x14ac:dyDescent="0.25">
      <c r="A5464" t="s">
        <v>760</v>
      </c>
      <c r="B5464" t="s">
        <v>2357</v>
      </c>
      <c r="C5464">
        <v>17</v>
      </c>
      <c r="D5464">
        <v>16</v>
      </c>
      <c r="E5464">
        <v>2017</v>
      </c>
      <c r="F5464" t="s">
        <v>2404</v>
      </c>
      <c r="G5464" t="str">
        <f t="shared" si="113"/>
        <v>Santa Clara2017</v>
      </c>
    </row>
    <row r="5465" spans="1:7" x14ac:dyDescent="0.25">
      <c r="A5465" t="s">
        <v>2283</v>
      </c>
      <c r="B5465" t="s">
        <v>2357</v>
      </c>
      <c r="C5465">
        <v>15</v>
      </c>
      <c r="D5465">
        <v>15</v>
      </c>
      <c r="E5465">
        <v>2017</v>
      </c>
      <c r="F5465" t="s">
        <v>2404</v>
      </c>
      <c r="G5465" t="str">
        <f t="shared" si="113"/>
        <v>Loyola Marymount2017</v>
      </c>
    </row>
    <row r="5466" spans="1:7" x14ac:dyDescent="0.25">
      <c r="A5466" t="s">
        <v>755</v>
      </c>
      <c r="B5466" t="s">
        <v>2357</v>
      </c>
      <c r="C5466">
        <v>13</v>
      </c>
      <c r="D5466">
        <v>18</v>
      </c>
      <c r="E5466">
        <v>2017</v>
      </c>
      <c r="F5466" t="s">
        <v>2404</v>
      </c>
      <c r="G5466" t="str">
        <f t="shared" si="113"/>
        <v>San Diego2017</v>
      </c>
    </row>
    <row r="5467" spans="1:7" x14ac:dyDescent="0.25">
      <c r="A5467" t="s">
        <v>732</v>
      </c>
      <c r="B5467" t="s">
        <v>2357</v>
      </c>
      <c r="C5467">
        <v>9</v>
      </c>
      <c r="D5467">
        <v>22</v>
      </c>
      <c r="E5467">
        <v>2017</v>
      </c>
      <c r="F5467" t="s">
        <v>2404</v>
      </c>
      <c r="G5467" t="str">
        <f t="shared" si="113"/>
        <v>Pepperdine2017</v>
      </c>
    </row>
    <row r="5468" spans="1:7" x14ac:dyDescent="0.25">
      <c r="A5468" t="s">
        <v>729</v>
      </c>
      <c r="B5468" t="s">
        <v>2357</v>
      </c>
      <c r="C5468">
        <v>11</v>
      </c>
      <c r="D5468">
        <v>22</v>
      </c>
      <c r="E5468">
        <v>2017</v>
      </c>
      <c r="F5468" t="s">
        <v>2404</v>
      </c>
      <c r="G5468" t="str">
        <f t="shared" si="113"/>
        <v>Pacific2017</v>
      </c>
    </row>
    <row r="5469" spans="1:7" x14ac:dyDescent="0.25">
      <c r="A5469" t="s">
        <v>734</v>
      </c>
      <c r="B5469" t="s">
        <v>2357</v>
      </c>
      <c r="C5469">
        <v>11</v>
      </c>
      <c r="D5469">
        <v>22</v>
      </c>
      <c r="E5469">
        <v>2017</v>
      </c>
      <c r="F5469" t="s">
        <v>2404</v>
      </c>
      <c r="G5469" t="str">
        <f t="shared" si="113"/>
        <v>Portland2017</v>
      </c>
    </row>
    <row r="5470" spans="1:7" x14ac:dyDescent="0.25">
      <c r="A5470" t="s">
        <v>2326</v>
      </c>
      <c r="B5470">
        <v>22</v>
      </c>
      <c r="C5470">
        <v>24</v>
      </c>
      <c r="D5470">
        <v>3</v>
      </c>
      <c r="E5470">
        <v>2018</v>
      </c>
      <c r="F5470" t="s">
        <v>2404</v>
      </c>
      <c r="G5470" t="str">
        <f t="shared" si="113"/>
        <v>Saint Mary's (CA)2018</v>
      </c>
    </row>
    <row r="5471" spans="1:7" x14ac:dyDescent="0.25">
      <c r="A5471" t="s">
        <v>606</v>
      </c>
      <c r="B5471">
        <v>18</v>
      </c>
      <c r="C5471">
        <v>23</v>
      </c>
      <c r="D5471">
        <v>4</v>
      </c>
      <c r="E5471">
        <v>2018</v>
      </c>
      <c r="F5471" t="s">
        <v>2404</v>
      </c>
      <c r="G5471" t="str">
        <f t="shared" si="113"/>
        <v>Gonzaga2018</v>
      </c>
    </row>
    <row r="5472" spans="1:7" x14ac:dyDescent="0.25">
      <c r="A5472" t="s">
        <v>2304</v>
      </c>
      <c r="B5472" t="s">
        <v>2357</v>
      </c>
      <c r="C5472">
        <v>20</v>
      </c>
      <c r="D5472">
        <v>7</v>
      </c>
      <c r="E5472">
        <v>2018</v>
      </c>
      <c r="F5472" t="s">
        <v>2404</v>
      </c>
      <c r="G5472" t="str">
        <f t="shared" si="113"/>
        <v>Brigham Young2018</v>
      </c>
    </row>
    <row r="5473" spans="1:7" x14ac:dyDescent="0.25">
      <c r="A5473" t="s">
        <v>729</v>
      </c>
      <c r="B5473" t="s">
        <v>2357</v>
      </c>
      <c r="C5473">
        <v>13</v>
      </c>
      <c r="D5473">
        <v>14</v>
      </c>
      <c r="E5473">
        <v>2018</v>
      </c>
      <c r="F5473" t="s">
        <v>2404</v>
      </c>
      <c r="G5473" t="str">
        <f t="shared" si="113"/>
        <v>Pacific2018</v>
      </c>
    </row>
    <row r="5474" spans="1:7" x14ac:dyDescent="0.25">
      <c r="A5474" t="s">
        <v>755</v>
      </c>
      <c r="B5474" t="s">
        <v>2357</v>
      </c>
      <c r="C5474">
        <v>16</v>
      </c>
      <c r="D5474">
        <v>10</v>
      </c>
      <c r="E5474">
        <v>2018</v>
      </c>
      <c r="F5474" t="s">
        <v>2404</v>
      </c>
      <c r="G5474" t="str">
        <f t="shared" si="113"/>
        <v>San Diego2018</v>
      </c>
    </row>
    <row r="5475" spans="1:7" x14ac:dyDescent="0.25">
      <c r="A5475" t="s">
        <v>757</v>
      </c>
      <c r="B5475" t="s">
        <v>2357</v>
      </c>
      <c r="C5475">
        <v>14</v>
      </c>
      <c r="D5475">
        <v>13</v>
      </c>
      <c r="E5475">
        <v>2018</v>
      </c>
      <c r="F5475" t="s">
        <v>2404</v>
      </c>
      <c r="G5475" t="str">
        <f t="shared" si="113"/>
        <v>San Francisco2018</v>
      </c>
    </row>
    <row r="5476" spans="1:7" x14ac:dyDescent="0.25">
      <c r="A5476" t="s">
        <v>760</v>
      </c>
      <c r="B5476" t="s">
        <v>2357</v>
      </c>
      <c r="C5476">
        <v>9</v>
      </c>
      <c r="D5476">
        <v>17</v>
      </c>
      <c r="E5476">
        <v>2018</v>
      </c>
      <c r="F5476" t="s">
        <v>2404</v>
      </c>
      <c r="G5476" t="str">
        <f t="shared" si="113"/>
        <v>Santa Clara2018</v>
      </c>
    </row>
    <row r="5477" spans="1:7" x14ac:dyDescent="0.25">
      <c r="A5477" t="s">
        <v>734</v>
      </c>
      <c r="B5477" t="s">
        <v>2357</v>
      </c>
      <c r="C5477">
        <v>10</v>
      </c>
      <c r="D5477">
        <v>17</v>
      </c>
      <c r="E5477">
        <v>2018</v>
      </c>
      <c r="F5477" t="s">
        <v>2404</v>
      </c>
      <c r="G5477" t="str">
        <f t="shared" si="113"/>
        <v>Portland2018</v>
      </c>
    </row>
    <row r="5478" spans="1:7" x14ac:dyDescent="0.25">
      <c r="A5478" t="s">
        <v>2283</v>
      </c>
      <c r="B5478" t="s">
        <v>2357</v>
      </c>
      <c r="C5478">
        <v>8</v>
      </c>
      <c r="D5478">
        <v>17</v>
      </c>
      <c r="E5478">
        <v>2018</v>
      </c>
      <c r="F5478" t="s">
        <v>2404</v>
      </c>
      <c r="G5478" t="str">
        <f t="shared" si="113"/>
        <v>Loyola Marymount2018</v>
      </c>
    </row>
    <row r="5479" spans="1:7" x14ac:dyDescent="0.25">
      <c r="A5479" t="s">
        <v>732</v>
      </c>
      <c r="B5479" t="s">
        <v>2357</v>
      </c>
      <c r="C5479">
        <v>4</v>
      </c>
      <c r="D5479">
        <v>22</v>
      </c>
      <c r="E5479">
        <v>2018</v>
      </c>
      <c r="F5479" t="s">
        <v>2404</v>
      </c>
      <c r="G5479" t="str">
        <f t="shared" si="113"/>
        <v>Pepperdine2018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tabSelected="1" workbookViewId="0">
      <selection activeCell="H3" sqref="H3"/>
    </sheetView>
  </sheetViews>
  <sheetFormatPr defaultRowHeight="15" x14ac:dyDescent="0.25"/>
  <cols>
    <col min="1" max="2" width="18.7109375" bestFit="1" customWidth="1"/>
    <col min="3" max="3" width="14.85546875" customWidth="1"/>
    <col min="4" max="4" width="26" bestFit="1" customWidth="1"/>
  </cols>
  <sheetData>
    <row r="1" spans="1:7" x14ac:dyDescent="0.25">
      <c r="A1" t="s">
        <v>3775</v>
      </c>
      <c r="B1" t="s">
        <v>3776</v>
      </c>
      <c r="C1" t="s">
        <v>3777</v>
      </c>
      <c r="D1" t="s">
        <v>3778</v>
      </c>
      <c r="E1">
        <f>SUM(E2:E346)</f>
        <v>345</v>
      </c>
    </row>
    <row r="2" spans="1:7" x14ac:dyDescent="0.25">
      <c r="A2" t="s">
        <v>3736</v>
      </c>
      <c r="B2" t="s">
        <v>2340</v>
      </c>
      <c r="C2">
        <f>MATCH(B2,Ref!$C$2:$C$478,0)</f>
        <v>398</v>
      </c>
      <c r="D2" t="e">
        <f>INDEX(Final!$A$3:$A$366,MATCH(B2,Kaggle!$B$2:$B$365,0))</f>
        <v>#N/A</v>
      </c>
      <c r="E2">
        <f>IF(ISNA(C2),0,1)</f>
        <v>1</v>
      </c>
      <c r="G2" t="s">
        <v>2308</v>
      </c>
    </row>
    <row r="3" spans="1:7" x14ac:dyDescent="0.25">
      <c r="A3" t="s">
        <v>497</v>
      </c>
      <c r="B3" t="s">
        <v>497</v>
      </c>
      <c r="C3">
        <f>MATCH(B3,Ref!$C$2:$C$478,0)</f>
        <v>2</v>
      </c>
      <c r="D3" t="str">
        <f>INDEX(Final!$A$3:$A$366,MATCH(B3,Kaggle!$B$2:$B$365,0))</f>
        <v>Air Force</v>
      </c>
      <c r="E3">
        <f t="shared" ref="E3:E66" si="0">IF(ISNA(C3),0,1)</f>
        <v>1</v>
      </c>
      <c r="G3" t="s">
        <v>497</v>
      </c>
    </row>
    <row r="4" spans="1:7" x14ac:dyDescent="0.25">
      <c r="A4" t="s">
        <v>498</v>
      </c>
      <c r="B4" t="s">
        <v>498</v>
      </c>
      <c r="C4">
        <f>MATCH(B4,Ref!$C$2:$C$478,0)</f>
        <v>3</v>
      </c>
      <c r="D4" t="str">
        <f>INDEX(Final!$A$3:$A$366,MATCH(B4,Kaggle!$B$2:$B$365,0))</f>
        <v>Akron</v>
      </c>
      <c r="E4">
        <f t="shared" si="0"/>
        <v>1</v>
      </c>
      <c r="G4" t="s">
        <v>498</v>
      </c>
    </row>
    <row r="5" spans="1:7" x14ac:dyDescent="0.25">
      <c r="A5" t="s">
        <v>499</v>
      </c>
      <c r="B5" t="s">
        <v>499</v>
      </c>
      <c r="C5">
        <f>MATCH(B5,Ref!$C$2:$C$478,0)</f>
        <v>5</v>
      </c>
      <c r="D5" t="str">
        <f>INDEX(Final!$A$3:$A$366,MATCH(B5,Kaggle!$B$2:$B$365,0))</f>
        <v>Alabama</v>
      </c>
      <c r="E5">
        <f t="shared" si="0"/>
        <v>1</v>
      </c>
      <c r="G5" t="s">
        <v>499</v>
      </c>
    </row>
    <row r="6" spans="1:7" x14ac:dyDescent="0.25">
      <c r="A6" t="s">
        <v>500</v>
      </c>
      <c r="B6" t="s">
        <v>500</v>
      </c>
      <c r="C6">
        <f>MATCH(B6,Ref!$C$2:$C$478,0)</f>
        <v>4</v>
      </c>
      <c r="D6" t="str">
        <f>INDEX(Final!$A$3:$A$366,MATCH(B6,Kaggle!$B$2:$B$365,0))</f>
        <v>Alabama A&amp;M</v>
      </c>
      <c r="E6">
        <f t="shared" si="0"/>
        <v>1</v>
      </c>
      <c r="G6" t="s">
        <v>500</v>
      </c>
    </row>
    <row r="7" spans="1:7" x14ac:dyDescent="0.25">
      <c r="A7" t="s">
        <v>3676</v>
      </c>
      <c r="B7" t="s">
        <v>2200</v>
      </c>
      <c r="C7">
        <f>MATCH(B7,Ref!$C$2:$C$478,0)</f>
        <v>6</v>
      </c>
      <c r="D7" t="e">
        <f>INDEX(Final!$A$3:$A$366,MATCH(B7,Kaggle!$B$2:$B$365,0))</f>
        <v>#N/A</v>
      </c>
      <c r="E7">
        <f t="shared" si="0"/>
        <v>1</v>
      </c>
      <c r="G7" t="s">
        <v>2200</v>
      </c>
    </row>
    <row r="8" spans="1:7" x14ac:dyDescent="0.25">
      <c r="A8" t="s">
        <v>2307</v>
      </c>
      <c r="B8" t="s">
        <v>2307</v>
      </c>
      <c r="C8">
        <f>MATCH(B8,Ref!$C$2:$C$478,0)</f>
        <v>8</v>
      </c>
      <c r="D8" t="e">
        <f>INDEX(Final!$A$3:$A$366,MATCH(B8,Kaggle!$B$2:$B$365,0))</f>
        <v>#N/A</v>
      </c>
      <c r="E8">
        <f t="shared" si="0"/>
        <v>1</v>
      </c>
      <c r="G8" t="s">
        <v>2307</v>
      </c>
    </row>
    <row r="9" spans="1:7" x14ac:dyDescent="0.25">
      <c r="A9" t="s">
        <v>3768</v>
      </c>
      <c r="B9" t="s">
        <v>881</v>
      </c>
      <c r="C9">
        <f>MATCH(B9,Ref!$C$2:$C$478,0)</f>
        <v>9</v>
      </c>
      <c r="D9" t="e">
        <f>INDEX(Final!$A$3:$A$366,MATCH(B9,Kaggle!$B$2:$B$365,0))</f>
        <v>#N/A</v>
      </c>
      <c r="E9">
        <f t="shared" si="0"/>
        <v>1</v>
      </c>
      <c r="G9" t="s">
        <v>881</v>
      </c>
    </row>
    <row r="10" spans="1:7" x14ac:dyDescent="0.25">
      <c r="A10" t="s">
        <v>861</v>
      </c>
      <c r="B10" t="s">
        <v>861</v>
      </c>
      <c r="C10">
        <f>MATCH(B10,Ref!$C$2:$C$478,0)</f>
        <v>11</v>
      </c>
      <c r="D10" t="e">
        <f>INDEX(Final!$A$3:$A$366,MATCH(B10,Kaggle!$B$2:$B$365,0))</f>
        <v>#N/A</v>
      </c>
      <c r="E10">
        <f t="shared" si="0"/>
        <v>1</v>
      </c>
      <c r="G10" t="s">
        <v>504</v>
      </c>
    </row>
    <row r="11" spans="1:7" x14ac:dyDescent="0.25">
      <c r="A11" t="s">
        <v>3735</v>
      </c>
      <c r="B11" t="s">
        <v>2201</v>
      </c>
      <c r="C11">
        <f>MATCH(B11,Ref!$C$2:$C$478,0)</f>
        <v>13</v>
      </c>
      <c r="D11" t="e">
        <f>INDEX(Final!$A$3:$A$366,MATCH(B11,Kaggle!$B$2:$B$365,0))</f>
        <v>#N/A</v>
      </c>
      <c r="E11">
        <f t="shared" si="0"/>
        <v>1</v>
      </c>
      <c r="G11" t="s">
        <v>861</v>
      </c>
    </row>
    <row r="12" spans="1:7" x14ac:dyDescent="0.25">
      <c r="A12" t="s">
        <v>507</v>
      </c>
      <c r="B12" t="s">
        <v>507</v>
      </c>
      <c r="C12">
        <f>MATCH(B12,Ref!$C$2:$C$478,0)</f>
        <v>15</v>
      </c>
      <c r="D12" t="str">
        <f>INDEX(Final!$A$3:$A$366,MATCH(B12,Kaggle!$B$2:$B$365,0))</f>
        <v>Arizona</v>
      </c>
      <c r="E12">
        <f t="shared" si="0"/>
        <v>1</v>
      </c>
      <c r="G12" t="s">
        <v>2201</v>
      </c>
    </row>
    <row r="13" spans="1:7" x14ac:dyDescent="0.25">
      <c r="A13" t="s">
        <v>3734</v>
      </c>
      <c r="B13" t="s">
        <v>2202</v>
      </c>
      <c r="C13">
        <f>MATCH(B13,Ref!$C$2:$C$478,0)</f>
        <v>14</v>
      </c>
      <c r="D13" t="e">
        <f>INDEX(Final!$A$3:$A$366,MATCH(B13,Kaggle!$B$2:$B$365,0))</f>
        <v>#N/A</v>
      </c>
      <c r="E13">
        <f t="shared" si="0"/>
        <v>1</v>
      </c>
      <c r="G13" t="s">
        <v>507</v>
      </c>
    </row>
    <row r="14" spans="1:7" x14ac:dyDescent="0.25">
      <c r="A14" t="s">
        <v>3733</v>
      </c>
      <c r="B14" t="s">
        <v>2252</v>
      </c>
      <c r="C14">
        <f>MATCH(B14,Ref!$C$2:$C$478,0)</f>
        <v>19</v>
      </c>
      <c r="D14" t="e">
        <f>INDEX(Final!$A$3:$A$366,MATCH(B14,Kaggle!$B$2:$B$365,0))</f>
        <v>#N/A</v>
      </c>
      <c r="E14">
        <f t="shared" si="0"/>
        <v>1</v>
      </c>
      <c r="G14" t="s">
        <v>2202</v>
      </c>
    </row>
    <row r="15" spans="1:7" x14ac:dyDescent="0.25">
      <c r="A15" t="s">
        <v>511</v>
      </c>
      <c r="B15" t="s">
        <v>511</v>
      </c>
      <c r="C15">
        <f>MATCH(B15,Ref!$C$2:$C$478,0)</f>
        <v>16</v>
      </c>
      <c r="D15" t="str">
        <f>INDEX(Final!$A$3:$A$366,MATCH(B15,Kaggle!$B$2:$B$365,0))</f>
        <v>Arkansas</v>
      </c>
      <c r="E15">
        <f t="shared" si="0"/>
        <v>1</v>
      </c>
      <c r="G15" t="s">
        <v>2251</v>
      </c>
    </row>
    <row r="16" spans="1:7" x14ac:dyDescent="0.25">
      <c r="A16" t="s">
        <v>3732</v>
      </c>
      <c r="B16" t="s">
        <v>2203</v>
      </c>
      <c r="C16">
        <f>MATCH(B16,Ref!$C$2:$C$478,0)</f>
        <v>17</v>
      </c>
      <c r="D16" t="e">
        <f>INDEX(Final!$A$3:$A$366,MATCH(B16,Kaggle!$B$2:$B$365,0))</f>
        <v>#N/A</v>
      </c>
      <c r="E16">
        <f t="shared" si="0"/>
        <v>1</v>
      </c>
      <c r="G16" t="s">
        <v>2252</v>
      </c>
    </row>
    <row r="17" spans="1:7" x14ac:dyDescent="0.25">
      <c r="A17" t="s">
        <v>514</v>
      </c>
      <c r="B17" t="s">
        <v>514</v>
      </c>
      <c r="C17">
        <f>MATCH(B17,Ref!$C$2:$C$478,0)</f>
        <v>21</v>
      </c>
      <c r="D17" t="str">
        <f>INDEX(Final!$A$3:$A$366,MATCH(B17,Kaggle!$B$2:$B$365,0))</f>
        <v>Army</v>
      </c>
      <c r="E17">
        <f t="shared" si="0"/>
        <v>1</v>
      </c>
      <c r="G17" t="s">
        <v>511</v>
      </c>
    </row>
    <row r="18" spans="1:7" x14ac:dyDescent="0.25">
      <c r="A18" t="s">
        <v>515</v>
      </c>
      <c r="B18" t="s">
        <v>515</v>
      </c>
      <c r="C18">
        <f>MATCH(B18,Ref!$C$2:$C$478,0)</f>
        <v>22</v>
      </c>
      <c r="D18" t="str">
        <f>INDEX(Final!$A$3:$A$366,MATCH(B18,Kaggle!$B$2:$B$365,0))</f>
        <v>Auburn</v>
      </c>
      <c r="E18">
        <f t="shared" si="0"/>
        <v>1</v>
      </c>
      <c r="G18" t="s">
        <v>2203</v>
      </c>
    </row>
    <row r="19" spans="1:7" x14ac:dyDescent="0.25">
      <c r="A19" t="s">
        <v>517</v>
      </c>
      <c r="B19" t="s">
        <v>517</v>
      </c>
      <c r="C19">
        <f>MATCH(B19,Ref!$C$2:$C$478,0)</f>
        <v>25</v>
      </c>
      <c r="D19" t="str">
        <f>INDEX(Final!$A$3:$A$366,MATCH(B19,Kaggle!$B$2:$B$365,0))</f>
        <v>Austin Peay</v>
      </c>
      <c r="E19">
        <f t="shared" si="0"/>
        <v>1</v>
      </c>
      <c r="G19" t="s">
        <v>1697</v>
      </c>
    </row>
    <row r="20" spans="1:7" x14ac:dyDescent="0.25">
      <c r="A20" t="s">
        <v>3694</v>
      </c>
      <c r="B20" t="s">
        <v>2204</v>
      </c>
      <c r="C20">
        <f>MATCH(B20,Ref!$C$2:$C$478,0)</f>
        <v>28</v>
      </c>
      <c r="D20" t="e">
        <f>INDEX(Final!$A$3:$A$366,MATCH(B20,Kaggle!$B$2:$B$365,0))</f>
        <v>#N/A</v>
      </c>
      <c r="E20">
        <f t="shared" si="0"/>
        <v>1</v>
      </c>
      <c r="G20" t="s">
        <v>514</v>
      </c>
    </row>
    <row r="21" spans="1:7" x14ac:dyDescent="0.25">
      <c r="A21" t="s">
        <v>519</v>
      </c>
      <c r="B21" t="s">
        <v>519</v>
      </c>
      <c r="C21">
        <f>MATCH(B21,Ref!$C$2:$C$478,0)</f>
        <v>30</v>
      </c>
      <c r="D21" t="str">
        <f>INDEX(Final!$A$3:$A$366,MATCH(B21,Kaggle!$B$2:$B$365,0))</f>
        <v>Baylor</v>
      </c>
      <c r="E21">
        <f t="shared" si="0"/>
        <v>1</v>
      </c>
      <c r="G21" t="s">
        <v>515</v>
      </c>
    </row>
    <row r="22" spans="1:7" x14ac:dyDescent="0.25">
      <c r="A22" t="s">
        <v>520</v>
      </c>
      <c r="B22" t="s">
        <v>520</v>
      </c>
      <c r="C22">
        <f>MATCH(B22,Ref!$C$2:$C$478,0)</f>
        <v>31</v>
      </c>
      <c r="D22" t="str">
        <f>INDEX(Final!$A$3:$A$366,MATCH(B22,Kaggle!$B$2:$B$365,0))</f>
        <v>Belmont</v>
      </c>
      <c r="E22">
        <f t="shared" si="0"/>
        <v>1</v>
      </c>
      <c r="G22" t="s">
        <v>2309</v>
      </c>
    </row>
    <row r="23" spans="1:7" x14ac:dyDescent="0.25">
      <c r="A23" t="s">
        <v>521</v>
      </c>
      <c r="B23" t="s">
        <v>521</v>
      </c>
      <c r="C23">
        <f>MATCH(B23,Ref!$C$2:$C$478,0)</f>
        <v>33</v>
      </c>
      <c r="D23" t="str">
        <f>INDEX(Final!$A$3:$A$366,MATCH(B23,Kaggle!$B$2:$B$365,0))</f>
        <v>Bethune-Cookman</v>
      </c>
      <c r="E23">
        <f t="shared" si="0"/>
        <v>1</v>
      </c>
      <c r="G23" t="s">
        <v>517</v>
      </c>
    </row>
    <row r="24" spans="1:7" x14ac:dyDescent="0.25">
      <c r="A24" t="s">
        <v>522</v>
      </c>
      <c r="B24" t="s">
        <v>522</v>
      </c>
      <c r="C24">
        <f>MATCH(B24,Ref!$C$2:$C$478,0)</f>
        <v>34</v>
      </c>
      <c r="D24" t="str">
        <f>INDEX(Final!$A$3:$A$366,MATCH(B24,Kaggle!$B$2:$B$365,0))</f>
        <v>Binghamton</v>
      </c>
      <c r="E24">
        <f t="shared" si="0"/>
        <v>1</v>
      </c>
      <c r="G24" t="s">
        <v>2204</v>
      </c>
    </row>
    <row r="25" spans="1:7" x14ac:dyDescent="0.25">
      <c r="A25" t="s">
        <v>3675</v>
      </c>
      <c r="B25" t="s">
        <v>2205</v>
      </c>
      <c r="C25">
        <f>MATCH(B25,Ref!$C$2:$C$478,0)</f>
        <v>37</v>
      </c>
      <c r="D25" t="e">
        <f>INDEX(Final!$A$3:$A$366,MATCH(B25,Kaggle!$B$2:$B$365,0))</f>
        <v>#N/A</v>
      </c>
      <c r="E25">
        <f t="shared" si="0"/>
        <v>1</v>
      </c>
      <c r="G25" t="s">
        <v>519</v>
      </c>
    </row>
    <row r="26" spans="1:7" x14ac:dyDescent="0.25">
      <c r="A26" t="s">
        <v>525</v>
      </c>
      <c r="B26" t="s">
        <v>525</v>
      </c>
      <c r="C26">
        <f>MATCH(B26,Ref!$C$2:$C$478,0)</f>
        <v>38</v>
      </c>
      <c r="D26" t="str">
        <f>INDEX(Final!$A$3:$A$366,MATCH(B26,Kaggle!$B$2:$B$365,0))</f>
        <v>Boston College</v>
      </c>
      <c r="E26">
        <f t="shared" si="0"/>
        <v>1</v>
      </c>
      <c r="G26" t="s">
        <v>520</v>
      </c>
    </row>
    <row r="27" spans="1:7" x14ac:dyDescent="0.25">
      <c r="A27" t="s">
        <v>3667</v>
      </c>
      <c r="B27" t="s">
        <v>2306</v>
      </c>
      <c r="C27">
        <f>MATCH(B27,Ref!$C$2:$C$478,0)</f>
        <v>39</v>
      </c>
      <c r="D27" t="e">
        <f>INDEX(Final!$A$3:$A$366,MATCH(B27,Kaggle!$B$2:$B$365,0))</f>
        <v>#N/A</v>
      </c>
      <c r="E27">
        <f t="shared" si="0"/>
        <v>1</v>
      </c>
      <c r="G27" t="s">
        <v>521</v>
      </c>
    </row>
    <row r="28" spans="1:7" x14ac:dyDescent="0.25">
      <c r="A28" t="s">
        <v>527</v>
      </c>
      <c r="B28" t="s">
        <v>2305</v>
      </c>
      <c r="C28">
        <f>MATCH(B28,Ref!$C$2:$C$478,0)</f>
        <v>40</v>
      </c>
      <c r="D28" t="e">
        <f>INDEX(Final!$A$3:$A$366,MATCH(B28,Kaggle!$B$2:$B$365,0))</f>
        <v>#N/A</v>
      </c>
      <c r="E28">
        <f t="shared" si="0"/>
        <v>1</v>
      </c>
      <c r="G28" t="s">
        <v>522</v>
      </c>
    </row>
    <row r="29" spans="1:7" x14ac:dyDescent="0.25">
      <c r="A29" t="s">
        <v>528</v>
      </c>
      <c r="B29" t="s">
        <v>528</v>
      </c>
      <c r="C29">
        <f>MATCH(B29,Ref!$C$2:$C$478,0)</f>
        <v>41</v>
      </c>
      <c r="D29" t="str">
        <f>INDEX(Final!$A$3:$A$366,MATCH(B29,Kaggle!$B$2:$B$365,0))</f>
        <v>Bradley</v>
      </c>
      <c r="E29">
        <f t="shared" si="0"/>
        <v>1</v>
      </c>
      <c r="G29" t="s">
        <v>1720</v>
      </c>
    </row>
    <row r="30" spans="1:7" x14ac:dyDescent="0.25">
      <c r="A30" t="s">
        <v>530</v>
      </c>
      <c r="B30" t="s">
        <v>530</v>
      </c>
      <c r="C30">
        <f>MATCH(B30,Ref!$C$2:$C$478,0)</f>
        <v>45</v>
      </c>
      <c r="D30" t="str">
        <f>INDEX(Final!$A$3:$A$366,MATCH(B30,Kaggle!$B$2:$B$365,0))</f>
        <v>Brown</v>
      </c>
      <c r="E30">
        <f t="shared" si="0"/>
        <v>1</v>
      </c>
      <c r="G30" t="s">
        <v>2205</v>
      </c>
    </row>
    <row r="31" spans="1:7" x14ac:dyDescent="0.25">
      <c r="A31" t="s">
        <v>531</v>
      </c>
      <c r="B31" t="s">
        <v>531</v>
      </c>
      <c r="C31">
        <f>MATCH(B31,Ref!$C$2:$C$478,0)</f>
        <v>46</v>
      </c>
      <c r="D31" t="str">
        <f>INDEX(Final!$A$3:$A$366,MATCH(B31,Kaggle!$B$2:$B$365,0))</f>
        <v>Bryant</v>
      </c>
      <c r="E31">
        <f t="shared" si="0"/>
        <v>1</v>
      </c>
      <c r="G31" t="s">
        <v>525</v>
      </c>
    </row>
    <row r="32" spans="1:7" x14ac:dyDescent="0.25">
      <c r="A32" t="s">
        <v>532</v>
      </c>
      <c r="B32" t="s">
        <v>532</v>
      </c>
      <c r="C32">
        <f>MATCH(B32,Ref!$C$2:$C$478,0)</f>
        <v>47</v>
      </c>
      <c r="D32" t="str">
        <f>INDEX(Final!$A$3:$A$366,MATCH(B32,Kaggle!$B$2:$B$365,0))</f>
        <v>Bucknell</v>
      </c>
      <c r="E32">
        <f t="shared" si="0"/>
        <v>1</v>
      </c>
      <c r="G32" t="s">
        <v>2306</v>
      </c>
    </row>
    <row r="33" spans="1:7" x14ac:dyDescent="0.25">
      <c r="A33" t="s">
        <v>533</v>
      </c>
      <c r="B33" t="s">
        <v>533</v>
      </c>
      <c r="C33">
        <f>MATCH(B33,Ref!$C$2:$C$478,0)</f>
        <v>48</v>
      </c>
      <c r="D33" t="str">
        <f>INDEX(Final!$A$3:$A$366,MATCH(B33,Kaggle!$B$2:$B$365,0))</f>
        <v>Buffalo</v>
      </c>
      <c r="E33">
        <f t="shared" si="0"/>
        <v>1</v>
      </c>
      <c r="G33" t="s">
        <v>2305</v>
      </c>
    </row>
    <row r="34" spans="1:7" x14ac:dyDescent="0.25">
      <c r="A34" t="s">
        <v>534</v>
      </c>
      <c r="B34" t="s">
        <v>534</v>
      </c>
      <c r="C34">
        <f>MATCH(B34,Ref!$C$2:$C$478,0)</f>
        <v>49</v>
      </c>
      <c r="D34" t="str">
        <f>INDEX(Final!$A$3:$A$366,MATCH(B34,Kaggle!$B$2:$B$365,0))</f>
        <v>Butler</v>
      </c>
      <c r="E34">
        <f t="shared" si="0"/>
        <v>1</v>
      </c>
      <c r="G34" t="s">
        <v>528</v>
      </c>
    </row>
    <row r="35" spans="1:7" x14ac:dyDescent="0.25">
      <c r="A35" t="s">
        <v>535</v>
      </c>
      <c r="B35" t="s">
        <v>2304</v>
      </c>
      <c r="C35">
        <f>MATCH(B35,Ref!$C$2:$C$478,0)</f>
        <v>43</v>
      </c>
      <c r="D35" t="e">
        <f>INDEX(Final!$A$3:$A$366,MATCH(B35,Kaggle!$B$2:$B$365,0))</f>
        <v>#N/A</v>
      </c>
      <c r="E35">
        <f t="shared" si="0"/>
        <v>1</v>
      </c>
      <c r="G35" t="s">
        <v>529</v>
      </c>
    </row>
    <row r="36" spans="1:7" x14ac:dyDescent="0.25">
      <c r="A36" t="s">
        <v>2310</v>
      </c>
      <c r="B36" t="s">
        <v>2310</v>
      </c>
      <c r="C36">
        <f>MATCH(B36,Ref!$C$2:$C$478,0)</f>
        <v>50</v>
      </c>
      <c r="D36" t="e">
        <f>INDEX(Final!$A$3:$A$366,MATCH(B36,Kaggle!$B$2:$B$365,0))</f>
        <v>#N/A</v>
      </c>
      <c r="E36">
        <f t="shared" si="0"/>
        <v>1</v>
      </c>
      <c r="G36" t="s">
        <v>530</v>
      </c>
    </row>
    <row r="37" spans="1:7" x14ac:dyDescent="0.25">
      <c r="A37" t="s">
        <v>3767</v>
      </c>
      <c r="B37" t="s">
        <v>2253</v>
      </c>
      <c r="C37">
        <f>MATCH(B37,Ref!$C$2:$C$478,0)</f>
        <v>51</v>
      </c>
      <c r="D37" t="e">
        <f>INDEX(Final!$A$3:$A$366,MATCH(B37,Kaggle!$B$2:$B$365,0))</f>
        <v>#N/A</v>
      </c>
      <c r="E37">
        <f t="shared" si="0"/>
        <v>1</v>
      </c>
      <c r="G37" t="s">
        <v>531</v>
      </c>
    </row>
    <row r="38" spans="1:7" x14ac:dyDescent="0.25">
      <c r="A38" t="s">
        <v>3731</v>
      </c>
      <c r="B38" t="s">
        <v>2254</v>
      </c>
      <c r="C38">
        <f>MATCH(B38,Ref!$C$2:$C$478,0)</f>
        <v>52</v>
      </c>
      <c r="D38" t="e">
        <f>INDEX(Final!$A$3:$A$366,MATCH(B38,Kaggle!$B$2:$B$365,0))</f>
        <v>#N/A</v>
      </c>
      <c r="E38">
        <f t="shared" si="0"/>
        <v>1</v>
      </c>
      <c r="G38" t="s">
        <v>532</v>
      </c>
    </row>
    <row r="39" spans="1:7" x14ac:dyDescent="0.25">
      <c r="A39" t="s">
        <v>3730</v>
      </c>
      <c r="B39" t="s">
        <v>2255</v>
      </c>
      <c r="C39">
        <f>MATCH(B39,Ref!$C$2:$C$478,0)</f>
        <v>54</v>
      </c>
      <c r="D39" t="e">
        <f>INDEX(Final!$A$3:$A$366,MATCH(B39,Kaggle!$B$2:$B$365,0))</f>
        <v>#N/A</v>
      </c>
      <c r="E39">
        <f t="shared" si="0"/>
        <v>1</v>
      </c>
      <c r="G39" t="s">
        <v>533</v>
      </c>
    </row>
    <row r="40" spans="1:7" x14ac:dyDescent="0.25">
      <c r="A40" t="s">
        <v>538</v>
      </c>
      <c r="B40" t="s">
        <v>2343</v>
      </c>
      <c r="C40">
        <f>MATCH(B40,Ref!$C$2:$C$478,0)</f>
        <v>423</v>
      </c>
      <c r="D40" t="e">
        <f>INDEX(Final!$A$3:$A$366,MATCH(B40,Kaggle!$B$2:$B$365,0))</f>
        <v>#N/A</v>
      </c>
      <c r="E40">
        <f t="shared" si="0"/>
        <v>1</v>
      </c>
      <c r="G40" t="s">
        <v>534</v>
      </c>
    </row>
    <row r="41" spans="1:7" x14ac:dyDescent="0.25">
      <c r="A41" t="s">
        <v>539</v>
      </c>
      <c r="B41" t="s">
        <v>539</v>
      </c>
      <c r="C41">
        <f>MATCH(B41,Ref!$C$2:$C$478,0)</f>
        <v>55</v>
      </c>
      <c r="D41" t="str">
        <f>INDEX(Final!$A$3:$A$366,MATCH(B41,Kaggle!$B$2:$B$365,0))</f>
        <v>Campbell</v>
      </c>
      <c r="E41">
        <f t="shared" si="0"/>
        <v>1</v>
      </c>
      <c r="G41" t="s">
        <v>2304</v>
      </c>
    </row>
    <row r="42" spans="1:7" x14ac:dyDescent="0.25">
      <c r="A42" t="s">
        <v>540</v>
      </c>
      <c r="B42" t="s">
        <v>540</v>
      </c>
      <c r="C42">
        <f>MATCH(B42,Ref!$C$2:$C$478,0)</f>
        <v>56</v>
      </c>
      <c r="D42" t="str">
        <f>INDEX(Final!$A$3:$A$366,MATCH(B42,Kaggle!$B$2:$B$365,0))</f>
        <v>Canisius</v>
      </c>
      <c r="E42">
        <f t="shared" si="0"/>
        <v>1</v>
      </c>
      <c r="G42" t="s">
        <v>2303</v>
      </c>
    </row>
    <row r="43" spans="1:7" x14ac:dyDescent="0.25">
      <c r="A43" t="s">
        <v>2311</v>
      </c>
      <c r="B43" t="s">
        <v>2311</v>
      </c>
      <c r="C43">
        <f>MATCH(B43,Ref!$C$2:$C$478,0)</f>
        <v>61</v>
      </c>
      <c r="D43" t="e">
        <f>INDEX(Final!$A$3:$A$366,MATCH(B43,Kaggle!$B$2:$B$365,0))</f>
        <v>#N/A</v>
      </c>
      <c r="E43">
        <f t="shared" si="0"/>
        <v>1</v>
      </c>
      <c r="G43" t="s">
        <v>2310</v>
      </c>
    </row>
    <row r="44" spans="1:7" x14ac:dyDescent="0.25">
      <c r="A44" t="s">
        <v>3773</v>
      </c>
      <c r="B44" t="s">
        <v>2302</v>
      </c>
      <c r="C44">
        <f>MATCH(B44,Ref!$C$2:$C$478,0)</f>
        <v>62</v>
      </c>
      <c r="D44" t="e">
        <f>INDEX(Final!$A$3:$A$366,MATCH(B44,Kaggle!$B$2:$B$365,0))</f>
        <v>#N/A</v>
      </c>
      <c r="E44">
        <f t="shared" si="0"/>
        <v>1</v>
      </c>
      <c r="G44" t="s">
        <v>2343</v>
      </c>
    </row>
    <row r="45" spans="1:7" x14ac:dyDescent="0.25">
      <c r="A45" t="s">
        <v>3729</v>
      </c>
      <c r="B45" t="s">
        <v>2312</v>
      </c>
      <c r="C45">
        <f>MATCH(B45,Ref!$C$2:$C$478,0)</f>
        <v>63</v>
      </c>
      <c r="D45" t="e">
        <f>INDEX(Final!$A$3:$A$366,MATCH(B45,Kaggle!$B$2:$B$365,0))</f>
        <v>#N/A</v>
      </c>
      <c r="E45">
        <f t="shared" si="0"/>
        <v>1</v>
      </c>
      <c r="G45" t="s">
        <v>539</v>
      </c>
    </row>
    <row r="46" spans="1:7" x14ac:dyDescent="0.25">
      <c r="A46" t="s">
        <v>3728</v>
      </c>
      <c r="B46" t="s">
        <v>2303</v>
      </c>
      <c r="C46">
        <f>MATCH(B46,Ref!$C$2:$C$478,0)</f>
        <v>65</v>
      </c>
      <c r="D46" t="e">
        <f>INDEX(Final!$A$3:$A$366,MATCH(B46,Kaggle!$B$2:$B$365,0))</f>
        <v>#N/A</v>
      </c>
      <c r="E46">
        <f t="shared" si="0"/>
        <v>1</v>
      </c>
      <c r="G46" t="s">
        <v>540</v>
      </c>
    </row>
    <row r="47" spans="1:7" x14ac:dyDescent="0.25">
      <c r="A47" t="s">
        <v>3727</v>
      </c>
      <c r="B47" t="s">
        <v>2301</v>
      </c>
      <c r="C47">
        <f>MATCH(B47,Ref!$C$2:$C$478,0)</f>
        <v>70</v>
      </c>
      <c r="D47" t="e">
        <f>INDEX(Final!$A$3:$A$366,MATCH(B47,Kaggle!$B$2:$B$365,0))</f>
        <v>#N/A</v>
      </c>
      <c r="E47">
        <f t="shared" si="0"/>
        <v>1</v>
      </c>
      <c r="G47" t="s">
        <v>2302</v>
      </c>
    </row>
    <row r="48" spans="1:7" x14ac:dyDescent="0.25">
      <c r="A48" t="s">
        <v>545</v>
      </c>
      <c r="B48" t="s">
        <v>545</v>
      </c>
      <c r="C48">
        <f>MATCH(B48,Ref!$C$2:$C$478,0)</f>
        <v>71</v>
      </c>
      <c r="D48" t="str">
        <f>INDEX(Final!$A$3:$A$366,MATCH(B48,Kaggle!$B$2:$B$365,0))</f>
        <v>Charlotte</v>
      </c>
      <c r="E48">
        <f t="shared" si="0"/>
        <v>1</v>
      </c>
      <c r="G48" t="s">
        <v>2311</v>
      </c>
    </row>
    <row r="49" spans="1:7" x14ac:dyDescent="0.25">
      <c r="A49" t="s">
        <v>546</v>
      </c>
      <c r="B49" t="s">
        <v>546</v>
      </c>
      <c r="C49">
        <f>MATCH(B49,Ref!$C$2:$C$478,0)</f>
        <v>72</v>
      </c>
      <c r="D49" t="str">
        <f>INDEX(Final!$A$3:$A$366,MATCH(B49,Kaggle!$B$2:$B$365,0))</f>
        <v>Chattanooga</v>
      </c>
      <c r="E49">
        <f t="shared" si="0"/>
        <v>1</v>
      </c>
      <c r="G49" t="s">
        <v>2312</v>
      </c>
    </row>
    <row r="50" spans="1:7" x14ac:dyDescent="0.25">
      <c r="A50" t="s">
        <v>3726</v>
      </c>
      <c r="B50" t="s">
        <v>2206</v>
      </c>
      <c r="C50">
        <f>MATCH(B50,Ref!$C$2:$C$478,0)</f>
        <v>75</v>
      </c>
      <c r="D50" t="e">
        <f>INDEX(Final!$A$3:$A$366,MATCH(B50,Kaggle!$B$2:$B$365,0))</f>
        <v>#N/A</v>
      </c>
      <c r="E50">
        <f t="shared" si="0"/>
        <v>1</v>
      </c>
      <c r="G50" t="s">
        <v>2301</v>
      </c>
    </row>
    <row r="51" spans="1:7" x14ac:dyDescent="0.25">
      <c r="A51" t="s">
        <v>548</v>
      </c>
      <c r="B51" t="s">
        <v>548</v>
      </c>
      <c r="C51">
        <f>MATCH(B51,Ref!$C$2:$C$478,0)</f>
        <v>76</v>
      </c>
      <c r="D51" t="str">
        <f>INDEX(Final!$A$3:$A$366,MATCH(B51,Kaggle!$B$2:$B$365,0))</f>
        <v>Cincinnati</v>
      </c>
      <c r="E51">
        <f t="shared" si="0"/>
        <v>1</v>
      </c>
      <c r="G51" t="s">
        <v>545</v>
      </c>
    </row>
    <row r="52" spans="1:7" x14ac:dyDescent="0.25">
      <c r="A52" t="s">
        <v>549</v>
      </c>
      <c r="B52" t="s">
        <v>549</v>
      </c>
      <c r="C52">
        <f>MATCH(B52,Ref!$C$2:$C$478,0)</f>
        <v>77</v>
      </c>
      <c r="D52" t="str">
        <f>INDEX(Final!$A$3:$A$366,MATCH(B52,Kaggle!$B$2:$B$365,0))</f>
        <v>Citadel</v>
      </c>
      <c r="E52">
        <f t="shared" si="0"/>
        <v>1</v>
      </c>
      <c r="G52" t="s">
        <v>546</v>
      </c>
    </row>
    <row r="53" spans="1:7" x14ac:dyDescent="0.25">
      <c r="A53" t="s">
        <v>550</v>
      </c>
      <c r="B53" t="s">
        <v>550</v>
      </c>
      <c r="C53">
        <f>MATCH(B53,Ref!$C$2:$C$478,0)</f>
        <v>79</v>
      </c>
      <c r="D53" t="str">
        <f>INDEX(Final!$A$3:$A$366,MATCH(B53,Kaggle!$B$2:$B$365,0))</f>
        <v>Clemson</v>
      </c>
      <c r="E53">
        <f t="shared" si="0"/>
        <v>1</v>
      </c>
      <c r="G53" t="s">
        <v>2206</v>
      </c>
    </row>
    <row r="54" spans="1:7" x14ac:dyDescent="0.25">
      <c r="A54" t="s">
        <v>3681</v>
      </c>
      <c r="B54" t="s">
        <v>2207</v>
      </c>
      <c r="C54">
        <f>MATCH(B54,Ref!$C$2:$C$478,0)</f>
        <v>80</v>
      </c>
      <c r="D54" t="e">
        <f>INDEX(Final!$A$3:$A$366,MATCH(B54,Kaggle!$B$2:$B$365,0))</f>
        <v>#N/A</v>
      </c>
      <c r="E54">
        <f t="shared" si="0"/>
        <v>1</v>
      </c>
      <c r="G54" t="s">
        <v>548</v>
      </c>
    </row>
    <row r="55" spans="1:7" x14ac:dyDescent="0.25">
      <c r="A55" t="s">
        <v>3680</v>
      </c>
      <c r="B55" t="s">
        <v>2299</v>
      </c>
      <c r="C55">
        <f>MATCH(B55,Ref!$C$2:$C$478,0)</f>
        <v>81</v>
      </c>
      <c r="D55" t="e">
        <f>INDEX(Final!$A$3:$A$366,MATCH(B55,Kaggle!$B$2:$B$365,0))</f>
        <v>#N/A</v>
      </c>
      <c r="E55">
        <f t="shared" si="0"/>
        <v>1</v>
      </c>
      <c r="G55" t="s">
        <v>549</v>
      </c>
    </row>
    <row r="56" spans="1:7" x14ac:dyDescent="0.25">
      <c r="A56" t="s">
        <v>3666</v>
      </c>
      <c r="B56" t="s">
        <v>2300</v>
      </c>
      <c r="C56">
        <f>MATCH(B56,Ref!$C$2:$C$478,0)</f>
        <v>83</v>
      </c>
      <c r="D56" t="e">
        <f>INDEX(Final!$A$3:$A$366,MATCH(B56,Kaggle!$B$2:$B$365,0))</f>
        <v>#N/A</v>
      </c>
      <c r="E56">
        <f t="shared" si="0"/>
        <v>1</v>
      </c>
      <c r="G56" t="s">
        <v>550</v>
      </c>
    </row>
    <row r="57" spans="1:7" x14ac:dyDescent="0.25">
      <c r="A57" t="s">
        <v>554</v>
      </c>
      <c r="B57" t="s">
        <v>554</v>
      </c>
      <c r="C57">
        <f>MATCH(B57,Ref!$C$2:$C$478,0)</f>
        <v>82</v>
      </c>
      <c r="D57" t="str">
        <f>INDEX(Final!$A$3:$A$366,MATCH(B57,Kaggle!$B$2:$B$365,0))</f>
        <v>Colgate</v>
      </c>
      <c r="E57">
        <f t="shared" si="0"/>
        <v>1</v>
      </c>
      <c r="G57" t="s">
        <v>2207</v>
      </c>
    </row>
    <row r="58" spans="1:7" x14ac:dyDescent="0.25">
      <c r="A58" t="s">
        <v>555</v>
      </c>
      <c r="B58" t="s">
        <v>555</v>
      </c>
      <c r="C58">
        <f>MATCH(B58,Ref!$C$2:$C$478,0)</f>
        <v>85</v>
      </c>
      <c r="D58" t="str">
        <f>INDEX(Final!$A$3:$A$366,MATCH(B58,Kaggle!$B$2:$B$365,0))</f>
        <v>Colorado</v>
      </c>
      <c r="E58">
        <f t="shared" si="0"/>
        <v>1</v>
      </c>
      <c r="G58" t="s">
        <v>2299</v>
      </c>
    </row>
    <row r="59" spans="1:7" x14ac:dyDescent="0.25">
      <c r="A59" t="s">
        <v>3707</v>
      </c>
      <c r="B59" t="s">
        <v>2208</v>
      </c>
      <c r="C59">
        <f>MATCH(B59,Ref!$C$2:$C$478,0)</f>
        <v>88</v>
      </c>
      <c r="D59" t="e">
        <f>INDEX(Final!$A$3:$A$366,MATCH(B59,Kaggle!$B$2:$B$365,0))</f>
        <v>#N/A</v>
      </c>
      <c r="E59">
        <f t="shared" si="0"/>
        <v>1</v>
      </c>
      <c r="G59" t="s">
        <v>2300</v>
      </c>
    </row>
    <row r="60" spans="1:7" x14ac:dyDescent="0.25">
      <c r="A60" t="s">
        <v>557</v>
      </c>
      <c r="B60" t="s">
        <v>557</v>
      </c>
      <c r="C60">
        <f>MATCH(B60,Ref!$C$2:$C$478,0)</f>
        <v>89</v>
      </c>
      <c r="D60" t="str">
        <f>INDEX(Final!$A$3:$A$366,MATCH(B60,Kaggle!$B$2:$B$365,0))</f>
        <v>Columbia</v>
      </c>
      <c r="E60">
        <f t="shared" si="0"/>
        <v>1</v>
      </c>
      <c r="G60" t="s">
        <v>554</v>
      </c>
    </row>
    <row r="61" spans="1:7" x14ac:dyDescent="0.25">
      <c r="A61" t="s">
        <v>558</v>
      </c>
      <c r="B61" t="s">
        <v>558</v>
      </c>
      <c r="C61">
        <f>MATCH(B61,Ref!$C$2:$C$478,0)</f>
        <v>91</v>
      </c>
      <c r="D61" t="str">
        <f>INDEX(Final!$A$3:$A$366,MATCH(B61,Kaggle!$B$2:$B$365,0))</f>
        <v>Connecticut</v>
      </c>
      <c r="E61">
        <f t="shared" si="0"/>
        <v>1</v>
      </c>
      <c r="G61" t="s">
        <v>555</v>
      </c>
    </row>
    <row r="62" spans="1:7" x14ac:dyDescent="0.25">
      <c r="A62" t="s">
        <v>3760</v>
      </c>
      <c r="B62" t="s">
        <v>2209</v>
      </c>
      <c r="C62">
        <f>MATCH(B62,Ref!$C$2:$C$478,0)</f>
        <v>92</v>
      </c>
      <c r="D62" t="e">
        <f>INDEX(Final!$A$3:$A$366,MATCH(B62,Kaggle!$B$2:$B$365,0))</f>
        <v>#N/A</v>
      </c>
      <c r="E62">
        <f t="shared" si="0"/>
        <v>1</v>
      </c>
      <c r="G62" t="s">
        <v>2208</v>
      </c>
    </row>
    <row r="63" spans="1:7" x14ac:dyDescent="0.25">
      <c r="A63" t="s">
        <v>560</v>
      </c>
      <c r="B63" t="s">
        <v>560</v>
      </c>
      <c r="C63">
        <f>MATCH(B63,Ref!$C$2:$C$478,0)</f>
        <v>93</v>
      </c>
      <c r="D63" t="str">
        <f>INDEX(Final!$A$3:$A$366,MATCH(B63,Kaggle!$B$2:$B$365,0))</f>
        <v>Cornell</v>
      </c>
      <c r="E63">
        <f t="shared" si="0"/>
        <v>1</v>
      </c>
      <c r="G63" t="s">
        <v>557</v>
      </c>
    </row>
    <row r="64" spans="1:7" x14ac:dyDescent="0.25">
      <c r="A64" t="s">
        <v>561</v>
      </c>
      <c r="B64" t="s">
        <v>561</v>
      </c>
      <c r="C64">
        <f>MATCH(B64,Ref!$C$2:$C$478,0)</f>
        <v>95</v>
      </c>
      <c r="D64" t="str">
        <f>INDEX(Final!$A$3:$A$366,MATCH(B64,Kaggle!$B$2:$B$365,0))</f>
        <v>Creighton</v>
      </c>
      <c r="E64">
        <f t="shared" si="0"/>
        <v>1</v>
      </c>
      <c r="G64" t="s">
        <v>558</v>
      </c>
    </row>
    <row r="65" spans="1:7" x14ac:dyDescent="0.25">
      <c r="A65" t="s">
        <v>566</v>
      </c>
      <c r="B65" t="s">
        <v>566</v>
      </c>
      <c r="C65">
        <f>MATCH(B65,Ref!$C$2:$C$478,0)</f>
        <v>98</v>
      </c>
      <c r="D65" t="str">
        <f>INDEX(Final!$A$3:$A$366,MATCH(B65,Kaggle!$B$2:$B$365,0))</f>
        <v>Dartmouth</v>
      </c>
      <c r="E65">
        <f t="shared" si="0"/>
        <v>1</v>
      </c>
      <c r="G65" t="s">
        <v>2209</v>
      </c>
    </row>
    <row r="66" spans="1:7" x14ac:dyDescent="0.25">
      <c r="A66" t="s">
        <v>567</v>
      </c>
      <c r="B66" t="s">
        <v>567</v>
      </c>
      <c r="C66">
        <f>MATCH(B66,Ref!$C$2:$C$478,0)</f>
        <v>99</v>
      </c>
      <c r="D66" t="str">
        <f>INDEX(Final!$A$3:$A$366,MATCH(B66,Kaggle!$B$2:$B$365,0))</f>
        <v>Davidson</v>
      </c>
      <c r="E66">
        <f t="shared" si="0"/>
        <v>1</v>
      </c>
      <c r="G66" t="s">
        <v>560</v>
      </c>
    </row>
    <row r="67" spans="1:7" x14ac:dyDescent="0.25">
      <c r="A67" t="s">
        <v>568</v>
      </c>
      <c r="B67" t="s">
        <v>568</v>
      </c>
      <c r="C67">
        <f>MATCH(B67,Ref!$C$2:$C$478,0)</f>
        <v>100</v>
      </c>
      <c r="D67" t="str">
        <f>INDEX(Final!$A$3:$A$366,MATCH(B67,Kaggle!$B$2:$B$365,0))</f>
        <v>Dayton</v>
      </c>
      <c r="E67">
        <f t="shared" ref="E67:E130" si="1">IF(ISNA(C67),0,1)</f>
        <v>1</v>
      </c>
      <c r="G67" t="s">
        <v>561</v>
      </c>
    </row>
    <row r="68" spans="1:7" x14ac:dyDescent="0.25">
      <c r="A68" t="s">
        <v>569</v>
      </c>
      <c r="B68" t="s">
        <v>569</v>
      </c>
      <c r="C68">
        <f>MATCH(B68,Ref!$C$2:$C$478,0)</f>
        <v>101</v>
      </c>
      <c r="D68" t="str">
        <f>INDEX(Final!$A$3:$A$366,MATCH(B68,Kaggle!$B$2:$B$365,0))</f>
        <v>Delaware</v>
      </c>
      <c r="E68">
        <f t="shared" si="1"/>
        <v>1</v>
      </c>
      <c r="G68" t="s">
        <v>2253</v>
      </c>
    </row>
    <row r="69" spans="1:7" x14ac:dyDescent="0.25">
      <c r="A69" t="s">
        <v>3759</v>
      </c>
      <c r="B69" t="s">
        <v>2210</v>
      </c>
      <c r="C69">
        <f>MATCH(B69,Ref!$C$2:$C$478,0)</f>
        <v>102</v>
      </c>
      <c r="D69" t="e">
        <f>INDEX(Final!$A$3:$A$366,MATCH(B69,Kaggle!$B$2:$B$365,0))</f>
        <v>#N/A</v>
      </c>
      <c r="E69">
        <f t="shared" si="1"/>
        <v>1</v>
      </c>
      <c r="G69" t="s">
        <v>2254</v>
      </c>
    </row>
    <row r="70" spans="1:7" x14ac:dyDescent="0.25">
      <c r="A70" t="s">
        <v>571</v>
      </c>
      <c r="B70" t="s">
        <v>571</v>
      </c>
      <c r="C70">
        <f>MATCH(B70,Ref!$C$2:$C$478,0)</f>
        <v>104</v>
      </c>
      <c r="D70" t="str">
        <f>INDEX(Final!$A$3:$A$366,MATCH(B70,Kaggle!$B$2:$B$365,0))</f>
        <v>Denver</v>
      </c>
      <c r="E70">
        <f t="shared" si="1"/>
        <v>1</v>
      </c>
      <c r="G70" t="s">
        <v>2255</v>
      </c>
    </row>
    <row r="71" spans="1:7" x14ac:dyDescent="0.25">
      <c r="A71" t="s">
        <v>572</v>
      </c>
      <c r="B71" t="s">
        <v>572</v>
      </c>
      <c r="C71">
        <f>MATCH(B71,Ref!$C$2:$C$478,0)</f>
        <v>105</v>
      </c>
      <c r="D71" t="str">
        <f>INDEX(Final!$A$3:$A$366,MATCH(B71,Kaggle!$B$2:$B$365,0))</f>
        <v>DePaul</v>
      </c>
      <c r="E71">
        <f t="shared" si="1"/>
        <v>1</v>
      </c>
      <c r="G71" t="s">
        <v>2322</v>
      </c>
    </row>
    <row r="72" spans="1:7" x14ac:dyDescent="0.25">
      <c r="A72" t="s">
        <v>573</v>
      </c>
      <c r="B72" t="s">
        <v>2298</v>
      </c>
      <c r="C72">
        <f>MATCH(B72,Ref!$C$2:$C$478,0)</f>
        <v>107</v>
      </c>
      <c r="D72" t="e">
        <f>INDEX(Final!$A$3:$A$366,MATCH(B72,Kaggle!$B$2:$B$365,0))</f>
        <v>#N/A</v>
      </c>
      <c r="E72">
        <f t="shared" si="1"/>
        <v>1</v>
      </c>
      <c r="G72" t="s">
        <v>566</v>
      </c>
    </row>
    <row r="73" spans="1:7" x14ac:dyDescent="0.25">
      <c r="A73" t="s">
        <v>574</v>
      </c>
      <c r="B73" t="s">
        <v>574</v>
      </c>
      <c r="C73">
        <f>MATCH(B73,Ref!$C$2:$C$478,0)</f>
        <v>109</v>
      </c>
      <c r="D73" t="str">
        <f>INDEX(Final!$A$3:$A$366,MATCH(B73,Kaggle!$B$2:$B$365,0))</f>
        <v>Drake</v>
      </c>
      <c r="E73">
        <f t="shared" si="1"/>
        <v>1</v>
      </c>
      <c r="G73" t="s">
        <v>567</v>
      </c>
    </row>
    <row r="74" spans="1:7" x14ac:dyDescent="0.25">
      <c r="A74" t="s">
        <v>575</v>
      </c>
      <c r="B74" t="s">
        <v>575</v>
      </c>
      <c r="C74">
        <f>MATCH(B74,Ref!$C$2:$C$478,0)</f>
        <v>110</v>
      </c>
      <c r="D74" t="str">
        <f>INDEX(Final!$A$3:$A$366,MATCH(B74,Kaggle!$B$2:$B$365,0))</f>
        <v>Drexel</v>
      </c>
      <c r="E74">
        <f t="shared" si="1"/>
        <v>1</v>
      </c>
      <c r="G74" t="s">
        <v>568</v>
      </c>
    </row>
    <row r="75" spans="1:7" x14ac:dyDescent="0.25">
      <c r="A75" t="s">
        <v>576</v>
      </c>
      <c r="B75" t="s">
        <v>576</v>
      </c>
      <c r="C75">
        <f>MATCH(B75,Ref!$C$2:$C$478,0)</f>
        <v>111</v>
      </c>
      <c r="D75" t="str">
        <f>INDEX(Final!$A$3:$A$366,MATCH(B75,Kaggle!$B$2:$B$365,0))</f>
        <v>Duke</v>
      </c>
      <c r="E75">
        <f t="shared" si="1"/>
        <v>1</v>
      </c>
      <c r="G75" t="s">
        <v>569</v>
      </c>
    </row>
    <row r="76" spans="1:7" x14ac:dyDescent="0.25">
      <c r="A76" t="s">
        <v>577</v>
      </c>
      <c r="B76" t="s">
        <v>577</v>
      </c>
      <c r="C76">
        <f>MATCH(B76,Ref!$C$2:$C$478,0)</f>
        <v>112</v>
      </c>
      <c r="D76" t="str">
        <f>INDEX(Final!$A$3:$A$366,MATCH(B76,Kaggle!$B$2:$B$365,0))</f>
        <v>Duquesne</v>
      </c>
      <c r="E76">
        <f t="shared" si="1"/>
        <v>1</v>
      </c>
      <c r="G76" t="s">
        <v>2210</v>
      </c>
    </row>
    <row r="77" spans="1:7" x14ac:dyDescent="0.25">
      <c r="A77" t="s">
        <v>582</v>
      </c>
      <c r="B77" t="s">
        <v>582</v>
      </c>
      <c r="C77">
        <f>MATCH(B77,Ref!$C$2:$C$478,0)</f>
        <v>113</v>
      </c>
      <c r="D77" t="str">
        <f>INDEX(Final!$A$3:$A$366,MATCH(B77,Kaggle!$B$2:$B$365,0))</f>
        <v>East Carolina</v>
      </c>
      <c r="E77">
        <f t="shared" si="1"/>
        <v>1</v>
      </c>
      <c r="G77" t="s">
        <v>571</v>
      </c>
    </row>
    <row r="78" spans="1:7" x14ac:dyDescent="0.25">
      <c r="A78" t="s">
        <v>3661</v>
      </c>
      <c r="B78" t="s">
        <v>2313</v>
      </c>
      <c r="C78">
        <f>MATCH(B78,Ref!$C$2:$C$478,0)</f>
        <v>115</v>
      </c>
      <c r="D78" t="e">
        <f>INDEX(Final!$A$3:$A$366,MATCH(B78,Kaggle!$B$2:$B$365,0))</f>
        <v>#N/A</v>
      </c>
      <c r="E78">
        <f t="shared" si="1"/>
        <v>1</v>
      </c>
      <c r="G78" t="s">
        <v>572</v>
      </c>
    </row>
    <row r="79" spans="1:7" x14ac:dyDescent="0.25">
      <c r="A79" t="s">
        <v>3758</v>
      </c>
      <c r="B79" t="s">
        <v>2294</v>
      </c>
      <c r="C79">
        <f>MATCH(B79,Ref!$C$2:$C$478,0)</f>
        <v>116</v>
      </c>
      <c r="D79" t="e">
        <f>INDEX(Final!$A$3:$A$366,MATCH(B79,Kaggle!$B$2:$B$365,0))</f>
        <v>#N/A</v>
      </c>
      <c r="E79">
        <f t="shared" si="1"/>
        <v>1</v>
      </c>
      <c r="G79" t="s">
        <v>2298</v>
      </c>
    </row>
    <row r="80" spans="1:7" x14ac:dyDescent="0.25">
      <c r="A80" t="s">
        <v>3725</v>
      </c>
      <c r="B80" t="s">
        <v>2295</v>
      </c>
      <c r="C80">
        <f>MATCH(B80,Ref!$C$2:$C$478,0)</f>
        <v>117</v>
      </c>
      <c r="D80" t="e">
        <f>INDEX(Final!$A$3:$A$366,MATCH(B80,Kaggle!$B$2:$B$365,0))</f>
        <v>#N/A</v>
      </c>
      <c r="E80">
        <f t="shared" si="1"/>
        <v>1</v>
      </c>
      <c r="G80" t="s">
        <v>574</v>
      </c>
    </row>
    <row r="81" spans="1:7" x14ac:dyDescent="0.25">
      <c r="A81" t="s">
        <v>3757</v>
      </c>
      <c r="B81" t="s">
        <v>2296</v>
      </c>
      <c r="C81">
        <f>MATCH(B81,Ref!$C$2:$C$478,0)</f>
        <v>118</v>
      </c>
      <c r="D81" t="e">
        <f>INDEX(Final!$A$3:$A$366,MATCH(B81,Kaggle!$B$2:$B$365,0))</f>
        <v>#N/A</v>
      </c>
      <c r="E81">
        <f t="shared" si="1"/>
        <v>1</v>
      </c>
      <c r="G81" t="s">
        <v>575</v>
      </c>
    </row>
    <row r="82" spans="1:7" x14ac:dyDescent="0.25">
      <c r="A82" t="s">
        <v>3756</v>
      </c>
      <c r="B82" t="s">
        <v>2297</v>
      </c>
      <c r="C82">
        <f>MATCH(B82,Ref!$C$2:$C$478,0)</f>
        <v>119</v>
      </c>
      <c r="D82" t="e">
        <f>INDEX(Final!$A$3:$A$366,MATCH(B82,Kaggle!$B$2:$B$365,0))</f>
        <v>#N/A</v>
      </c>
      <c r="E82">
        <f t="shared" si="1"/>
        <v>1</v>
      </c>
      <c r="G82" t="s">
        <v>576</v>
      </c>
    </row>
    <row r="83" spans="1:7" x14ac:dyDescent="0.25">
      <c r="A83" t="s">
        <v>584</v>
      </c>
      <c r="B83" t="s">
        <v>584</v>
      </c>
      <c r="C83">
        <f>MATCH(B83,Ref!$C$2:$C$478,0)</f>
        <v>120</v>
      </c>
      <c r="D83" t="str">
        <f>INDEX(Final!$A$3:$A$366,MATCH(B83,Kaggle!$B$2:$B$365,0))</f>
        <v>Elon</v>
      </c>
      <c r="E83">
        <f t="shared" si="1"/>
        <v>1</v>
      </c>
      <c r="G83" t="s">
        <v>577</v>
      </c>
    </row>
    <row r="84" spans="1:7" x14ac:dyDescent="0.25">
      <c r="A84" t="s">
        <v>586</v>
      </c>
      <c r="B84" t="s">
        <v>586</v>
      </c>
      <c r="C84">
        <f>MATCH(B84,Ref!$C$2:$C$478,0)</f>
        <v>122</v>
      </c>
      <c r="D84" t="str">
        <f>INDEX(Final!$A$3:$A$366,MATCH(B84,Kaggle!$B$2:$B$365,0))</f>
        <v>Evansville</v>
      </c>
      <c r="E84">
        <f t="shared" si="1"/>
        <v>1</v>
      </c>
      <c r="G84" t="s">
        <v>2294</v>
      </c>
    </row>
    <row r="85" spans="1:7" x14ac:dyDescent="0.25">
      <c r="A85" t="s">
        <v>588</v>
      </c>
      <c r="B85" t="s">
        <v>588</v>
      </c>
      <c r="C85">
        <f>MATCH(B85,Ref!$C$2:$C$478,0)</f>
        <v>123</v>
      </c>
      <c r="D85" t="str">
        <f>INDEX(Final!$A$3:$A$366,MATCH(B85,Kaggle!$B$2:$B$365,0))</f>
        <v>Fairfield</v>
      </c>
      <c r="E85">
        <f t="shared" si="1"/>
        <v>1</v>
      </c>
      <c r="G85" t="s">
        <v>2295</v>
      </c>
    </row>
    <row r="86" spans="1:7" x14ac:dyDescent="0.25">
      <c r="A86" t="s">
        <v>2314</v>
      </c>
      <c r="B86" t="s">
        <v>2314</v>
      </c>
      <c r="C86">
        <f>MATCH(B86,Ref!$C$2:$C$478,0)</f>
        <v>124</v>
      </c>
      <c r="D86" t="e">
        <f>INDEX(Final!$A$3:$A$366,MATCH(B86,Kaggle!$B$2:$B$365,0))</f>
        <v>#N/A</v>
      </c>
      <c r="E86">
        <f t="shared" si="1"/>
        <v>1</v>
      </c>
      <c r="G86" t="s">
        <v>2296</v>
      </c>
    </row>
    <row r="87" spans="1:7" x14ac:dyDescent="0.25">
      <c r="A87" t="s">
        <v>3750</v>
      </c>
      <c r="B87" t="s">
        <v>2291</v>
      </c>
      <c r="C87">
        <f>MATCH(B87,Ref!$C$2:$C$478,0)</f>
        <v>129</v>
      </c>
      <c r="D87" t="e">
        <f>INDEX(Final!$A$3:$A$366,MATCH(B87,Kaggle!$B$2:$B$365,0))</f>
        <v>#N/A</v>
      </c>
      <c r="E87">
        <f t="shared" si="1"/>
        <v>1</v>
      </c>
      <c r="G87" t="s">
        <v>2297</v>
      </c>
    </row>
    <row r="88" spans="1:7" x14ac:dyDescent="0.25">
      <c r="A88" t="s">
        <v>3724</v>
      </c>
      <c r="B88" t="s">
        <v>2292</v>
      </c>
      <c r="C88">
        <f>MATCH(B88,Ref!$C$2:$C$478,0)</f>
        <v>126</v>
      </c>
      <c r="D88" t="e">
        <f>INDEX(Final!$A$3:$A$366,MATCH(B88,Kaggle!$B$2:$B$365,0))</f>
        <v>#N/A</v>
      </c>
      <c r="E88">
        <f t="shared" si="1"/>
        <v>1</v>
      </c>
      <c r="G88" t="s">
        <v>582</v>
      </c>
    </row>
    <row r="89" spans="1:7" x14ac:dyDescent="0.25">
      <c r="A89" t="s">
        <v>3749</v>
      </c>
      <c r="B89" t="s">
        <v>2293</v>
      </c>
      <c r="C89">
        <f>MATCH(B89,Ref!$C$2:$C$478,0)</f>
        <v>128</v>
      </c>
      <c r="D89" t="e">
        <f>INDEX(Final!$A$3:$A$366,MATCH(B89,Kaggle!$B$2:$B$365,0))</f>
        <v>#N/A</v>
      </c>
      <c r="E89">
        <f t="shared" si="1"/>
        <v>1</v>
      </c>
      <c r="G89" t="s">
        <v>2334</v>
      </c>
    </row>
    <row r="90" spans="1:7" x14ac:dyDescent="0.25">
      <c r="A90" t="s">
        <v>591</v>
      </c>
      <c r="B90" t="s">
        <v>591</v>
      </c>
      <c r="C90">
        <f>MATCH(B90,Ref!$C$2:$C$478,0)</f>
        <v>127</v>
      </c>
      <c r="D90" t="str">
        <f>INDEX(Final!$A$3:$A$366,MATCH(B90,Kaggle!$B$2:$B$365,0))</f>
        <v>Florida</v>
      </c>
      <c r="E90">
        <f t="shared" si="1"/>
        <v>1</v>
      </c>
      <c r="G90" t="s">
        <v>584</v>
      </c>
    </row>
    <row r="91" spans="1:7" x14ac:dyDescent="0.25">
      <c r="A91" t="s">
        <v>592</v>
      </c>
      <c r="B91" t="s">
        <v>592</v>
      </c>
      <c r="C91">
        <f>MATCH(B91,Ref!$C$2:$C$478,0)</f>
        <v>125</v>
      </c>
      <c r="D91" t="str">
        <f>INDEX(Final!$A$3:$A$366,MATCH(B91,Kaggle!$B$2:$B$365,0))</f>
        <v>Florida A&amp;M</v>
      </c>
      <c r="E91">
        <f t="shared" si="1"/>
        <v>1</v>
      </c>
      <c r="G91" t="s">
        <v>2313</v>
      </c>
    </row>
    <row r="92" spans="1:7" x14ac:dyDescent="0.25">
      <c r="A92" t="s">
        <v>3693</v>
      </c>
      <c r="B92" t="s">
        <v>2211</v>
      </c>
      <c r="C92">
        <f>MATCH(B92,Ref!$C$2:$C$478,0)</f>
        <v>130</v>
      </c>
      <c r="D92" t="e">
        <f>INDEX(Final!$A$3:$A$366,MATCH(B92,Kaggle!$B$2:$B$365,0))</f>
        <v>#N/A</v>
      </c>
      <c r="E92">
        <f t="shared" si="1"/>
        <v>1</v>
      </c>
      <c r="G92" t="s">
        <v>586</v>
      </c>
    </row>
    <row r="93" spans="1:7" x14ac:dyDescent="0.25">
      <c r="A93" t="s">
        <v>595</v>
      </c>
      <c r="B93" t="s">
        <v>595</v>
      </c>
      <c r="C93">
        <f>MATCH(B93,Ref!$C$2:$C$478,0)</f>
        <v>131</v>
      </c>
      <c r="D93" t="str">
        <f>INDEX(Final!$A$3:$A$366,MATCH(B93,Kaggle!$B$2:$B$365,0))</f>
        <v>Fordham</v>
      </c>
      <c r="E93">
        <f t="shared" si="1"/>
        <v>1</v>
      </c>
      <c r="G93" t="s">
        <v>2314</v>
      </c>
    </row>
    <row r="94" spans="1:7" x14ac:dyDescent="0.25">
      <c r="A94" t="s">
        <v>3748</v>
      </c>
      <c r="B94" t="s">
        <v>2212</v>
      </c>
      <c r="C94">
        <f>MATCH(B94,Ref!$C$2:$C$478,0)</f>
        <v>133</v>
      </c>
      <c r="D94" t="e">
        <f>INDEX(Final!$A$3:$A$366,MATCH(B94,Kaggle!$B$2:$B$365,0))</f>
        <v>#N/A</v>
      </c>
      <c r="E94">
        <f t="shared" si="1"/>
        <v>1</v>
      </c>
      <c r="G94" t="s">
        <v>588</v>
      </c>
    </row>
    <row r="95" spans="1:7" x14ac:dyDescent="0.25">
      <c r="A95" t="s">
        <v>597</v>
      </c>
      <c r="B95" t="s">
        <v>597</v>
      </c>
      <c r="C95">
        <f>MATCH(B95,Ref!$C$2:$C$478,0)</f>
        <v>134</v>
      </c>
      <c r="D95" t="str">
        <f>INDEX(Final!$A$3:$A$366,MATCH(B95,Kaggle!$B$2:$B$365,0))</f>
        <v>Furman</v>
      </c>
      <c r="E95">
        <f t="shared" si="1"/>
        <v>1</v>
      </c>
      <c r="G95" t="s">
        <v>2292</v>
      </c>
    </row>
    <row r="96" spans="1:7" x14ac:dyDescent="0.25">
      <c r="A96" t="s">
        <v>3766</v>
      </c>
      <c r="B96" t="s">
        <v>2289</v>
      </c>
      <c r="C96">
        <f>MATCH(B96,Ref!$C$2:$C$478,0)</f>
        <v>141</v>
      </c>
      <c r="D96" t="e">
        <f>INDEX(Final!$A$3:$A$366,MATCH(B96,Kaggle!$B$2:$B$365,0))</f>
        <v>#N/A</v>
      </c>
      <c r="E96">
        <f t="shared" si="1"/>
        <v>1</v>
      </c>
      <c r="G96" t="s">
        <v>2293</v>
      </c>
    </row>
    <row r="97" spans="1:7" x14ac:dyDescent="0.25">
      <c r="A97" t="s">
        <v>863</v>
      </c>
      <c r="B97" t="s">
        <v>863</v>
      </c>
      <c r="C97">
        <f>MATCH(B97,Ref!$C$2:$C$478,0)</f>
        <v>135</v>
      </c>
      <c r="D97" t="e">
        <f>INDEX(Final!$A$3:$A$366,MATCH(B97,Kaggle!$B$2:$B$365,0))</f>
        <v>#N/A</v>
      </c>
      <c r="E97">
        <f t="shared" si="1"/>
        <v>1</v>
      </c>
      <c r="G97" t="s">
        <v>591</v>
      </c>
    </row>
    <row r="98" spans="1:7" x14ac:dyDescent="0.25">
      <c r="A98" t="s">
        <v>601</v>
      </c>
      <c r="B98" t="s">
        <v>601</v>
      </c>
      <c r="C98">
        <f>MATCH(B98,Ref!$C$2:$C$478,0)</f>
        <v>137</v>
      </c>
      <c r="D98" t="str">
        <f>INDEX(Final!$A$3:$A$366,MATCH(B98,Kaggle!$B$2:$B$365,0))</f>
        <v>George Mason</v>
      </c>
      <c r="E98">
        <f t="shared" si="1"/>
        <v>1</v>
      </c>
      <c r="G98" t="s">
        <v>592</v>
      </c>
    </row>
    <row r="99" spans="1:7" x14ac:dyDescent="0.25">
      <c r="A99" t="s">
        <v>2290</v>
      </c>
      <c r="B99" t="s">
        <v>2290</v>
      </c>
      <c r="C99">
        <f>MATCH(B99,Ref!$C$2:$C$478,0)</f>
        <v>138</v>
      </c>
      <c r="D99" t="e">
        <f>INDEX(Final!$A$3:$A$366,MATCH(B99,Kaggle!$B$2:$B$365,0))</f>
        <v>#N/A</v>
      </c>
      <c r="E99">
        <f t="shared" si="1"/>
        <v>1</v>
      </c>
      <c r="G99" t="s">
        <v>2291</v>
      </c>
    </row>
    <row r="100" spans="1:7" x14ac:dyDescent="0.25">
      <c r="A100" t="s">
        <v>602</v>
      </c>
      <c r="B100" t="s">
        <v>602</v>
      </c>
      <c r="C100">
        <f>MATCH(B100,Ref!$C$2:$C$478,0)</f>
        <v>139</v>
      </c>
      <c r="D100" t="str">
        <f>INDEX(Final!$A$3:$A$366,MATCH(B100,Kaggle!$B$2:$B$365,0))</f>
        <v>Georgetown</v>
      </c>
      <c r="E100">
        <f t="shared" si="1"/>
        <v>1</v>
      </c>
      <c r="G100" t="s">
        <v>2211</v>
      </c>
    </row>
    <row r="101" spans="1:7" x14ac:dyDescent="0.25">
      <c r="A101" t="s">
        <v>603</v>
      </c>
      <c r="B101" t="s">
        <v>603</v>
      </c>
      <c r="C101">
        <f>MATCH(B101,Ref!$C$2:$C$478,0)</f>
        <v>140</v>
      </c>
      <c r="D101" t="str">
        <f>INDEX(Final!$A$3:$A$366,MATCH(B101,Kaggle!$B$2:$B$365,0))</f>
        <v>Georgia</v>
      </c>
      <c r="E101">
        <f t="shared" si="1"/>
        <v>1</v>
      </c>
      <c r="G101" t="s">
        <v>595</v>
      </c>
    </row>
    <row r="102" spans="1:7" x14ac:dyDescent="0.25">
      <c r="A102" t="s">
        <v>3723</v>
      </c>
      <c r="B102" t="s">
        <v>2213</v>
      </c>
      <c r="C102">
        <f>MATCH(B102,Ref!$C$2:$C$478,0)</f>
        <v>142</v>
      </c>
      <c r="D102" t="e">
        <f>INDEX(Final!$A$3:$A$366,MATCH(B102,Kaggle!$B$2:$B$365,0))</f>
        <v>#N/A</v>
      </c>
      <c r="E102">
        <f t="shared" si="1"/>
        <v>1</v>
      </c>
      <c r="G102" t="s">
        <v>2212</v>
      </c>
    </row>
    <row r="103" spans="1:7" x14ac:dyDescent="0.25">
      <c r="A103" t="s">
        <v>605</v>
      </c>
      <c r="B103" t="s">
        <v>605</v>
      </c>
      <c r="C103">
        <f>MATCH(B103,Ref!$C$2:$C$478,0)</f>
        <v>143</v>
      </c>
      <c r="D103" t="str">
        <f>INDEX(Final!$A$3:$A$366,MATCH(B103,Kaggle!$B$2:$B$365,0))</f>
        <v>Georgia Tech</v>
      </c>
      <c r="E103">
        <f t="shared" si="1"/>
        <v>1</v>
      </c>
      <c r="G103" t="s">
        <v>597</v>
      </c>
    </row>
    <row r="104" spans="1:7" x14ac:dyDescent="0.25">
      <c r="A104" t="s">
        <v>606</v>
      </c>
      <c r="B104" t="s">
        <v>606</v>
      </c>
      <c r="C104">
        <f>MATCH(B104,Ref!$C$2:$C$478,0)</f>
        <v>145</v>
      </c>
      <c r="D104" t="str">
        <f>INDEX(Final!$A$3:$A$366,MATCH(B104,Kaggle!$B$2:$B$365,0))</f>
        <v>Gonzaga</v>
      </c>
      <c r="E104">
        <f t="shared" si="1"/>
        <v>1</v>
      </c>
      <c r="G104" t="s">
        <v>2290</v>
      </c>
    </row>
    <row r="105" spans="1:7" x14ac:dyDescent="0.25">
      <c r="A105" t="s">
        <v>607</v>
      </c>
      <c r="B105" t="s">
        <v>607</v>
      </c>
      <c r="C105">
        <f>MATCH(B105,Ref!$C$2:$C$478,0)</f>
        <v>146</v>
      </c>
      <c r="D105" t="str">
        <f>INDEX(Final!$A$3:$A$366,MATCH(B105,Kaggle!$B$2:$B$365,0))</f>
        <v>Grambling</v>
      </c>
      <c r="E105">
        <f t="shared" si="1"/>
        <v>1</v>
      </c>
      <c r="G105" t="s">
        <v>2289</v>
      </c>
    </row>
    <row r="106" spans="1:7" x14ac:dyDescent="0.25">
      <c r="A106" t="s">
        <v>864</v>
      </c>
      <c r="B106" t="s">
        <v>864</v>
      </c>
      <c r="C106">
        <f>MATCH(B106,Ref!$C$2:$C$478,0)</f>
        <v>148</v>
      </c>
      <c r="D106" t="e">
        <f>INDEX(Final!$A$3:$A$366,MATCH(B106,Kaggle!$B$2:$B$365,0))</f>
        <v>#N/A</v>
      </c>
      <c r="E106">
        <f t="shared" si="1"/>
        <v>1</v>
      </c>
      <c r="G106" t="s">
        <v>863</v>
      </c>
    </row>
    <row r="107" spans="1:7" x14ac:dyDescent="0.25">
      <c r="A107" t="s">
        <v>609</v>
      </c>
      <c r="B107" t="s">
        <v>609</v>
      </c>
      <c r="C107">
        <f>MATCH(B107,Ref!$C$2:$C$478,0)</f>
        <v>152</v>
      </c>
      <c r="D107" t="str">
        <f>INDEX(Final!$A$3:$A$366,MATCH(B107,Kaggle!$B$2:$B$365,0))</f>
        <v>Hampton</v>
      </c>
      <c r="E107">
        <f t="shared" si="1"/>
        <v>1</v>
      </c>
      <c r="G107" t="s">
        <v>601</v>
      </c>
    </row>
    <row r="108" spans="1:7" x14ac:dyDescent="0.25">
      <c r="A108" t="s">
        <v>611</v>
      </c>
      <c r="B108" t="s">
        <v>611</v>
      </c>
      <c r="C108">
        <f>MATCH(B108,Ref!$C$2:$C$478,0)</f>
        <v>154</v>
      </c>
      <c r="D108" t="str">
        <f>INDEX(Final!$A$3:$A$366,MATCH(B108,Kaggle!$B$2:$B$365,0))</f>
        <v>Hartford</v>
      </c>
      <c r="E108">
        <f t="shared" si="1"/>
        <v>1</v>
      </c>
      <c r="G108" t="s">
        <v>602</v>
      </c>
    </row>
    <row r="109" spans="1:7" x14ac:dyDescent="0.25">
      <c r="A109" t="s">
        <v>612</v>
      </c>
      <c r="B109" t="s">
        <v>612</v>
      </c>
      <c r="C109">
        <f>MATCH(B109,Ref!$C$2:$C$478,0)</f>
        <v>155</v>
      </c>
      <c r="D109" t="str">
        <f>INDEX(Final!$A$3:$A$366,MATCH(B109,Kaggle!$B$2:$B$365,0))</f>
        <v>Harvard</v>
      </c>
      <c r="E109">
        <f t="shared" si="1"/>
        <v>1</v>
      </c>
      <c r="G109" t="s">
        <v>603</v>
      </c>
    </row>
    <row r="110" spans="1:7" x14ac:dyDescent="0.25">
      <c r="A110" t="s">
        <v>613</v>
      </c>
      <c r="B110" t="s">
        <v>613</v>
      </c>
      <c r="C110">
        <f>MATCH(B110,Ref!$C$2:$C$478,0)</f>
        <v>157</v>
      </c>
      <c r="D110" t="str">
        <f>INDEX(Final!$A$3:$A$366,MATCH(B110,Kaggle!$B$2:$B$365,0))</f>
        <v>Hawaii</v>
      </c>
      <c r="E110">
        <f t="shared" si="1"/>
        <v>1</v>
      </c>
      <c r="G110" t="s">
        <v>2213</v>
      </c>
    </row>
    <row r="111" spans="1:7" x14ac:dyDescent="0.25">
      <c r="A111" t="s">
        <v>614</v>
      </c>
      <c r="B111" t="s">
        <v>614</v>
      </c>
      <c r="C111">
        <f>MATCH(B111,Ref!$C$2:$C$478,0)</f>
        <v>158</v>
      </c>
      <c r="D111" t="str">
        <f>INDEX(Final!$A$3:$A$366,MATCH(B111,Kaggle!$B$2:$B$365,0))</f>
        <v>High Point</v>
      </c>
      <c r="E111">
        <f t="shared" si="1"/>
        <v>1</v>
      </c>
      <c r="G111" t="s">
        <v>605</v>
      </c>
    </row>
    <row r="112" spans="1:7" x14ac:dyDescent="0.25">
      <c r="A112" t="s">
        <v>615</v>
      </c>
      <c r="B112" t="s">
        <v>615</v>
      </c>
      <c r="C112">
        <f>MATCH(B112,Ref!$C$2:$C$478,0)</f>
        <v>160</v>
      </c>
      <c r="D112" t="str">
        <f>INDEX(Final!$A$3:$A$366,MATCH(B112,Kaggle!$B$2:$B$365,0))</f>
        <v>Hofstra</v>
      </c>
      <c r="E112">
        <f t="shared" si="1"/>
        <v>1</v>
      </c>
      <c r="G112" t="s">
        <v>606</v>
      </c>
    </row>
    <row r="113" spans="1:7" x14ac:dyDescent="0.25">
      <c r="A113" t="s">
        <v>616</v>
      </c>
      <c r="B113" t="s">
        <v>616</v>
      </c>
      <c r="C113">
        <f>MATCH(B113,Ref!$C$2:$C$478,0)</f>
        <v>161</v>
      </c>
      <c r="D113" t="str">
        <f>INDEX(Final!$A$3:$A$366,MATCH(B113,Kaggle!$B$2:$B$365,0))</f>
        <v>Holy Cross</v>
      </c>
      <c r="E113">
        <f t="shared" si="1"/>
        <v>1</v>
      </c>
      <c r="G113" t="s">
        <v>607</v>
      </c>
    </row>
    <row r="114" spans="1:7" x14ac:dyDescent="0.25">
      <c r="A114" t="s">
        <v>617</v>
      </c>
      <c r="B114" t="s">
        <v>617</v>
      </c>
      <c r="C114">
        <f>MATCH(B114,Ref!$C$2:$C$478,0)</f>
        <v>164</v>
      </c>
      <c r="D114" t="str">
        <f>INDEX(Final!$A$3:$A$366,MATCH(B114,Kaggle!$B$2:$B$365,0))</f>
        <v>Houston</v>
      </c>
      <c r="E114">
        <f t="shared" si="1"/>
        <v>1</v>
      </c>
      <c r="G114" t="s">
        <v>608</v>
      </c>
    </row>
    <row r="115" spans="1:7" x14ac:dyDescent="0.25">
      <c r="A115" t="s">
        <v>2288</v>
      </c>
      <c r="B115" t="s">
        <v>2288</v>
      </c>
      <c r="C115">
        <f>MATCH(B115,Ref!$C$2:$C$478,0)</f>
        <v>163</v>
      </c>
      <c r="D115" t="e">
        <f>INDEX(Final!$A$3:$A$366,MATCH(B115,Kaggle!$B$2:$B$365,0))</f>
        <v>#N/A</v>
      </c>
      <c r="E115">
        <f t="shared" si="1"/>
        <v>1</v>
      </c>
      <c r="G115" t="s">
        <v>609</v>
      </c>
    </row>
    <row r="116" spans="1:7" x14ac:dyDescent="0.25">
      <c r="A116" t="s">
        <v>619</v>
      </c>
      <c r="B116" t="s">
        <v>619</v>
      </c>
      <c r="C116">
        <f>MATCH(B116,Ref!$C$2:$C$478,0)</f>
        <v>165</v>
      </c>
      <c r="D116" t="str">
        <f>INDEX(Final!$A$3:$A$366,MATCH(B116,Kaggle!$B$2:$B$365,0))</f>
        <v>Howard</v>
      </c>
      <c r="E116">
        <f t="shared" si="1"/>
        <v>1</v>
      </c>
      <c r="G116" t="s">
        <v>610</v>
      </c>
    </row>
    <row r="117" spans="1:7" x14ac:dyDescent="0.25">
      <c r="A117" t="s">
        <v>620</v>
      </c>
      <c r="B117" t="s">
        <v>620</v>
      </c>
      <c r="C117">
        <f>MATCH(B117,Ref!$C$2:$C$478,0)</f>
        <v>167</v>
      </c>
      <c r="D117" t="str">
        <f>INDEX(Final!$A$3:$A$366,MATCH(B117,Kaggle!$B$2:$B$365,0))</f>
        <v>Idaho</v>
      </c>
      <c r="E117">
        <f t="shared" si="1"/>
        <v>1</v>
      </c>
      <c r="G117" t="s">
        <v>611</v>
      </c>
    </row>
    <row r="118" spans="1:7" x14ac:dyDescent="0.25">
      <c r="A118" t="s">
        <v>3772</v>
      </c>
      <c r="B118" t="s">
        <v>2214</v>
      </c>
      <c r="C118">
        <f>MATCH(B118,Ref!$C$2:$C$478,0)</f>
        <v>166</v>
      </c>
      <c r="D118" t="e">
        <f>INDEX(Final!$A$3:$A$366,MATCH(B118,Kaggle!$B$2:$B$365,0))</f>
        <v>#N/A</v>
      </c>
      <c r="E118">
        <f t="shared" si="1"/>
        <v>1</v>
      </c>
      <c r="G118" t="s">
        <v>612</v>
      </c>
    </row>
    <row r="119" spans="1:7" x14ac:dyDescent="0.25">
      <c r="A119" t="s">
        <v>3747</v>
      </c>
      <c r="B119" t="s">
        <v>1855</v>
      </c>
      <c r="C119">
        <f>MATCH(B119,Ref!$C$2:$C$478,0)</f>
        <v>171</v>
      </c>
      <c r="D119" t="e">
        <f>INDEX(Final!$A$3:$A$366,MATCH(B119,Kaggle!$B$2:$B$365,0))</f>
        <v>#N/A</v>
      </c>
      <c r="E119">
        <f t="shared" si="1"/>
        <v>1</v>
      </c>
      <c r="G119" t="s">
        <v>613</v>
      </c>
    </row>
    <row r="120" spans="1:7" x14ac:dyDescent="0.25">
      <c r="A120" t="s">
        <v>623</v>
      </c>
      <c r="B120" t="s">
        <v>623</v>
      </c>
      <c r="C120">
        <f>MATCH(B120,Ref!$C$2:$C$478,0)</f>
        <v>168</v>
      </c>
      <c r="D120" t="str">
        <f>INDEX(Final!$A$3:$A$366,MATCH(B120,Kaggle!$B$2:$B$365,0))</f>
        <v>Illinois</v>
      </c>
      <c r="E120">
        <f t="shared" si="1"/>
        <v>1</v>
      </c>
      <c r="G120" t="s">
        <v>614</v>
      </c>
    </row>
    <row r="121" spans="1:7" x14ac:dyDescent="0.25">
      <c r="A121" t="s">
        <v>3722</v>
      </c>
      <c r="B121" t="s">
        <v>2215</v>
      </c>
      <c r="C121">
        <f>MATCH(B121,Ref!$C$2:$C$478,0)</f>
        <v>169</v>
      </c>
      <c r="D121" t="e">
        <f>INDEX(Final!$A$3:$A$366,MATCH(B121,Kaggle!$B$2:$B$365,0))</f>
        <v>#N/A</v>
      </c>
      <c r="E121">
        <f t="shared" si="1"/>
        <v>1</v>
      </c>
      <c r="G121" t="s">
        <v>615</v>
      </c>
    </row>
    <row r="122" spans="1:7" x14ac:dyDescent="0.25">
      <c r="A122" t="s">
        <v>626</v>
      </c>
      <c r="B122" t="s">
        <v>626</v>
      </c>
      <c r="C122">
        <f>MATCH(B122,Ref!$C$2:$C$478,0)</f>
        <v>173</v>
      </c>
      <c r="D122" t="str">
        <f>INDEX(Final!$A$3:$A$366,MATCH(B122,Kaggle!$B$2:$B$365,0))</f>
        <v>Indiana</v>
      </c>
      <c r="E122">
        <f t="shared" si="1"/>
        <v>1</v>
      </c>
      <c r="G122" t="s">
        <v>616</v>
      </c>
    </row>
    <row r="123" spans="1:7" x14ac:dyDescent="0.25">
      <c r="A123" t="s">
        <v>3692</v>
      </c>
      <c r="B123" t="s">
        <v>2216</v>
      </c>
      <c r="C123">
        <f>MATCH(B123,Ref!$C$2:$C$478,0)</f>
        <v>174</v>
      </c>
      <c r="D123" t="e">
        <f>INDEX(Final!$A$3:$A$366,MATCH(B123,Kaggle!$B$2:$B$365,0))</f>
        <v>#N/A</v>
      </c>
      <c r="E123">
        <f t="shared" si="1"/>
        <v>1</v>
      </c>
      <c r="G123" t="s">
        <v>617</v>
      </c>
    </row>
    <row r="124" spans="1:7" x14ac:dyDescent="0.25">
      <c r="A124" t="s">
        <v>628</v>
      </c>
      <c r="B124" t="s">
        <v>628</v>
      </c>
      <c r="C124">
        <f>MATCH(B124,Ref!$C$2:$C$478,0)</f>
        <v>175</v>
      </c>
      <c r="D124" t="str">
        <f>INDEX(Final!$A$3:$A$366,MATCH(B124,Kaggle!$B$2:$B$365,0))</f>
        <v>Iona</v>
      </c>
      <c r="E124">
        <f t="shared" si="1"/>
        <v>1</v>
      </c>
      <c r="G124" t="s">
        <v>2288</v>
      </c>
    </row>
    <row r="125" spans="1:7" x14ac:dyDescent="0.25">
      <c r="A125" t="s">
        <v>629</v>
      </c>
      <c r="B125" t="s">
        <v>629</v>
      </c>
      <c r="C125">
        <f>MATCH(B125,Ref!$C$2:$C$478,0)</f>
        <v>176</v>
      </c>
      <c r="D125" t="str">
        <f>INDEX(Final!$A$3:$A$366,MATCH(B125,Kaggle!$B$2:$B$365,0))</f>
        <v>Iowa</v>
      </c>
      <c r="E125">
        <f t="shared" si="1"/>
        <v>1</v>
      </c>
      <c r="G125" t="s">
        <v>619</v>
      </c>
    </row>
    <row r="126" spans="1:7" x14ac:dyDescent="0.25">
      <c r="A126" t="s">
        <v>3706</v>
      </c>
      <c r="B126" t="s">
        <v>2217</v>
      </c>
      <c r="C126">
        <f>MATCH(B126,Ref!$C$2:$C$478,0)</f>
        <v>177</v>
      </c>
      <c r="D126" t="e">
        <f>INDEX(Final!$A$3:$A$366,MATCH(B126,Kaggle!$B$2:$B$365,0))</f>
        <v>#N/A</v>
      </c>
      <c r="E126">
        <f t="shared" si="1"/>
        <v>1</v>
      </c>
      <c r="G126" t="s">
        <v>620</v>
      </c>
    </row>
    <row r="127" spans="1:7" x14ac:dyDescent="0.25">
      <c r="A127" t="s">
        <v>631</v>
      </c>
      <c r="B127" t="s">
        <v>631</v>
      </c>
      <c r="C127">
        <f>MATCH(B127,Ref!$C$2:$C$478,0)</f>
        <v>178</v>
      </c>
      <c r="D127" t="str">
        <f>INDEX(Final!$A$3:$A$366,MATCH(B127,Kaggle!$B$2:$B$365,0))</f>
        <v>IPFW</v>
      </c>
      <c r="E127">
        <f t="shared" si="1"/>
        <v>1</v>
      </c>
      <c r="G127" t="s">
        <v>2214</v>
      </c>
    </row>
    <row r="128" spans="1:7" x14ac:dyDescent="0.25">
      <c r="A128" t="s">
        <v>632</v>
      </c>
      <c r="B128" t="s">
        <v>632</v>
      </c>
      <c r="C128">
        <f>MATCH(B128,Ref!$C$2:$C$478,0)</f>
        <v>179</v>
      </c>
      <c r="D128" t="str">
        <f>INDEX(Final!$A$3:$A$366,MATCH(B128,Kaggle!$B$2:$B$365,0))</f>
        <v>IUPUI</v>
      </c>
      <c r="E128">
        <f t="shared" si="1"/>
        <v>1</v>
      </c>
      <c r="G128" t="s">
        <v>1855</v>
      </c>
    </row>
    <row r="129" spans="1:7" x14ac:dyDescent="0.25">
      <c r="A129" t="s">
        <v>3705</v>
      </c>
      <c r="B129" t="s">
        <v>2218</v>
      </c>
      <c r="C129">
        <f>MATCH(B129,Ref!$C$2:$C$478,0)</f>
        <v>180</v>
      </c>
      <c r="D129" t="e">
        <f>INDEX(Final!$A$3:$A$366,MATCH(B129,Kaggle!$B$2:$B$365,0))</f>
        <v>#N/A</v>
      </c>
      <c r="E129">
        <f t="shared" si="1"/>
        <v>1</v>
      </c>
      <c r="G129" t="s">
        <v>623</v>
      </c>
    </row>
    <row r="130" spans="1:7" x14ac:dyDescent="0.25">
      <c r="A130" t="s">
        <v>634</v>
      </c>
      <c r="B130" t="s">
        <v>634</v>
      </c>
      <c r="C130">
        <f>MATCH(B130,Ref!$C$2:$C$478,0)</f>
        <v>181</v>
      </c>
      <c r="D130" t="str">
        <f>INDEX(Final!$A$3:$A$366,MATCH(B130,Kaggle!$B$2:$B$365,0))</f>
        <v>Jacksonville</v>
      </c>
      <c r="E130">
        <f t="shared" si="1"/>
        <v>1</v>
      </c>
      <c r="G130" t="s">
        <v>2215</v>
      </c>
    </row>
    <row r="131" spans="1:7" x14ac:dyDescent="0.25">
      <c r="A131" t="s">
        <v>3746</v>
      </c>
      <c r="B131" t="s">
        <v>2219</v>
      </c>
      <c r="C131">
        <f>MATCH(B131,Ref!$C$2:$C$478,0)</f>
        <v>182</v>
      </c>
      <c r="D131" t="e">
        <f>INDEX(Final!$A$3:$A$366,MATCH(B131,Kaggle!$B$2:$B$365,0))</f>
        <v>#N/A</v>
      </c>
      <c r="E131">
        <f t="shared" ref="E131:E194" si="2">IF(ISNA(C131),0,1)</f>
        <v>1</v>
      </c>
      <c r="G131" t="s">
        <v>625</v>
      </c>
    </row>
    <row r="132" spans="1:7" x14ac:dyDescent="0.25">
      <c r="A132" t="s">
        <v>636</v>
      </c>
      <c r="B132" t="s">
        <v>636</v>
      </c>
      <c r="C132">
        <f>MATCH(B132,Ref!$C$2:$C$478,0)</f>
        <v>183</v>
      </c>
      <c r="D132" t="str">
        <f>INDEX(Final!$A$3:$A$366,MATCH(B132,Kaggle!$B$2:$B$365,0))</f>
        <v>James Madison</v>
      </c>
      <c r="E132">
        <f t="shared" si="2"/>
        <v>1</v>
      </c>
      <c r="G132" t="s">
        <v>626</v>
      </c>
    </row>
    <row r="133" spans="1:7" x14ac:dyDescent="0.25">
      <c r="A133" t="s">
        <v>637</v>
      </c>
      <c r="B133" t="s">
        <v>637</v>
      </c>
      <c r="C133">
        <f>MATCH(B133,Ref!$C$2:$C$478,0)</f>
        <v>186</v>
      </c>
      <c r="D133" t="str">
        <f>INDEX(Final!$A$3:$A$366,MATCH(B133,Kaggle!$B$2:$B$365,0))</f>
        <v>Kansas</v>
      </c>
      <c r="E133">
        <f t="shared" si="2"/>
        <v>1</v>
      </c>
      <c r="G133" t="s">
        <v>2216</v>
      </c>
    </row>
    <row r="134" spans="1:7" x14ac:dyDescent="0.25">
      <c r="A134" t="s">
        <v>3679</v>
      </c>
      <c r="B134" t="s">
        <v>2220</v>
      </c>
      <c r="C134">
        <f>MATCH(B134,Ref!$C$2:$C$478,0)</f>
        <v>187</v>
      </c>
      <c r="D134" t="e">
        <f>INDEX(Final!$A$3:$A$366,MATCH(B134,Kaggle!$B$2:$B$365,0))</f>
        <v>#N/A</v>
      </c>
      <c r="E134">
        <f t="shared" si="2"/>
        <v>1</v>
      </c>
      <c r="G134" t="s">
        <v>628</v>
      </c>
    </row>
    <row r="135" spans="1:7" x14ac:dyDescent="0.25">
      <c r="A135" t="s">
        <v>3721</v>
      </c>
      <c r="B135" t="s">
        <v>2287</v>
      </c>
      <c r="C135">
        <f>MATCH(B135,Ref!$C$2:$C$478,0)</f>
        <v>188</v>
      </c>
      <c r="D135" t="e">
        <f>INDEX(Final!$A$3:$A$366,MATCH(B135,Kaggle!$B$2:$B$365,0))</f>
        <v>#N/A</v>
      </c>
      <c r="E135">
        <f t="shared" si="2"/>
        <v>1</v>
      </c>
      <c r="G135" t="s">
        <v>629</v>
      </c>
    </row>
    <row r="136" spans="1:7" x14ac:dyDescent="0.25">
      <c r="A136" t="s">
        <v>3664</v>
      </c>
      <c r="B136" t="s">
        <v>2286</v>
      </c>
      <c r="C136">
        <f>MATCH(B136,Ref!$C$2:$C$478,0)</f>
        <v>189</v>
      </c>
      <c r="D136" t="e">
        <f>INDEX(Final!$A$3:$A$366,MATCH(B136,Kaggle!$B$2:$B$365,0))</f>
        <v>#N/A</v>
      </c>
      <c r="E136">
        <f t="shared" si="2"/>
        <v>1</v>
      </c>
      <c r="G136" t="s">
        <v>2217</v>
      </c>
    </row>
    <row r="137" spans="1:7" x14ac:dyDescent="0.25">
      <c r="A137" t="s">
        <v>641</v>
      </c>
      <c r="B137" t="s">
        <v>641</v>
      </c>
      <c r="C137">
        <f>MATCH(B137,Ref!$C$2:$C$478,0)</f>
        <v>191</v>
      </c>
      <c r="D137" t="str">
        <f>INDEX(Final!$A$3:$A$366,MATCH(B137,Kaggle!$B$2:$B$365,0))</f>
        <v>Kentucky</v>
      </c>
      <c r="E137">
        <f t="shared" si="2"/>
        <v>1</v>
      </c>
      <c r="G137" t="s">
        <v>631</v>
      </c>
    </row>
    <row r="138" spans="1:7" x14ac:dyDescent="0.25">
      <c r="A138" t="s">
        <v>642</v>
      </c>
      <c r="B138" t="s">
        <v>642</v>
      </c>
      <c r="C138">
        <f>MATCH(B138,Ref!$C$2:$C$478,0)</f>
        <v>192</v>
      </c>
      <c r="D138" t="str">
        <f>INDEX(Final!$A$3:$A$366,MATCH(B138,Kaggle!$B$2:$B$365,0))</f>
        <v>La Salle</v>
      </c>
      <c r="E138">
        <f t="shared" si="2"/>
        <v>1</v>
      </c>
      <c r="G138" t="s">
        <v>632</v>
      </c>
    </row>
    <row r="139" spans="1:7" x14ac:dyDescent="0.25">
      <c r="A139" t="s">
        <v>3765</v>
      </c>
      <c r="B139" t="s">
        <v>866</v>
      </c>
      <c r="C139">
        <f>MATCH(B139,Ref!$C$2:$C$478,0)</f>
        <v>205</v>
      </c>
      <c r="D139" t="e">
        <f>INDEX(Final!$A$3:$A$366,MATCH(B139,Kaggle!$B$2:$B$365,0))</f>
        <v>#N/A</v>
      </c>
      <c r="E139">
        <f t="shared" si="2"/>
        <v>1</v>
      </c>
      <c r="G139" t="s">
        <v>2218</v>
      </c>
    </row>
    <row r="140" spans="1:7" x14ac:dyDescent="0.25">
      <c r="A140" t="s">
        <v>3720</v>
      </c>
      <c r="B140" t="s">
        <v>1893</v>
      </c>
      <c r="C140">
        <f>MATCH(B140,Ref!$C$2:$C$478,0)</f>
        <v>208</v>
      </c>
      <c r="D140" t="e">
        <f>INDEX(Final!$A$3:$A$366,MATCH(B140,Kaggle!$B$2:$B$365,0))</f>
        <v>#N/A</v>
      </c>
      <c r="E140">
        <f t="shared" si="2"/>
        <v>1</v>
      </c>
      <c r="G140" t="s">
        <v>634</v>
      </c>
    </row>
    <row r="141" spans="1:7" x14ac:dyDescent="0.25">
      <c r="A141" t="s">
        <v>643</v>
      </c>
      <c r="B141" t="s">
        <v>643</v>
      </c>
      <c r="C141">
        <f>MATCH(B141,Ref!$C$2:$C$478,0)</f>
        <v>193</v>
      </c>
      <c r="D141" t="str">
        <f>INDEX(Final!$A$3:$A$366,MATCH(B141,Kaggle!$B$2:$B$365,0))</f>
        <v>Lafayette</v>
      </c>
      <c r="E141">
        <f t="shared" si="2"/>
        <v>1</v>
      </c>
      <c r="G141" t="s">
        <v>2219</v>
      </c>
    </row>
    <row r="142" spans="1:7" x14ac:dyDescent="0.25">
      <c r="A142" t="s">
        <v>644</v>
      </c>
      <c r="B142" t="s">
        <v>644</v>
      </c>
      <c r="C142">
        <f>MATCH(B142,Ref!$C$2:$C$478,0)</f>
        <v>195</v>
      </c>
      <c r="D142" t="str">
        <f>INDEX(Final!$A$3:$A$366,MATCH(B142,Kaggle!$B$2:$B$365,0))</f>
        <v>Lamar</v>
      </c>
      <c r="E142">
        <f t="shared" si="2"/>
        <v>1</v>
      </c>
      <c r="G142" t="s">
        <v>636</v>
      </c>
    </row>
    <row r="143" spans="1:7" x14ac:dyDescent="0.25">
      <c r="A143" t="s">
        <v>645</v>
      </c>
      <c r="B143" t="s">
        <v>645</v>
      </c>
      <c r="C143">
        <f>MATCH(B143,Ref!$C$2:$C$478,0)</f>
        <v>198</v>
      </c>
      <c r="D143" t="str">
        <f>INDEX(Final!$A$3:$A$366,MATCH(B143,Kaggle!$B$2:$B$365,0))</f>
        <v>Lehigh</v>
      </c>
      <c r="E143">
        <f t="shared" si="2"/>
        <v>1</v>
      </c>
      <c r="G143" t="s">
        <v>637</v>
      </c>
    </row>
    <row r="144" spans="1:7" x14ac:dyDescent="0.25">
      <c r="A144" t="s">
        <v>646</v>
      </c>
      <c r="B144" t="s">
        <v>646</v>
      </c>
      <c r="C144">
        <f>MATCH(B144,Ref!$C$2:$C$478,0)</f>
        <v>200</v>
      </c>
      <c r="D144" t="str">
        <f>INDEX(Final!$A$3:$A$366,MATCH(B144,Kaggle!$B$2:$B$365,0))</f>
        <v>Liberty</v>
      </c>
      <c r="E144">
        <f t="shared" si="2"/>
        <v>1</v>
      </c>
      <c r="G144" t="s">
        <v>2220</v>
      </c>
    </row>
    <row r="145" spans="1:7" x14ac:dyDescent="0.25">
      <c r="A145" t="s">
        <v>647</v>
      </c>
      <c r="B145" t="s">
        <v>647</v>
      </c>
      <c r="C145">
        <f>MATCH(B145,Ref!$C$2:$C$478,0)</f>
        <v>201</v>
      </c>
      <c r="D145" t="str">
        <f>INDEX(Final!$A$3:$A$366,MATCH(B145,Kaggle!$B$2:$B$365,0))</f>
        <v>Lipscomb</v>
      </c>
      <c r="E145">
        <f t="shared" si="2"/>
        <v>1</v>
      </c>
      <c r="G145" t="s">
        <v>2287</v>
      </c>
    </row>
    <row r="146" spans="1:7" x14ac:dyDescent="0.25">
      <c r="A146" t="s">
        <v>3665</v>
      </c>
      <c r="B146" t="s">
        <v>2221</v>
      </c>
      <c r="C146">
        <f>MATCH(B146,Ref!$C$2:$C$478,0)</f>
        <v>202</v>
      </c>
      <c r="D146" t="e">
        <f>INDEX(Final!$A$3:$A$366,MATCH(B146,Kaggle!$B$2:$B$365,0))</f>
        <v>#N/A</v>
      </c>
      <c r="E146">
        <f t="shared" si="2"/>
        <v>1</v>
      </c>
      <c r="G146" t="s">
        <v>2286</v>
      </c>
    </row>
    <row r="147" spans="1:7" x14ac:dyDescent="0.25">
      <c r="A147" t="s">
        <v>649</v>
      </c>
      <c r="B147" t="s">
        <v>2315</v>
      </c>
      <c r="C147">
        <f>MATCH(B147,Ref!$C$2:$C$478,0)</f>
        <v>203</v>
      </c>
      <c r="D147" t="e">
        <f>INDEX(Final!$A$3:$A$366,MATCH(B147,Kaggle!$B$2:$B$365,0))</f>
        <v>#N/A</v>
      </c>
      <c r="E147">
        <f t="shared" si="2"/>
        <v>1</v>
      </c>
      <c r="G147" t="s">
        <v>641</v>
      </c>
    </row>
    <row r="148" spans="1:7" x14ac:dyDescent="0.25">
      <c r="A148" t="s">
        <v>650</v>
      </c>
      <c r="B148" t="s">
        <v>650</v>
      </c>
      <c r="C148">
        <f>MATCH(B148,Ref!$C$2:$C$478,0)</f>
        <v>204</v>
      </c>
      <c r="D148" t="str">
        <f>INDEX(Final!$A$3:$A$366,MATCH(B148,Kaggle!$B$2:$B$365,0))</f>
        <v>Longwood</v>
      </c>
      <c r="E148">
        <f t="shared" si="2"/>
        <v>1</v>
      </c>
      <c r="G148" t="s">
        <v>642</v>
      </c>
    </row>
    <row r="149" spans="1:7" x14ac:dyDescent="0.25">
      <c r="A149" t="s">
        <v>651</v>
      </c>
      <c r="B149" t="s">
        <v>651</v>
      </c>
      <c r="C149">
        <f>MATCH(B149,Ref!$C$2:$C$478,0)</f>
        <v>207</v>
      </c>
      <c r="D149" t="str">
        <f>INDEX(Final!$A$3:$A$366,MATCH(B149,Kaggle!$B$2:$B$365,0))</f>
        <v>Louisiana Tech</v>
      </c>
      <c r="E149">
        <f t="shared" si="2"/>
        <v>1</v>
      </c>
      <c r="G149" t="s">
        <v>643</v>
      </c>
    </row>
    <row r="150" spans="1:7" x14ac:dyDescent="0.25">
      <c r="A150" t="s">
        <v>652</v>
      </c>
      <c r="B150" t="s">
        <v>652</v>
      </c>
      <c r="C150">
        <f>MATCH(B150,Ref!$C$2:$C$478,0)</f>
        <v>209</v>
      </c>
      <c r="D150" t="str">
        <f>INDEX(Final!$A$3:$A$366,MATCH(B150,Kaggle!$B$2:$B$365,0))</f>
        <v>Louisville</v>
      </c>
      <c r="E150">
        <f t="shared" si="2"/>
        <v>1</v>
      </c>
      <c r="G150" t="s">
        <v>644</v>
      </c>
    </row>
    <row r="151" spans="1:7" x14ac:dyDescent="0.25">
      <c r="A151" t="s">
        <v>2285</v>
      </c>
      <c r="B151" t="s">
        <v>2285</v>
      </c>
      <c r="C151">
        <f>MATCH(B151,Ref!$C$2:$C$478,0)</f>
        <v>210</v>
      </c>
      <c r="D151" t="e">
        <f>INDEX(Final!$A$3:$A$366,MATCH(B151,Kaggle!$B$2:$B$365,0))</f>
        <v>#N/A</v>
      </c>
      <c r="E151">
        <f t="shared" si="2"/>
        <v>1</v>
      </c>
      <c r="G151" t="s">
        <v>645</v>
      </c>
    </row>
    <row r="152" spans="1:7" x14ac:dyDescent="0.25">
      <c r="A152" t="s">
        <v>3745</v>
      </c>
      <c r="B152" t="s">
        <v>2284</v>
      </c>
      <c r="C152">
        <f>MATCH(B152,Ref!$C$2:$C$478,0)</f>
        <v>212</v>
      </c>
      <c r="D152" t="e">
        <f>INDEX(Final!$A$3:$A$366,MATCH(B152,Kaggle!$B$2:$B$365,0))</f>
        <v>#N/A</v>
      </c>
      <c r="E152">
        <f t="shared" si="2"/>
        <v>1</v>
      </c>
      <c r="G152" t="s">
        <v>646</v>
      </c>
    </row>
    <row r="153" spans="1:7" x14ac:dyDescent="0.25">
      <c r="A153" t="s">
        <v>2283</v>
      </c>
      <c r="B153" t="s">
        <v>2283</v>
      </c>
      <c r="C153">
        <f>MATCH(B153,Ref!$C$2:$C$478,0)</f>
        <v>213</v>
      </c>
      <c r="D153" t="e">
        <f>INDEX(Final!$A$3:$A$366,MATCH(B153,Kaggle!$B$2:$B$365,0))</f>
        <v>#N/A</v>
      </c>
      <c r="E153">
        <f t="shared" si="2"/>
        <v>1</v>
      </c>
      <c r="G153" t="s">
        <v>647</v>
      </c>
    </row>
    <row r="154" spans="1:7" x14ac:dyDescent="0.25">
      <c r="A154" t="s">
        <v>656</v>
      </c>
      <c r="B154" t="s">
        <v>2282</v>
      </c>
      <c r="C154">
        <f>MATCH(B154,Ref!$C$2:$C$478,0)</f>
        <v>206</v>
      </c>
      <c r="D154" t="e">
        <f>INDEX(Final!$A$3:$A$366,MATCH(B154,Kaggle!$B$2:$B$365,0))</f>
        <v>#N/A</v>
      </c>
      <c r="E154">
        <f t="shared" si="2"/>
        <v>1</v>
      </c>
      <c r="G154" t="s">
        <v>2221</v>
      </c>
    </row>
    <row r="155" spans="1:7" x14ac:dyDescent="0.25">
      <c r="A155" t="s">
        <v>658</v>
      </c>
      <c r="B155" t="s">
        <v>658</v>
      </c>
      <c r="C155">
        <f>MATCH(B155,Ref!$C$2:$C$478,0)</f>
        <v>215</v>
      </c>
      <c r="D155" t="str">
        <f>INDEX(Final!$A$3:$A$366,MATCH(B155,Kaggle!$B$2:$B$365,0))</f>
        <v>Maine</v>
      </c>
      <c r="E155">
        <f t="shared" si="2"/>
        <v>1</v>
      </c>
      <c r="G155" t="s">
        <v>2315</v>
      </c>
    </row>
    <row r="156" spans="1:7" x14ac:dyDescent="0.25">
      <c r="A156" t="s">
        <v>659</v>
      </c>
      <c r="B156" t="s">
        <v>659</v>
      </c>
      <c r="C156">
        <f>MATCH(B156,Ref!$C$2:$C$478,0)</f>
        <v>217</v>
      </c>
      <c r="D156" t="str">
        <f>INDEX(Final!$A$3:$A$366,MATCH(B156,Kaggle!$B$2:$B$365,0))</f>
        <v>Manhattan</v>
      </c>
      <c r="E156">
        <f t="shared" si="2"/>
        <v>1</v>
      </c>
      <c r="G156" t="s">
        <v>650</v>
      </c>
    </row>
    <row r="157" spans="1:7" x14ac:dyDescent="0.25">
      <c r="A157" t="s">
        <v>660</v>
      </c>
      <c r="B157" t="s">
        <v>660</v>
      </c>
      <c r="C157">
        <f>MATCH(B157,Ref!$C$2:$C$478,0)</f>
        <v>219</v>
      </c>
      <c r="D157" t="str">
        <f>INDEX(Final!$A$3:$A$366,MATCH(B157,Kaggle!$B$2:$B$365,0))</f>
        <v>Marist</v>
      </c>
      <c r="E157">
        <f t="shared" si="2"/>
        <v>1</v>
      </c>
      <c r="G157" t="s">
        <v>651</v>
      </c>
    </row>
    <row r="158" spans="1:7" x14ac:dyDescent="0.25">
      <c r="A158" t="s">
        <v>661</v>
      </c>
      <c r="B158" t="s">
        <v>661</v>
      </c>
      <c r="C158">
        <f>MATCH(B158,Ref!$C$2:$C$478,0)</f>
        <v>220</v>
      </c>
      <c r="D158" t="str">
        <f>INDEX(Final!$A$3:$A$366,MATCH(B158,Kaggle!$B$2:$B$365,0))</f>
        <v>Marquette</v>
      </c>
      <c r="E158">
        <f t="shared" si="2"/>
        <v>1</v>
      </c>
      <c r="G158" t="s">
        <v>652</v>
      </c>
    </row>
    <row r="159" spans="1:7" x14ac:dyDescent="0.25">
      <c r="A159" t="s">
        <v>662</v>
      </c>
      <c r="B159" t="s">
        <v>662</v>
      </c>
      <c r="C159">
        <f>MATCH(B159,Ref!$C$2:$C$478,0)</f>
        <v>221</v>
      </c>
      <c r="D159" t="str">
        <f>INDEX(Final!$A$3:$A$366,MATCH(B159,Kaggle!$B$2:$B$365,0))</f>
        <v>Marshall</v>
      </c>
      <c r="E159">
        <f t="shared" si="2"/>
        <v>1</v>
      </c>
      <c r="G159" t="s">
        <v>2283</v>
      </c>
    </row>
    <row r="160" spans="1:7" x14ac:dyDescent="0.25">
      <c r="A160" t="s">
        <v>663</v>
      </c>
      <c r="B160" t="s">
        <v>663</v>
      </c>
      <c r="C160">
        <f>MATCH(B160,Ref!$C$2:$C$478,0)</f>
        <v>222</v>
      </c>
      <c r="D160" t="str">
        <f>INDEX(Final!$A$3:$A$366,MATCH(B160,Kaggle!$B$2:$B$365,0))</f>
        <v>Maryland</v>
      </c>
      <c r="E160">
        <f t="shared" si="2"/>
        <v>1</v>
      </c>
      <c r="G160" t="s">
        <v>2284</v>
      </c>
    </row>
    <row r="161" spans="1:7" x14ac:dyDescent="0.25">
      <c r="A161" t="s">
        <v>664</v>
      </c>
      <c r="B161" t="s">
        <v>664</v>
      </c>
      <c r="C161">
        <f>MATCH(B161,Ref!$C$2:$C$478,0)</f>
        <v>226</v>
      </c>
      <c r="D161" t="str">
        <f>INDEX(Final!$A$3:$A$366,MATCH(B161,Kaggle!$B$2:$B$365,0))</f>
        <v>Massachusetts</v>
      </c>
      <c r="E161">
        <f t="shared" si="2"/>
        <v>1</v>
      </c>
      <c r="G161" t="s">
        <v>2285</v>
      </c>
    </row>
    <row r="162" spans="1:7" x14ac:dyDescent="0.25">
      <c r="A162" t="s">
        <v>3704</v>
      </c>
      <c r="B162" t="s">
        <v>2222</v>
      </c>
      <c r="C162">
        <f>MATCH(B162,Ref!$C$2:$C$478,0)</f>
        <v>228</v>
      </c>
      <c r="D162" t="e">
        <f>INDEX(Final!$A$3:$A$366,MATCH(B162,Kaggle!$B$2:$B$365,0))</f>
        <v>#N/A</v>
      </c>
      <c r="E162">
        <f t="shared" si="2"/>
        <v>1</v>
      </c>
      <c r="G162" t="s">
        <v>2282</v>
      </c>
    </row>
    <row r="163" spans="1:7" x14ac:dyDescent="0.25">
      <c r="A163" t="s">
        <v>3719</v>
      </c>
      <c r="B163" t="s">
        <v>2382</v>
      </c>
      <c r="C163">
        <f>MATCH(B163,Ref!$C$2:$C$478,0)</f>
        <v>224</v>
      </c>
      <c r="D163" t="e">
        <f>INDEX(Final!$A$3:$A$366,MATCH(B163,Kaggle!$B$2:$B$365,0))</f>
        <v>#N/A</v>
      </c>
      <c r="E163">
        <f t="shared" si="2"/>
        <v>1</v>
      </c>
      <c r="G163" t="s">
        <v>1917</v>
      </c>
    </row>
    <row r="164" spans="1:7" x14ac:dyDescent="0.25">
      <c r="A164" t="s">
        <v>667</v>
      </c>
      <c r="B164" t="s">
        <v>667</v>
      </c>
      <c r="C164">
        <f>MATCH(B164,Ref!$C$2:$C$478,0)</f>
        <v>229</v>
      </c>
      <c r="D164" t="str">
        <f>INDEX(Final!$A$3:$A$366,MATCH(B164,Kaggle!$B$2:$B$365,0))</f>
        <v>Memphis</v>
      </c>
      <c r="E164">
        <f t="shared" si="2"/>
        <v>1</v>
      </c>
      <c r="G164" t="s">
        <v>658</v>
      </c>
    </row>
    <row r="165" spans="1:7" x14ac:dyDescent="0.25">
      <c r="A165" t="s">
        <v>668</v>
      </c>
      <c r="B165" t="s">
        <v>668</v>
      </c>
      <c r="C165">
        <f>MATCH(B165,Ref!$C$2:$C$478,0)</f>
        <v>230</v>
      </c>
      <c r="D165" t="str">
        <f>INDEX(Final!$A$3:$A$366,MATCH(B165,Kaggle!$B$2:$B$365,0))</f>
        <v>Mercer</v>
      </c>
      <c r="E165">
        <f t="shared" si="2"/>
        <v>1</v>
      </c>
      <c r="G165" t="s">
        <v>659</v>
      </c>
    </row>
    <row r="166" spans="1:7" x14ac:dyDescent="0.25">
      <c r="A166" t="s">
        <v>2317</v>
      </c>
      <c r="B166" t="s">
        <v>2317</v>
      </c>
      <c r="C166">
        <f>MATCH(B166,Ref!$C$2:$C$478,0)</f>
        <v>232</v>
      </c>
      <c r="D166" t="e">
        <f>INDEX(Final!$A$3:$A$366,MATCH(B166,Kaggle!$B$2:$B$365,0))</f>
        <v>#N/A</v>
      </c>
      <c r="E166">
        <f t="shared" si="2"/>
        <v>1</v>
      </c>
      <c r="G166" t="s">
        <v>660</v>
      </c>
    </row>
    <row r="167" spans="1:7" x14ac:dyDescent="0.25">
      <c r="A167" t="s">
        <v>2318</v>
      </c>
      <c r="B167" t="s">
        <v>2318</v>
      </c>
      <c r="C167">
        <f>MATCH(B167,Ref!$C$2:$C$478,0)</f>
        <v>233</v>
      </c>
      <c r="D167" t="e">
        <f>INDEX(Final!$A$3:$A$366,MATCH(B167,Kaggle!$B$2:$B$365,0))</f>
        <v>#N/A</v>
      </c>
      <c r="E167">
        <f t="shared" si="2"/>
        <v>1</v>
      </c>
      <c r="G167" t="s">
        <v>661</v>
      </c>
    </row>
    <row r="168" spans="1:7" x14ac:dyDescent="0.25">
      <c r="A168" t="s">
        <v>671</v>
      </c>
      <c r="B168" t="s">
        <v>671</v>
      </c>
      <c r="C168">
        <f>MATCH(B168,Ref!$C$2:$C$478,0)</f>
        <v>235</v>
      </c>
      <c r="D168" t="str">
        <f>INDEX(Final!$A$3:$A$366,MATCH(B168,Kaggle!$B$2:$B$365,0))</f>
        <v>Michigan</v>
      </c>
      <c r="E168">
        <f t="shared" si="2"/>
        <v>1</v>
      </c>
      <c r="G168" t="s">
        <v>662</v>
      </c>
    </row>
    <row r="169" spans="1:7" x14ac:dyDescent="0.25">
      <c r="A169" t="s">
        <v>3674</v>
      </c>
      <c r="B169" t="s">
        <v>2223</v>
      </c>
      <c r="C169">
        <f>MATCH(B169,Ref!$C$2:$C$478,0)</f>
        <v>234</v>
      </c>
      <c r="D169" t="e">
        <f>INDEX(Final!$A$3:$A$366,MATCH(B169,Kaggle!$B$2:$B$365,0))</f>
        <v>#N/A</v>
      </c>
      <c r="E169">
        <f t="shared" si="2"/>
        <v>1</v>
      </c>
      <c r="G169" t="s">
        <v>663</v>
      </c>
    </row>
    <row r="170" spans="1:7" x14ac:dyDescent="0.25">
      <c r="A170" t="s">
        <v>3718</v>
      </c>
      <c r="B170" t="s">
        <v>2319</v>
      </c>
      <c r="C170">
        <f>MATCH(B170,Ref!$C$2:$C$478,0)</f>
        <v>236</v>
      </c>
      <c r="D170" t="e">
        <f>INDEX(Final!$A$3:$A$366,MATCH(B170,Kaggle!$B$2:$B$365,0))</f>
        <v>#N/A</v>
      </c>
      <c r="E170">
        <f t="shared" si="2"/>
        <v>1</v>
      </c>
      <c r="G170" t="s">
        <v>664</v>
      </c>
    </row>
    <row r="171" spans="1:7" x14ac:dyDescent="0.25">
      <c r="A171" t="s">
        <v>868</v>
      </c>
      <c r="B171" t="s">
        <v>868</v>
      </c>
      <c r="C171">
        <f>MATCH(B171,Ref!$C$2:$C$478,0)</f>
        <v>239</v>
      </c>
      <c r="D171" t="e">
        <f>INDEX(Final!$A$3:$A$366,MATCH(B171,Kaggle!$B$2:$B$365,0))</f>
        <v>#N/A</v>
      </c>
      <c r="E171">
        <f t="shared" si="2"/>
        <v>1</v>
      </c>
      <c r="G171" t="s">
        <v>2222</v>
      </c>
    </row>
    <row r="172" spans="1:7" x14ac:dyDescent="0.25">
      <c r="A172" t="s">
        <v>673</v>
      </c>
      <c r="B172" t="s">
        <v>673</v>
      </c>
      <c r="C172">
        <f>MATCH(B172,Ref!$C$2:$C$478,0)</f>
        <v>241</v>
      </c>
      <c r="D172" t="str">
        <f>INDEX(Final!$A$3:$A$366,MATCH(B172,Kaggle!$B$2:$B$365,0))</f>
        <v>Minnesota</v>
      </c>
      <c r="E172">
        <f t="shared" si="2"/>
        <v>1</v>
      </c>
      <c r="G172" t="s">
        <v>1912</v>
      </c>
    </row>
    <row r="173" spans="1:7" x14ac:dyDescent="0.25">
      <c r="A173" t="s">
        <v>3717</v>
      </c>
      <c r="B173" t="s">
        <v>1036</v>
      </c>
      <c r="C173">
        <f>MATCH(B173,Ref!$C$2:$C$478,0)</f>
        <v>243</v>
      </c>
      <c r="D173" t="e">
        <f>INDEX(Final!$A$3:$A$366,MATCH(B173,Kaggle!$B$2:$B$365,0))</f>
        <v>#N/A</v>
      </c>
      <c r="E173">
        <f t="shared" si="2"/>
        <v>1</v>
      </c>
      <c r="G173" t="s">
        <v>667</v>
      </c>
    </row>
    <row r="174" spans="1:7" x14ac:dyDescent="0.25">
      <c r="A174" t="s">
        <v>3703</v>
      </c>
      <c r="B174" t="s">
        <v>2281</v>
      </c>
      <c r="C174">
        <f>MATCH(B174,Ref!$C$2:$C$478,0)</f>
        <v>244</v>
      </c>
      <c r="D174" t="e">
        <f>INDEX(Final!$A$3:$A$366,MATCH(B174,Kaggle!$B$2:$B$365,0))</f>
        <v>#N/A</v>
      </c>
      <c r="E174">
        <f t="shared" si="2"/>
        <v>1</v>
      </c>
      <c r="G174" t="s">
        <v>668</v>
      </c>
    </row>
    <row r="175" spans="1:7" x14ac:dyDescent="0.25">
      <c r="A175" t="s">
        <v>676</v>
      </c>
      <c r="B175" t="s">
        <v>676</v>
      </c>
      <c r="C175">
        <f>MATCH(B175,Ref!$C$2:$C$478,0)</f>
        <v>246</v>
      </c>
      <c r="D175" t="str">
        <f>INDEX(Final!$A$3:$A$366,MATCH(B175,Kaggle!$B$2:$B$365,0))</f>
        <v>Missouri</v>
      </c>
      <c r="E175">
        <f t="shared" si="2"/>
        <v>1</v>
      </c>
      <c r="G175" t="s">
        <v>2317</v>
      </c>
    </row>
    <row r="176" spans="1:7" x14ac:dyDescent="0.25">
      <c r="A176" t="s">
        <v>3673</v>
      </c>
      <c r="B176" t="s">
        <v>2224</v>
      </c>
      <c r="C176">
        <f>MATCH(B176,Ref!$C$2:$C$478,0)</f>
        <v>245</v>
      </c>
      <c r="D176" t="e">
        <f>INDEX(Final!$A$3:$A$366,MATCH(B176,Kaggle!$B$2:$B$365,0))</f>
        <v>#N/A</v>
      </c>
      <c r="E176">
        <f t="shared" si="2"/>
        <v>1</v>
      </c>
      <c r="G176" t="s">
        <v>2318</v>
      </c>
    </row>
    <row r="177" spans="1:7" x14ac:dyDescent="0.25">
      <c r="A177" t="s">
        <v>869</v>
      </c>
      <c r="B177" t="s">
        <v>869</v>
      </c>
      <c r="C177">
        <f>MATCH(B177,Ref!$C$2:$C$478,0)</f>
        <v>248</v>
      </c>
      <c r="D177" t="e">
        <f>INDEX(Final!$A$3:$A$366,MATCH(B177,Kaggle!$B$2:$B$365,0))</f>
        <v>#N/A</v>
      </c>
      <c r="E177">
        <f t="shared" si="2"/>
        <v>1</v>
      </c>
      <c r="G177" t="s">
        <v>671</v>
      </c>
    </row>
    <row r="178" spans="1:7" x14ac:dyDescent="0.25">
      <c r="A178" t="s">
        <v>680</v>
      </c>
      <c r="B178" t="s">
        <v>680</v>
      </c>
      <c r="C178">
        <f>MATCH(B178,Ref!$C$2:$C$478,0)</f>
        <v>249</v>
      </c>
      <c r="D178" t="str">
        <f>INDEX(Final!$A$3:$A$366,MATCH(B178,Kaggle!$B$2:$B$365,0))</f>
        <v>Montana</v>
      </c>
      <c r="E178">
        <f t="shared" si="2"/>
        <v>1</v>
      </c>
      <c r="G178" t="s">
        <v>2223</v>
      </c>
    </row>
    <row r="179" spans="1:7" x14ac:dyDescent="0.25">
      <c r="A179" t="s">
        <v>3744</v>
      </c>
      <c r="B179" t="s">
        <v>2225</v>
      </c>
      <c r="C179">
        <f>MATCH(B179,Ref!$C$2:$C$478,0)</f>
        <v>250</v>
      </c>
      <c r="D179" t="e">
        <f>INDEX(Final!$A$3:$A$366,MATCH(B179,Kaggle!$B$2:$B$365,0))</f>
        <v>#N/A</v>
      </c>
      <c r="E179">
        <f t="shared" si="2"/>
        <v>1</v>
      </c>
      <c r="G179" t="s">
        <v>673</v>
      </c>
    </row>
    <row r="180" spans="1:7" x14ac:dyDescent="0.25">
      <c r="A180" t="s">
        <v>3678</v>
      </c>
      <c r="B180" t="s">
        <v>2226</v>
      </c>
      <c r="C180">
        <f>MATCH(B180,Ref!$C$2:$C$478,0)</f>
        <v>251</v>
      </c>
      <c r="D180" t="e">
        <f>INDEX(Final!$A$3:$A$366,MATCH(B180,Kaggle!$B$2:$B$365,0))</f>
        <v>#N/A</v>
      </c>
      <c r="E180">
        <f t="shared" si="2"/>
        <v>1</v>
      </c>
      <c r="G180" t="s">
        <v>674</v>
      </c>
    </row>
    <row r="181" spans="1:7" x14ac:dyDescent="0.25">
      <c r="A181" t="s">
        <v>3716</v>
      </c>
      <c r="B181" t="s">
        <v>2227</v>
      </c>
      <c r="C181">
        <f>MATCH(B181,Ref!$C$2:$C$478,0)</f>
        <v>252</v>
      </c>
      <c r="D181" t="e">
        <f>INDEX(Final!$A$3:$A$366,MATCH(B181,Kaggle!$B$2:$B$365,0))</f>
        <v>#N/A</v>
      </c>
      <c r="E181">
        <f t="shared" si="2"/>
        <v>1</v>
      </c>
      <c r="G181" t="s">
        <v>1036</v>
      </c>
    </row>
    <row r="182" spans="1:7" x14ac:dyDescent="0.25">
      <c r="A182" t="s">
        <v>3702</v>
      </c>
      <c r="B182" t="s">
        <v>2321</v>
      </c>
      <c r="C182">
        <f>MATCH(B182,Ref!$C$2:$C$478,0)</f>
        <v>254</v>
      </c>
      <c r="D182" t="e">
        <f>INDEX(Final!$A$3:$A$366,MATCH(B182,Kaggle!$B$2:$B$365,0))</f>
        <v>#N/A</v>
      </c>
      <c r="E182">
        <f t="shared" si="2"/>
        <v>1</v>
      </c>
      <c r="G182" t="s">
        <v>676</v>
      </c>
    </row>
    <row r="183" spans="1:7" x14ac:dyDescent="0.25">
      <c r="A183" t="s">
        <v>3743</v>
      </c>
      <c r="B183" t="s">
        <v>2228</v>
      </c>
      <c r="C183">
        <f>MATCH(B183,Ref!$C$2:$C$478,0)</f>
        <v>257</v>
      </c>
      <c r="D183" t="e">
        <f>INDEX(Final!$A$3:$A$366,MATCH(B183,Kaggle!$B$2:$B$365,0))</f>
        <v>#N/A</v>
      </c>
      <c r="E183">
        <f t="shared" si="2"/>
        <v>1</v>
      </c>
      <c r="G183" t="s">
        <v>2320</v>
      </c>
    </row>
    <row r="184" spans="1:7" x14ac:dyDescent="0.25">
      <c r="A184" t="s">
        <v>3715</v>
      </c>
      <c r="B184" t="s">
        <v>2273</v>
      </c>
      <c r="C184">
        <f>MATCH(B184,Ref!$C$2:$C$478,0)</f>
        <v>275</v>
      </c>
      <c r="D184" t="e">
        <f>INDEX(Final!$A$3:$A$366,MATCH(B184,Kaggle!$B$2:$B$365,0))</f>
        <v>#N/A</v>
      </c>
      <c r="E184">
        <f t="shared" si="2"/>
        <v>1</v>
      </c>
      <c r="G184" t="s">
        <v>2224</v>
      </c>
    </row>
    <row r="185" spans="1:7" x14ac:dyDescent="0.25">
      <c r="A185" t="s">
        <v>3764</v>
      </c>
      <c r="B185" t="s">
        <v>2274</v>
      </c>
      <c r="C185">
        <f>MATCH(B185,Ref!$C$2:$C$478,0)</f>
        <v>276</v>
      </c>
      <c r="D185" t="e">
        <f>INDEX(Final!$A$3:$A$366,MATCH(B185,Kaggle!$B$2:$B$365,0))</f>
        <v>#N/A</v>
      </c>
      <c r="E185">
        <f t="shared" si="2"/>
        <v>1</v>
      </c>
      <c r="G185" t="s">
        <v>869</v>
      </c>
    </row>
    <row r="186" spans="1:7" x14ac:dyDescent="0.25">
      <c r="A186" t="s">
        <v>693</v>
      </c>
      <c r="B186" t="s">
        <v>693</v>
      </c>
      <c r="C186">
        <f>MATCH(B186,Ref!$C$2:$C$478,0)</f>
        <v>259</v>
      </c>
      <c r="D186" t="str">
        <f>INDEX(Final!$A$3:$A$366,MATCH(B186,Kaggle!$B$2:$B$365,0))</f>
        <v>Navy</v>
      </c>
      <c r="E186">
        <f t="shared" si="2"/>
        <v>1</v>
      </c>
      <c r="G186" t="s">
        <v>680</v>
      </c>
    </row>
    <row r="187" spans="1:7" x14ac:dyDescent="0.25">
      <c r="A187" t="s">
        <v>699</v>
      </c>
      <c r="B187" t="s">
        <v>699</v>
      </c>
      <c r="C187">
        <f>MATCH(B187,Ref!$C$2:$C$478,0)</f>
        <v>260</v>
      </c>
      <c r="D187" t="str">
        <f>INDEX(Final!$A$3:$A$366,MATCH(B187,Kaggle!$B$2:$B$365,0))</f>
        <v>Nebraska</v>
      </c>
      <c r="E187">
        <f t="shared" si="2"/>
        <v>1</v>
      </c>
      <c r="G187" t="s">
        <v>2225</v>
      </c>
    </row>
    <row r="188" spans="1:7" x14ac:dyDescent="0.25">
      <c r="A188" t="s">
        <v>700</v>
      </c>
      <c r="B188" t="s">
        <v>700</v>
      </c>
      <c r="C188">
        <f>MATCH(B188,Ref!$C$2:$C$478,0)</f>
        <v>263</v>
      </c>
      <c r="D188" t="str">
        <f>INDEX(Final!$A$3:$A$366,MATCH(B188,Kaggle!$B$2:$B$365,0))</f>
        <v>Nevada</v>
      </c>
      <c r="E188">
        <f t="shared" si="2"/>
        <v>1</v>
      </c>
      <c r="G188" t="s">
        <v>2226</v>
      </c>
    </row>
    <row r="189" spans="1:7" x14ac:dyDescent="0.25">
      <c r="A189" t="s">
        <v>701</v>
      </c>
      <c r="B189" t="s">
        <v>701</v>
      </c>
      <c r="C189">
        <f>MATCH(B189,Ref!$C$2:$C$478,0)</f>
        <v>265</v>
      </c>
      <c r="D189" t="str">
        <f>INDEX(Final!$A$3:$A$366,MATCH(B189,Kaggle!$B$2:$B$365,0))</f>
        <v>New Hampshire</v>
      </c>
      <c r="E189">
        <f t="shared" si="2"/>
        <v>1</v>
      </c>
      <c r="G189" t="s">
        <v>2227</v>
      </c>
    </row>
    <row r="190" spans="1:7" x14ac:dyDescent="0.25">
      <c r="A190" t="s">
        <v>702</v>
      </c>
      <c r="B190" t="s">
        <v>702</v>
      </c>
      <c r="C190">
        <f>MATCH(B190,Ref!$C$2:$C$478,0)</f>
        <v>266</v>
      </c>
      <c r="D190" t="str">
        <f>INDEX(Final!$A$3:$A$366,MATCH(B190,Kaggle!$B$2:$B$365,0))</f>
        <v>New Mexico</v>
      </c>
      <c r="E190">
        <f t="shared" si="2"/>
        <v>1</v>
      </c>
      <c r="G190" t="s">
        <v>684</v>
      </c>
    </row>
    <row r="191" spans="1:7" x14ac:dyDescent="0.25">
      <c r="A191" t="s">
        <v>3691</v>
      </c>
      <c r="B191" t="s">
        <v>2229</v>
      </c>
      <c r="C191">
        <f>MATCH(B191,Ref!$C$2:$C$478,0)</f>
        <v>267</v>
      </c>
      <c r="D191" t="e">
        <f>INDEX(Final!$A$3:$A$366,MATCH(B191,Kaggle!$B$2:$B$365,0))</f>
        <v>#N/A</v>
      </c>
      <c r="E191">
        <f t="shared" si="2"/>
        <v>1</v>
      </c>
      <c r="G191" t="s">
        <v>2281</v>
      </c>
    </row>
    <row r="192" spans="1:7" x14ac:dyDescent="0.25">
      <c r="A192" t="s">
        <v>705</v>
      </c>
      <c r="B192" t="s">
        <v>705</v>
      </c>
      <c r="C192">
        <f>MATCH(B192,Ref!$C$2:$C$478,0)</f>
        <v>271</v>
      </c>
      <c r="D192" t="str">
        <f>INDEX(Final!$A$3:$A$366,MATCH(B192,Kaggle!$B$2:$B$365,0))</f>
        <v>Niagara</v>
      </c>
      <c r="E192">
        <f t="shared" si="2"/>
        <v>1</v>
      </c>
      <c r="G192" t="s">
        <v>2321</v>
      </c>
    </row>
    <row r="193" spans="1:7" x14ac:dyDescent="0.25">
      <c r="A193" t="s">
        <v>3771</v>
      </c>
      <c r="B193" t="s">
        <v>2230</v>
      </c>
      <c r="C193">
        <f>MATCH(B193,Ref!$C$2:$C$478,0)</f>
        <v>272</v>
      </c>
      <c r="D193" t="e">
        <f>INDEX(Final!$A$3:$A$366,MATCH(B193,Kaggle!$B$2:$B$365,0))</f>
        <v>#N/A</v>
      </c>
      <c r="E193">
        <f t="shared" si="2"/>
        <v>1</v>
      </c>
      <c r="G193" t="s">
        <v>2319</v>
      </c>
    </row>
    <row r="194" spans="1:7" x14ac:dyDescent="0.25">
      <c r="A194" t="s">
        <v>707</v>
      </c>
      <c r="B194" t="s">
        <v>707</v>
      </c>
      <c r="C194">
        <f>MATCH(B194,Ref!$C$2:$C$478,0)</f>
        <v>273</v>
      </c>
      <c r="D194" t="str">
        <f>INDEX(Final!$A$3:$A$366,MATCH(B194,Kaggle!$B$2:$B$365,0))</f>
        <v>NJIT</v>
      </c>
      <c r="E194">
        <f t="shared" si="2"/>
        <v>1</v>
      </c>
      <c r="G194" t="s">
        <v>2228</v>
      </c>
    </row>
    <row r="195" spans="1:7" x14ac:dyDescent="0.25">
      <c r="A195" t="s">
        <v>3701</v>
      </c>
      <c r="B195" t="s">
        <v>2231</v>
      </c>
      <c r="C195">
        <f>MATCH(B195,Ref!$C$2:$C$478,0)</f>
        <v>274</v>
      </c>
      <c r="D195" t="e">
        <f>INDEX(Final!$A$3:$A$366,MATCH(B195,Kaggle!$B$2:$B$365,0))</f>
        <v>#N/A</v>
      </c>
      <c r="E195">
        <f t="shared" ref="E195:E258" si="3">IF(ISNA(C195),0,1)</f>
        <v>1</v>
      </c>
      <c r="G195" t="s">
        <v>2278</v>
      </c>
    </row>
    <row r="196" spans="1:7" x14ac:dyDescent="0.25">
      <c r="A196" t="s">
        <v>709</v>
      </c>
      <c r="B196" t="s">
        <v>709</v>
      </c>
      <c r="C196">
        <f>MATCH(B196,Ref!$C$2:$C$478,0)</f>
        <v>278</v>
      </c>
      <c r="D196" t="str">
        <f>INDEX(Final!$A$3:$A$366,MATCH(B196,Kaggle!$B$2:$B$365,0))</f>
        <v>North Carolina</v>
      </c>
      <c r="E196">
        <f t="shared" si="3"/>
        <v>1</v>
      </c>
      <c r="G196" t="s">
        <v>2277</v>
      </c>
    </row>
    <row r="197" spans="1:7" x14ac:dyDescent="0.25">
      <c r="A197" t="s">
        <v>3714</v>
      </c>
      <c r="B197" t="s">
        <v>2275</v>
      </c>
      <c r="C197">
        <f>MATCH(B197,Ref!$C$2:$C$478,0)</f>
        <v>277</v>
      </c>
      <c r="D197" t="e">
        <f>INDEX(Final!$A$3:$A$366,MATCH(B197,Kaggle!$B$2:$B$365,0))</f>
        <v>#N/A</v>
      </c>
      <c r="E197">
        <f t="shared" si="3"/>
        <v>1</v>
      </c>
      <c r="G197" t="s">
        <v>2279</v>
      </c>
    </row>
    <row r="198" spans="1:7" x14ac:dyDescent="0.25">
      <c r="A198" t="s">
        <v>710</v>
      </c>
      <c r="B198" t="s">
        <v>710</v>
      </c>
      <c r="C198">
        <f>MATCH(B198,Ref!$C$2:$C$478,0)</f>
        <v>284</v>
      </c>
      <c r="D198" t="str">
        <f>INDEX(Final!$A$3:$A$366,MATCH(B198,Kaggle!$B$2:$B$365,0))</f>
        <v>North Dakota</v>
      </c>
      <c r="E198">
        <f t="shared" si="3"/>
        <v>1</v>
      </c>
      <c r="G198" t="s">
        <v>2280</v>
      </c>
    </row>
    <row r="199" spans="1:7" x14ac:dyDescent="0.25">
      <c r="A199" t="s">
        <v>3770</v>
      </c>
      <c r="B199" t="s">
        <v>2277</v>
      </c>
      <c r="C199">
        <f>MATCH(B199,Ref!$C$2:$C$478,0)</f>
        <v>283</v>
      </c>
      <c r="D199" t="e">
        <f>INDEX(Final!$A$3:$A$366,MATCH(B199,Kaggle!$B$2:$B$365,0))</f>
        <v>#N/A</v>
      </c>
      <c r="E199">
        <f t="shared" si="3"/>
        <v>1</v>
      </c>
      <c r="G199" t="s">
        <v>693</v>
      </c>
    </row>
    <row r="200" spans="1:7" x14ac:dyDescent="0.25">
      <c r="A200" t="s">
        <v>711</v>
      </c>
      <c r="B200" t="s">
        <v>711</v>
      </c>
      <c r="C200">
        <f>MATCH(B200,Ref!$C$2:$C$478,0)</f>
        <v>285</v>
      </c>
      <c r="D200" t="str">
        <f>INDEX(Final!$A$3:$A$366,MATCH(B200,Kaggle!$B$2:$B$365,0))</f>
        <v>North Florida</v>
      </c>
      <c r="E200">
        <f t="shared" si="3"/>
        <v>1</v>
      </c>
      <c r="G200" t="s">
        <v>2273</v>
      </c>
    </row>
    <row r="201" spans="1:7" x14ac:dyDescent="0.25">
      <c r="A201" t="s">
        <v>712</v>
      </c>
      <c r="B201" t="s">
        <v>712</v>
      </c>
      <c r="C201">
        <f>MATCH(B201,Ref!$C$2:$C$478,0)</f>
        <v>286</v>
      </c>
      <c r="D201" t="str">
        <f>INDEX(Final!$A$3:$A$366,MATCH(B201,Kaggle!$B$2:$B$365,0))</f>
        <v>North Texas</v>
      </c>
      <c r="E201">
        <f t="shared" si="3"/>
        <v>1</v>
      </c>
      <c r="G201" t="s">
        <v>2274</v>
      </c>
    </row>
    <row r="202" spans="1:7" x14ac:dyDescent="0.25">
      <c r="A202" t="s">
        <v>713</v>
      </c>
      <c r="B202" t="s">
        <v>713</v>
      </c>
      <c r="C202">
        <f>MATCH(B202,Ref!$C$2:$C$478,0)</f>
        <v>287</v>
      </c>
      <c r="D202" t="str">
        <f>INDEX(Final!$A$3:$A$366,MATCH(B202,Kaggle!$B$2:$B$365,0))</f>
        <v>Northeastern</v>
      </c>
      <c r="E202">
        <f t="shared" si="3"/>
        <v>1</v>
      </c>
      <c r="G202" t="s">
        <v>2275</v>
      </c>
    </row>
    <row r="203" spans="1:7" x14ac:dyDescent="0.25">
      <c r="A203" t="s">
        <v>3713</v>
      </c>
      <c r="B203" t="s">
        <v>714</v>
      </c>
      <c r="C203">
        <f>MATCH(B203,Ref!$C$2:$C$478,0)</f>
        <v>289</v>
      </c>
      <c r="D203" t="str">
        <f>INDEX(Final!$A$3:$A$366,MATCH(B203,Kaggle!$B$2:$B$365,0))</f>
        <v>Northern Arizona</v>
      </c>
      <c r="E203">
        <f t="shared" si="3"/>
        <v>1</v>
      </c>
      <c r="G203" t="s">
        <v>2276</v>
      </c>
    </row>
    <row r="204" spans="1:7" x14ac:dyDescent="0.25">
      <c r="A204" t="s">
        <v>3742</v>
      </c>
      <c r="B204" t="s">
        <v>2278</v>
      </c>
      <c r="C204">
        <f>MATCH(B204,Ref!$C$2:$C$478,0)</f>
        <v>290</v>
      </c>
      <c r="D204" t="e">
        <f>INDEX(Final!$A$3:$A$366,MATCH(B204,Kaggle!$B$2:$B$365,0))</f>
        <v>#N/A</v>
      </c>
      <c r="E204">
        <f t="shared" si="3"/>
        <v>1</v>
      </c>
      <c r="G204" t="s">
        <v>1952</v>
      </c>
    </row>
    <row r="205" spans="1:7" x14ac:dyDescent="0.25">
      <c r="A205" t="s">
        <v>3712</v>
      </c>
      <c r="B205" t="s">
        <v>2279</v>
      </c>
      <c r="C205">
        <f>MATCH(B205,Ref!$C$2:$C$478,0)</f>
        <v>291</v>
      </c>
      <c r="D205" t="e">
        <f>INDEX(Final!$A$3:$A$366,MATCH(B205,Kaggle!$B$2:$B$365,0))</f>
        <v>#N/A</v>
      </c>
      <c r="E205">
        <f t="shared" si="3"/>
        <v>1</v>
      </c>
      <c r="G205" t="s">
        <v>699</v>
      </c>
    </row>
    <row r="206" spans="1:7" x14ac:dyDescent="0.25">
      <c r="A206" t="s">
        <v>716</v>
      </c>
      <c r="B206" t="s">
        <v>716</v>
      </c>
      <c r="C206">
        <f>MATCH(B206,Ref!$C$2:$C$478,0)</f>
        <v>296</v>
      </c>
      <c r="D206" t="str">
        <f>INDEX(Final!$A$3:$A$366,MATCH(B206,Kaggle!$B$2:$B$365,0))</f>
        <v>Northwestern</v>
      </c>
      <c r="E206">
        <f t="shared" si="3"/>
        <v>1</v>
      </c>
      <c r="G206" t="s">
        <v>700</v>
      </c>
    </row>
    <row r="207" spans="1:7" x14ac:dyDescent="0.25">
      <c r="A207" t="s">
        <v>3711</v>
      </c>
      <c r="B207" t="s">
        <v>2272</v>
      </c>
      <c r="C207">
        <f>MATCH(B207,Ref!$C$2:$C$478,0)</f>
        <v>295</v>
      </c>
      <c r="D207" t="e">
        <f>INDEX(Final!$A$3:$A$366,MATCH(B207,Kaggle!$B$2:$B$365,0))</f>
        <v>#N/A</v>
      </c>
      <c r="E207">
        <f t="shared" si="3"/>
        <v>1</v>
      </c>
      <c r="G207" t="s">
        <v>701</v>
      </c>
    </row>
    <row r="208" spans="1:7" x14ac:dyDescent="0.25">
      <c r="A208" t="s">
        <v>718</v>
      </c>
      <c r="B208" t="s">
        <v>718</v>
      </c>
      <c r="C208">
        <f>MATCH(B208,Ref!$C$2:$C$478,0)</f>
        <v>297</v>
      </c>
      <c r="D208" t="str">
        <f>INDEX(Final!$A$3:$A$366,MATCH(B208,Kaggle!$B$2:$B$365,0))</f>
        <v>Notre Dame</v>
      </c>
      <c r="E208">
        <f t="shared" si="3"/>
        <v>1</v>
      </c>
      <c r="G208" t="s">
        <v>702</v>
      </c>
    </row>
    <row r="209" spans="1:7" x14ac:dyDescent="0.25">
      <c r="A209" t="s">
        <v>719</v>
      </c>
      <c r="B209" t="s">
        <v>719</v>
      </c>
      <c r="C209">
        <f>MATCH(B209,Ref!$C$2:$C$478,0)</f>
        <v>298</v>
      </c>
      <c r="D209" t="str">
        <f>INDEX(Final!$A$3:$A$366,MATCH(B209,Kaggle!$B$2:$B$365,0))</f>
        <v>Oakland</v>
      </c>
      <c r="E209">
        <f t="shared" si="3"/>
        <v>1</v>
      </c>
      <c r="G209" t="s">
        <v>2229</v>
      </c>
    </row>
    <row r="210" spans="1:7" x14ac:dyDescent="0.25">
      <c r="A210" t="s">
        <v>720</v>
      </c>
      <c r="B210" t="s">
        <v>720</v>
      </c>
      <c r="C210">
        <f>MATCH(B210,Ref!$C$2:$C$478,0)</f>
        <v>300</v>
      </c>
      <c r="D210" t="str">
        <f>INDEX(Final!$A$3:$A$366,MATCH(B210,Kaggle!$B$2:$B$365,0))</f>
        <v>Ohio</v>
      </c>
      <c r="E210">
        <f t="shared" si="3"/>
        <v>1</v>
      </c>
      <c r="G210" t="s">
        <v>704</v>
      </c>
    </row>
    <row r="211" spans="1:7" x14ac:dyDescent="0.25">
      <c r="A211" t="s">
        <v>3660</v>
      </c>
      <c r="B211" t="s">
        <v>2232</v>
      </c>
      <c r="C211">
        <f>MATCH(B211,Ref!$C$2:$C$478,0)</f>
        <v>301</v>
      </c>
      <c r="D211" t="e">
        <f>INDEX(Final!$A$3:$A$366,MATCH(B211,Kaggle!$B$2:$B$365,0))</f>
        <v>#N/A</v>
      </c>
      <c r="E211">
        <f t="shared" si="3"/>
        <v>1</v>
      </c>
      <c r="G211" t="s">
        <v>705</v>
      </c>
    </row>
    <row r="212" spans="1:7" x14ac:dyDescent="0.25">
      <c r="A212" t="s">
        <v>723</v>
      </c>
      <c r="B212" t="s">
        <v>723</v>
      </c>
      <c r="C212">
        <f>MATCH(B212,Ref!$C$2:$C$478,0)</f>
        <v>304</v>
      </c>
      <c r="D212" t="str">
        <f>INDEX(Final!$A$3:$A$366,MATCH(B212,Kaggle!$B$2:$B$365,0))</f>
        <v>Oklahoma</v>
      </c>
      <c r="E212">
        <f t="shared" si="3"/>
        <v>1</v>
      </c>
      <c r="G212" t="s">
        <v>2230</v>
      </c>
    </row>
    <row r="213" spans="1:7" x14ac:dyDescent="0.25">
      <c r="A213" t="s">
        <v>3677</v>
      </c>
      <c r="B213" t="s">
        <v>2233</v>
      </c>
      <c r="C213">
        <f>MATCH(B213,Ref!$C$2:$C$478,0)</f>
        <v>305</v>
      </c>
      <c r="D213" t="e">
        <f>INDEX(Final!$A$3:$A$366,MATCH(B213,Kaggle!$B$2:$B$365,0))</f>
        <v>#N/A</v>
      </c>
      <c r="E213">
        <f t="shared" si="3"/>
        <v>1</v>
      </c>
      <c r="G213" t="s">
        <v>707</v>
      </c>
    </row>
    <row r="214" spans="1:7" x14ac:dyDescent="0.25">
      <c r="A214" t="s">
        <v>725</v>
      </c>
      <c r="B214" t="s">
        <v>725</v>
      </c>
      <c r="C214">
        <f>MATCH(B214,Ref!$C$2:$C$478,0)</f>
        <v>306</v>
      </c>
      <c r="D214" t="str">
        <f>INDEX(Final!$A$3:$A$366,MATCH(B214,Kaggle!$B$2:$B$365,0))</f>
        <v>Old Dominion</v>
      </c>
      <c r="E214">
        <f t="shared" si="3"/>
        <v>1</v>
      </c>
      <c r="G214" t="s">
        <v>2231</v>
      </c>
    </row>
    <row r="215" spans="1:7" x14ac:dyDescent="0.25">
      <c r="A215" t="s">
        <v>3690</v>
      </c>
      <c r="B215" t="s">
        <v>674</v>
      </c>
      <c r="C215">
        <f>MATCH(B215,Ref!$C$2:$C$478,0)</f>
        <v>242</v>
      </c>
      <c r="D215" t="str">
        <f>INDEX(Final!$A$3:$A$366,MATCH(B215,Kaggle!$B$2:$B$365,0))</f>
        <v>Mississippi</v>
      </c>
      <c r="E215">
        <f t="shared" si="3"/>
        <v>1</v>
      </c>
      <c r="G215" t="s">
        <v>709</v>
      </c>
    </row>
    <row r="216" spans="1:7" x14ac:dyDescent="0.25">
      <c r="A216" t="s">
        <v>726</v>
      </c>
      <c r="B216" t="s">
        <v>726</v>
      </c>
      <c r="C216">
        <f>MATCH(B216,Ref!$C$2:$C$478,0)</f>
        <v>307</v>
      </c>
      <c r="D216" t="str">
        <f>INDEX(Final!$A$3:$A$366,MATCH(B216,Kaggle!$B$2:$B$365,0))</f>
        <v>Oral Roberts</v>
      </c>
      <c r="E216">
        <f t="shared" si="3"/>
        <v>1</v>
      </c>
      <c r="G216" t="s">
        <v>710</v>
      </c>
    </row>
    <row r="217" spans="1:7" x14ac:dyDescent="0.25">
      <c r="A217" t="s">
        <v>727</v>
      </c>
      <c r="B217" t="s">
        <v>727</v>
      </c>
      <c r="C217">
        <f>MATCH(B217,Ref!$C$2:$C$478,0)</f>
        <v>308</v>
      </c>
      <c r="D217" t="str">
        <f>INDEX(Final!$A$3:$A$366,MATCH(B217,Kaggle!$B$2:$B$365,0))</f>
        <v>Oregon</v>
      </c>
      <c r="E217">
        <f t="shared" si="3"/>
        <v>1</v>
      </c>
      <c r="G217" t="s">
        <v>711</v>
      </c>
    </row>
    <row r="218" spans="1:7" x14ac:dyDescent="0.25">
      <c r="A218" t="s">
        <v>3710</v>
      </c>
      <c r="B218" t="s">
        <v>2234</v>
      </c>
      <c r="C218">
        <f>MATCH(B218,Ref!$C$2:$C$478,0)</f>
        <v>309</v>
      </c>
      <c r="D218" t="e">
        <f>INDEX(Final!$A$3:$A$366,MATCH(B218,Kaggle!$B$2:$B$365,0))</f>
        <v>#N/A</v>
      </c>
      <c r="E218">
        <f t="shared" si="3"/>
        <v>1</v>
      </c>
      <c r="G218" t="s">
        <v>712</v>
      </c>
    </row>
    <row r="219" spans="1:7" x14ac:dyDescent="0.25">
      <c r="A219" t="s">
        <v>729</v>
      </c>
      <c r="B219" t="s">
        <v>729</v>
      </c>
      <c r="C219">
        <f>MATCH(B219,Ref!$C$2:$C$478,0)</f>
        <v>310</v>
      </c>
      <c r="D219" t="str">
        <f>INDEX(Final!$A$3:$A$366,MATCH(B219,Kaggle!$B$2:$B$365,0))</f>
        <v>Pacific</v>
      </c>
      <c r="E219">
        <f t="shared" si="3"/>
        <v>1</v>
      </c>
      <c r="G219" t="s">
        <v>713</v>
      </c>
    </row>
    <row r="220" spans="1:7" x14ac:dyDescent="0.25">
      <c r="A220" t="s">
        <v>730</v>
      </c>
      <c r="B220" t="s">
        <v>1181</v>
      </c>
      <c r="C220">
        <f>MATCH(B220,Ref!$C$2:$C$478,0)</f>
        <v>312</v>
      </c>
      <c r="D220" t="e">
        <f>INDEX(Final!$A$3:$A$366,MATCH(B220,Kaggle!$B$2:$B$365,0))</f>
        <v>#N/A</v>
      </c>
      <c r="E220">
        <f t="shared" si="3"/>
        <v>1</v>
      </c>
      <c r="G220" t="s">
        <v>714</v>
      </c>
    </row>
    <row r="221" spans="1:7" x14ac:dyDescent="0.25">
      <c r="A221" t="s">
        <v>3672</v>
      </c>
      <c r="B221" t="s">
        <v>2235</v>
      </c>
      <c r="C221">
        <f>MATCH(B221,Ref!$C$2:$C$478,0)</f>
        <v>311</v>
      </c>
      <c r="D221" t="e">
        <f>INDEX(Final!$A$3:$A$366,MATCH(B221,Kaggle!$B$2:$B$365,0))</f>
        <v>#N/A</v>
      </c>
      <c r="E221">
        <f t="shared" si="3"/>
        <v>1</v>
      </c>
      <c r="G221" t="s">
        <v>715</v>
      </c>
    </row>
    <row r="222" spans="1:7" x14ac:dyDescent="0.25">
      <c r="A222" t="s">
        <v>732</v>
      </c>
      <c r="B222" t="s">
        <v>732</v>
      </c>
      <c r="C222">
        <f>MATCH(B222,Ref!$C$2:$C$478,0)</f>
        <v>313</v>
      </c>
      <c r="D222" t="str">
        <f>INDEX(Final!$A$3:$A$366,MATCH(B222,Kaggle!$B$2:$B$365,0))</f>
        <v>Pepperdine</v>
      </c>
      <c r="E222">
        <f t="shared" si="3"/>
        <v>1</v>
      </c>
      <c r="G222" t="s">
        <v>716</v>
      </c>
    </row>
    <row r="223" spans="1:7" x14ac:dyDescent="0.25">
      <c r="A223" t="s">
        <v>733</v>
      </c>
      <c r="B223" t="s">
        <v>733</v>
      </c>
      <c r="C223">
        <f>MATCH(B223,Ref!$C$2:$C$478,0)</f>
        <v>316</v>
      </c>
      <c r="D223" t="str">
        <f>INDEX(Final!$A$3:$A$366,MATCH(B223,Kaggle!$B$2:$B$365,0))</f>
        <v>Pittsburgh</v>
      </c>
      <c r="E223">
        <f t="shared" si="3"/>
        <v>1</v>
      </c>
      <c r="G223" t="s">
        <v>2272</v>
      </c>
    </row>
    <row r="224" spans="1:7" x14ac:dyDescent="0.25">
      <c r="A224" t="s">
        <v>734</v>
      </c>
      <c r="B224" t="s">
        <v>734</v>
      </c>
      <c r="C224">
        <f>MATCH(B224,Ref!$C$2:$C$478,0)</f>
        <v>317</v>
      </c>
      <c r="D224" t="str">
        <f>INDEX(Final!$A$3:$A$366,MATCH(B224,Kaggle!$B$2:$B$365,0))</f>
        <v>Portland</v>
      </c>
      <c r="E224">
        <f t="shared" si="3"/>
        <v>1</v>
      </c>
      <c r="G224" t="s">
        <v>718</v>
      </c>
    </row>
    <row r="225" spans="1:7" x14ac:dyDescent="0.25">
      <c r="A225" t="s">
        <v>3755</v>
      </c>
      <c r="B225" t="s">
        <v>2236</v>
      </c>
      <c r="C225">
        <f>MATCH(B225,Ref!$C$2:$C$478,0)</f>
        <v>318</v>
      </c>
      <c r="D225" t="e">
        <f>INDEX(Final!$A$3:$A$366,MATCH(B225,Kaggle!$B$2:$B$365,0))</f>
        <v>#N/A</v>
      </c>
      <c r="E225">
        <f t="shared" si="3"/>
        <v>1</v>
      </c>
      <c r="G225" t="s">
        <v>719</v>
      </c>
    </row>
    <row r="226" spans="1:7" x14ac:dyDescent="0.25">
      <c r="A226" t="s">
        <v>736</v>
      </c>
      <c r="B226" t="s">
        <v>736</v>
      </c>
      <c r="C226">
        <f>MATCH(B226,Ref!$C$2:$C$478,0)</f>
        <v>319</v>
      </c>
      <c r="D226" t="str">
        <f>INDEX(Final!$A$3:$A$366,MATCH(B226,Kaggle!$B$2:$B$365,0))</f>
        <v>Prairie View</v>
      </c>
      <c r="E226">
        <f t="shared" si="3"/>
        <v>1</v>
      </c>
      <c r="G226" t="s">
        <v>720</v>
      </c>
    </row>
    <row r="227" spans="1:7" x14ac:dyDescent="0.25">
      <c r="A227" t="s">
        <v>737</v>
      </c>
      <c r="B227" t="s">
        <v>737</v>
      </c>
      <c r="C227">
        <f>MATCH(B227,Ref!$C$2:$C$478,0)</f>
        <v>321</v>
      </c>
      <c r="D227" t="str">
        <f>INDEX(Final!$A$3:$A$366,MATCH(B227,Kaggle!$B$2:$B$365,0))</f>
        <v>Presbyterian</v>
      </c>
      <c r="E227">
        <f t="shared" si="3"/>
        <v>1</v>
      </c>
      <c r="G227" t="s">
        <v>2232</v>
      </c>
    </row>
    <row r="228" spans="1:7" x14ac:dyDescent="0.25">
      <c r="A228" t="s">
        <v>738</v>
      </c>
      <c r="B228" t="s">
        <v>738</v>
      </c>
      <c r="C228">
        <f>MATCH(B228,Ref!$C$2:$C$478,0)</f>
        <v>322</v>
      </c>
      <c r="D228" t="str">
        <f>INDEX(Final!$A$3:$A$366,MATCH(B228,Kaggle!$B$2:$B$365,0))</f>
        <v>Princeton</v>
      </c>
      <c r="E228">
        <f t="shared" si="3"/>
        <v>1</v>
      </c>
      <c r="G228" t="s">
        <v>1078</v>
      </c>
    </row>
    <row r="229" spans="1:7" x14ac:dyDescent="0.25">
      <c r="A229" t="s">
        <v>739</v>
      </c>
      <c r="B229" t="s">
        <v>739</v>
      </c>
      <c r="C229">
        <f>MATCH(B229,Ref!$C$2:$C$478,0)</f>
        <v>323</v>
      </c>
      <c r="D229" t="str">
        <f>INDEX(Final!$A$3:$A$366,MATCH(B229,Kaggle!$B$2:$B$365,0))</f>
        <v>Providence</v>
      </c>
      <c r="E229">
        <f t="shared" si="3"/>
        <v>1</v>
      </c>
      <c r="G229" t="s">
        <v>723</v>
      </c>
    </row>
    <row r="230" spans="1:7" x14ac:dyDescent="0.25">
      <c r="A230" t="s">
        <v>740</v>
      </c>
      <c r="B230" t="s">
        <v>740</v>
      </c>
      <c r="C230">
        <f>MATCH(B230,Ref!$C$2:$C$478,0)</f>
        <v>324</v>
      </c>
      <c r="D230" t="str">
        <f>INDEX(Final!$A$3:$A$366,MATCH(B230,Kaggle!$B$2:$B$365,0))</f>
        <v>Purdue</v>
      </c>
      <c r="E230">
        <f t="shared" si="3"/>
        <v>1</v>
      </c>
      <c r="G230" t="s">
        <v>2233</v>
      </c>
    </row>
    <row r="231" spans="1:7" x14ac:dyDescent="0.25">
      <c r="A231" t="s">
        <v>741</v>
      </c>
      <c r="B231" t="s">
        <v>741</v>
      </c>
      <c r="C231">
        <f>MATCH(B231,Ref!$C$2:$C$478,0)</f>
        <v>325</v>
      </c>
      <c r="D231" t="str">
        <f>INDEX(Final!$A$3:$A$366,MATCH(B231,Kaggle!$B$2:$B$365,0))</f>
        <v>Quinnipiac</v>
      </c>
      <c r="E231">
        <f t="shared" si="3"/>
        <v>1</v>
      </c>
      <c r="G231" t="s">
        <v>725</v>
      </c>
    </row>
    <row r="232" spans="1:7" x14ac:dyDescent="0.25">
      <c r="A232" t="s">
        <v>742</v>
      </c>
      <c r="B232" t="s">
        <v>742</v>
      </c>
      <c r="C232">
        <f>MATCH(B232,Ref!$C$2:$C$478,0)</f>
        <v>326</v>
      </c>
      <c r="D232" t="str">
        <f>INDEX(Final!$A$3:$A$366,MATCH(B232,Kaggle!$B$2:$B$365,0))</f>
        <v>Radford</v>
      </c>
      <c r="E232">
        <f t="shared" si="3"/>
        <v>1</v>
      </c>
      <c r="G232" t="s">
        <v>726</v>
      </c>
    </row>
    <row r="233" spans="1:7" x14ac:dyDescent="0.25">
      <c r="A233" t="s">
        <v>743</v>
      </c>
      <c r="B233" t="s">
        <v>743</v>
      </c>
      <c r="C233">
        <f>MATCH(B233,Ref!$C$2:$C$478,0)</f>
        <v>329</v>
      </c>
      <c r="D233" t="str">
        <f>INDEX(Final!$A$3:$A$366,MATCH(B233,Kaggle!$B$2:$B$365,0))</f>
        <v>Rhode Island</v>
      </c>
      <c r="E233">
        <f t="shared" si="3"/>
        <v>1</v>
      </c>
      <c r="G233" t="s">
        <v>727</v>
      </c>
    </row>
    <row r="234" spans="1:7" x14ac:dyDescent="0.25">
      <c r="A234" t="s">
        <v>744</v>
      </c>
      <c r="B234" t="s">
        <v>744</v>
      </c>
      <c r="C234">
        <f>MATCH(B234,Ref!$C$2:$C$478,0)</f>
        <v>330</v>
      </c>
      <c r="D234" t="str">
        <f>INDEX(Final!$A$3:$A$366,MATCH(B234,Kaggle!$B$2:$B$365,0))</f>
        <v>Rice</v>
      </c>
      <c r="E234">
        <f t="shared" si="3"/>
        <v>1</v>
      </c>
      <c r="G234" t="s">
        <v>2234</v>
      </c>
    </row>
    <row r="235" spans="1:7" x14ac:dyDescent="0.25">
      <c r="A235" t="s">
        <v>745</v>
      </c>
      <c r="B235" t="s">
        <v>745</v>
      </c>
      <c r="C235">
        <f>MATCH(B235,Ref!$C$2:$C$478,0)</f>
        <v>331</v>
      </c>
      <c r="D235" t="str">
        <f>INDEX(Final!$A$3:$A$366,MATCH(B235,Kaggle!$B$2:$B$365,0))</f>
        <v>Richmond</v>
      </c>
      <c r="E235">
        <f t="shared" si="3"/>
        <v>1</v>
      </c>
      <c r="G235" t="s">
        <v>729</v>
      </c>
    </row>
    <row r="236" spans="1:7" x14ac:dyDescent="0.25">
      <c r="A236" t="s">
        <v>746</v>
      </c>
      <c r="B236" t="s">
        <v>746</v>
      </c>
      <c r="C236">
        <f>MATCH(B236,Ref!$C$2:$C$478,0)</f>
        <v>332</v>
      </c>
      <c r="D236" t="str">
        <f>INDEX(Final!$A$3:$A$366,MATCH(B236,Kaggle!$B$2:$B$365,0))</f>
        <v>Rider</v>
      </c>
      <c r="E236">
        <f t="shared" si="3"/>
        <v>1</v>
      </c>
      <c r="G236" t="s">
        <v>1181</v>
      </c>
    </row>
    <row r="237" spans="1:7" x14ac:dyDescent="0.25">
      <c r="A237" t="s">
        <v>747</v>
      </c>
      <c r="B237" t="s">
        <v>747</v>
      </c>
      <c r="C237">
        <f>MATCH(B237,Ref!$C$2:$C$478,0)</f>
        <v>335</v>
      </c>
      <c r="D237" t="str">
        <f>INDEX(Final!$A$3:$A$366,MATCH(B237,Kaggle!$B$2:$B$365,0))</f>
        <v>Robert Morris</v>
      </c>
      <c r="E237">
        <f t="shared" si="3"/>
        <v>1</v>
      </c>
      <c r="G237" t="s">
        <v>2235</v>
      </c>
    </row>
    <row r="238" spans="1:7" x14ac:dyDescent="0.25">
      <c r="A238" t="s">
        <v>748</v>
      </c>
      <c r="B238" t="s">
        <v>748</v>
      </c>
      <c r="C238">
        <f>MATCH(B238,Ref!$C$2:$C$478,0)</f>
        <v>338</v>
      </c>
      <c r="D238" t="str">
        <f>INDEX(Final!$A$3:$A$366,MATCH(B238,Kaggle!$B$2:$B$365,0))</f>
        <v>Rutgers</v>
      </c>
      <c r="E238">
        <f t="shared" si="3"/>
        <v>1</v>
      </c>
      <c r="G238" t="s">
        <v>732</v>
      </c>
    </row>
    <row r="239" spans="1:7" x14ac:dyDescent="0.25">
      <c r="A239" t="s">
        <v>3700</v>
      </c>
      <c r="B239" t="s">
        <v>2329</v>
      </c>
      <c r="C239">
        <f>MATCH(B239,Ref!$C$2:$C$478,0)</f>
        <v>363</v>
      </c>
      <c r="D239" t="e">
        <f>INDEX(Final!$A$3:$A$366,MATCH(B239,Kaggle!$B$2:$B$365,0))</f>
        <v>#N/A</v>
      </c>
      <c r="E239">
        <f t="shared" si="3"/>
        <v>1</v>
      </c>
      <c r="G239" t="s">
        <v>733</v>
      </c>
    </row>
    <row r="240" spans="1:7" x14ac:dyDescent="0.25">
      <c r="A240" t="s">
        <v>3754</v>
      </c>
      <c r="B240" t="s">
        <v>2322</v>
      </c>
      <c r="C240">
        <f>MATCH(B240,Ref!$C$2:$C$478,0)</f>
        <v>339</v>
      </c>
      <c r="D240" t="e">
        <f>INDEX(Final!$A$3:$A$366,MATCH(B240,Kaggle!$B$2:$B$365,0))</f>
        <v>#N/A</v>
      </c>
      <c r="E240">
        <f t="shared" si="3"/>
        <v>1</v>
      </c>
      <c r="G240" t="s">
        <v>734</v>
      </c>
    </row>
    <row r="241" spans="1:7" x14ac:dyDescent="0.25">
      <c r="A241" t="s">
        <v>752</v>
      </c>
      <c r="B241" t="s">
        <v>752</v>
      </c>
      <c r="C241">
        <f>MATCH(B241,Ref!$C$2:$C$478,0)</f>
        <v>340</v>
      </c>
      <c r="D241" t="str">
        <f>INDEX(Final!$A$3:$A$366,MATCH(B241,Kaggle!$B$2:$B$365,0))</f>
        <v>Sacred Heart</v>
      </c>
      <c r="E241">
        <f t="shared" si="3"/>
        <v>1</v>
      </c>
      <c r="G241" t="s">
        <v>2236</v>
      </c>
    </row>
    <row r="242" spans="1:7" x14ac:dyDescent="0.25">
      <c r="A242" t="s">
        <v>3753</v>
      </c>
      <c r="B242" t="s">
        <v>2248</v>
      </c>
      <c r="C242">
        <f>MATCH(B242,Ref!$C$2:$C$478,0)</f>
        <v>346</v>
      </c>
      <c r="D242" t="e">
        <f>INDEX(Final!$A$3:$A$366,MATCH(B242,Kaggle!$B$2:$B$365,0))</f>
        <v>#N/A</v>
      </c>
      <c r="E242">
        <f t="shared" si="3"/>
        <v>1</v>
      </c>
      <c r="G242" t="s">
        <v>736</v>
      </c>
    </row>
    <row r="243" spans="1:7" x14ac:dyDescent="0.25">
      <c r="A243" t="s">
        <v>754</v>
      </c>
      <c r="B243" t="s">
        <v>754</v>
      </c>
      <c r="C243">
        <f>MATCH(B243,Ref!$C$2:$C$478,0)</f>
        <v>347</v>
      </c>
      <c r="D243" t="str">
        <f>INDEX(Final!$A$3:$A$366,MATCH(B243,Kaggle!$B$2:$B$365,0))</f>
        <v>Samford</v>
      </c>
      <c r="E243">
        <f t="shared" si="3"/>
        <v>1</v>
      </c>
      <c r="G243" t="s">
        <v>737</v>
      </c>
    </row>
    <row r="244" spans="1:7" x14ac:dyDescent="0.25">
      <c r="A244" t="s">
        <v>755</v>
      </c>
      <c r="B244" t="s">
        <v>755</v>
      </c>
      <c r="C244">
        <f>MATCH(B244,Ref!$C$2:$C$478,0)</f>
        <v>349</v>
      </c>
      <c r="D244" t="str">
        <f>INDEX(Final!$A$3:$A$366,MATCH(B244,Kaggle!$B$2:$B$365,0))</f>
        <v>San Diego</v>
      </c>
      <c r="E244">
        <f t="shared" si="3"/>
        <v>1</v>
      </c>
      <c r="G244" t="s">
        <v>738</v>
      </c>
    </row>
    <row r="245" spans="1:7" x14ac:dyDescent="0.25">
      <c r="A245" t="s">
        <v>3663</v>
      </c>
      <c r="B245" t="s">
        <v>2237</v>
      </c>
      <c r="C245">
        <f>MATCH(B245,Ref!$C$2:$C$478,0)</f>
        <v>348</v>
      </c>
      <c r="D245" t="e">
        <f>INDEX(Final!$A$3:$A$366,MATCH(B245,Kaggle!$B$2:$B$365,0))</f>
        <v>#N/A</v>
      </c>
      <c r="E245">
        <f t="shared" si="3"/>
        <v>1</v>
      </c>
      <c r="G245" t="s">
        <v>739</v>
      </c>
    </row>
    <row r="246" spans="1:7" x14ac:dyDescent="0.25">
      <c r="A246" t="s">
        <v>757</v>
      </c>
      <c r="B246" t="s">
        <v>757</v>
      </c>
      <c r="C246">
        <f>MATCH(B246,Ref!$C$2:$C$478,0)</f>
        <v>350</v>
      </c>
      <c r="D246" t="str">
        <f>INDEX(Final!$A$3:$A$366,MATCH(B246,Kaggle!$B$2:$B$365,0))</f>
        <v>San Francisco</v>
      </c>
      <c r="E246">
        <f t="shared" si="3"/>
        <v>1</v>
      </c>
      <c r="G246" t="s">
        <v>740</v>
      </c>
    </row>
    <row r="247" spans="1:7" x14ac:dyDescent="0.25">
      <c r="A247" t="s">
        <v>3689</v>
      </c>
      <c r="B247" t="s">
        <v>2238</v>
      </c>
      <c r="C247">
        <f>MATCH(B247,Ref!$C$2:$C$478,0)</f>
        <v>351</v>
      </c>
      <c r="D247" t="e">
        <f>INDEX(Final!$A$3:$A$366,MATCH(B247,Kaggle!$B$2:$B$365,0))</f>
        <v>#N/A</v>
      </c>
      <c r="E247">
        <f t="shared" si="3"/>
        <v>1</v>
      </c>
      <c r="G247" t="s">
        <v>741</v>
      </c>
    </row>
    <row r="248" spans="1:7" x14ac:dyDescent="0.25">
      <c r="A248" t="s">
        <v>760</v>
      </c>
      <c r="B248" t="s">
        <v>760</v>
      </c>
      <c r="C248">
        <f>MATCH(B248,Ref!$C$2:$C$478,0)</f>
        <v>352</v>
      </c>
      <c r="D248" t="str">
        <f>INDEX(Final!$A$3:$A$366,MATCH(B248,Kaggle!$B$2:$B$365,0))</f>
        <v>Santa Clara</v>
      </c>
      <c r="E248">
        <f t="shared" si="3"/>
        <v>1</v>
      </c>
      <c r="G248" t="s">
        <v>742</v>
      </c>
    </row>
    <row r="249" spans="1:7" x14ac:dyDescent="0.25">
      <c r="A249" t="s">
        <v>3774</v>
      </c>
      <c r="B249" t="s">
        <v>2239</v>
      </c>
      <c r="C249">
        <f>MATCH(B249,Ref!$C$2:$C$478,0)</f>
        <v>354</v>
      </c>
      <c r="D249" t="e">
        <f>INDEX(Final!$A$3:$A$366,MATCH(B249,Kaggle!$B$2:$B$365,0))</f>
        <v>#N/A</v>
      </c>
      <c r="E249">
        <f t="shared" si="3"/>
        <v>1</v>
      </c>
      <c r="G249" t="s">
        <v>743</v>
      </c>
    </row>
    <row r="250" spans="1:7" x14ac:dyDescent="0.25">
      <c r="A250" t="s">
        <v>765</v>
      </c>
      <c r="B250" t="s">
        <v>765</v>
      </c>
      <c r="C250">
        <f>MATCH(B250,Ref!$C$2:$C$478,0)</f>
        <v>356</v>
      </c>
      <c r="D250" t="str">
        <f>INDEX(Final!$A$3:$A$366,MATCH(B250,Kaggle!$B$2:$B$365,0))</f>
        <v>Seattle</v>
      </c>
      <c r="E250">
        <f t="shared" si="3"/>
        <v>1</v>
      </c>
      <c r="G250" t="s">
        <v>744</v>
      </c>
    </row>
    <row r="251" spans="1:7" x14ac:dyDescent="0.25">
      <c r="A251" t="s">
        <v>766</v>
      </c>
      <c r="B251" t="s">
        <v>766</v>
      </c>
      <c r="C251">
        <f>MATCH(B251,Ref!$C$2:$C$478,0)</f>
        <v>357</v>
      </c>
      <c r="D251" t="str">
        <f>INDEX(Final!$A$3:$A$366,MATCH(B251,Kaggle!$B$2:$B$365,0))</f>
        <v>Seton Hall</v>
      </c>
      <c r="E251">
        <f t="shared" si="3"/>
        <v>1</v>
      </c>
      <c r="G251" t="s">
        <v>745</v>
      </c>
    </row>
    <row r="252" spans="1:7" x14ac:dyDescent="0.25">
      <c r="A252" t="s">
        <v>768</v>
      </c>
      <c r="B252" t="s">
        <v>768</v>
      </c>
      <c r="C252">
        <f>MATCH(B252,Ref!$C$2:$C$478,0)</f>
        <v>359</v>
      </c>
      <c r="D252" t="str">
        <f>INDEX(Final!$A$3:$A$366,MATCH(B252,Kaggle!$B$2:$B$365,0))</f>
        <v>Siena</v>
      </c>
      <c r="E252">
        <f t="shared" si="3"/>
        <v>1</v>
      </c>
      <c r="G252" t="s">
        <v>746</v>
      </c>
    </row>
    <row r="253" spans="1:7" x14ac:dyDescent="0.25">
      <c r="A253" t="s">
        <v>3763</v>
      </c>
      <c r="B253" t="s">
        <v>2334</v>
      </c>
      <c r="C253">
        <f>MATCH(B253,Ref!$C$2:$C$478,0)</f>
        <v>371</v>
      </c>
      <c r="D253" t="e">
        <f>INDEX(Final!$A$3:$A$366,MATCH(B253,Kaggle!$B$2:$B$365,0))</f>
        <v>#N/A</v>
      </c>
      <c r="E253">
        <f t="shared" si="3"/>
        <v>1</v>
      </c>
      <c r="G253" t="s">
        <v>747</v>
      </c>
    </row>
    <row r="254" spans="1:7" x14ac:dyDescent="0.25">
      <c r="A254" t="s">
        <v>769</v>
      </c>
      <c r="B254" t="s">
        <v>2335</v>
      </c>
      <c r="C254">
        <f>MATCH(B254,Ref!$C$2:$C$478,0)</f>
        <v>373</v>
      </c>
      <c r="D254" t="e">
        <f>INDEX(Final!$A$3:$A$366,MATCH(B254,Kaggle!$B$2:$B$365,0))</f>
        <v>#N/A</v>
      </c>
      <c r="E254">
        <f t="shared" si="3"/>
        <v>1</v>
      </c>
      <c r="G254" t="s">
        <v>748</v>
      </c>
    </row>
    <row r="255" spans="1:7" x14ac:dyDescent="0.25">
      <c r="A255" t="s">
        <v>3762</v>
      </c>
      <c r="B255" t="s">
        <v>770</v>
      </c>
      <c r="C255">
        <f>MATCH(B255,Ref!$C$2:$C$478,0)</f>
        <v>360</v>
      </c>
      <c r="D255" t="str">
        <f>INDEX(Final!$A$3:$A$366,MATCH(B255,Kaggle!$B$2:$B$365,0))</f>
        <v>South Alabama</v>
      </c>
      <c r="E255">
        <f t="shared" si="3"/>
        <v>1</v>
      </c>
      <c r="G255" t="s">
        <v>2328</v>
      </c>
    </row>
    <row r="256" spans="1:7" x14ac:dyDescent="0.25">
      <c r="A256" t="s">
        <v>771</v>
      </c>
      <c r="B256" t="s">
        <v>771</v>
      </c>
      <c r="C256">
        <f>MATCH(B256,Ref!$C$2:$C$478,0)</f>
        <v>361</v>
      </c>
      <c r="D256" t="str">
        <f>INDEX(Final!$A$3:$A$366,MATCH(B256,Kaggle!$B$2:$B$365,0))</f>
        <v>South Carolina</v>
      </c>
      <c r="E256">
        <f t="shared" si="3"/>
        <v>1</v>
      </c>
      <c r="G256" t="s">
        <v>2330</v>
      </c>
    </row>
    <row r="257" spans="1:7" x14ac:dyDescent="0.25">
      <c r="A257" t="s">
        <v>3741</v>
      </c>
      <c r="B257" t="s">
        <v>2328</v>
      </c>
      <c r="C257">
        <f>MATCH(B257,Ref!$C$2:$C$478,0)</f>
        <v>362</v>
      </c>
      <c r="D257" t="e">
        <f>INDEX(Final!$A$3:$A$366,MATCH(B257,Kaggle!$B$2:$B$365,0))</f>
        <v>#N/A</v>
      </c>
      <c r="E257">
        <f t="shared" si="3"/>
        <v>1</v>
      </c>
      <c r="G257" t="s">
        <v>2333</v>
      </c>
    </row>
    <row r="258" spans="1:7" x14ac:dyDescent="0.25">
      <c r="A258" t="s">
        <v>772</v>
      </c>
      <c r="B258" t="s">
        <v>772</v>
      </c>
      <c r="C258">
        <f>MATCH(B258,Ref!$C$2:$C$478,0)</f>
        <v>364</v>
      </c>
      <c r="D258" t="str">
        <f>INDEX(Final!$A$3:$A$366,MATCH(B258,Kaggle!$B$2:$B$365,0))</f>
        <v>South Dakota</v>
      </c>
      <c r="E258">
        <f t="shared" si="3"/>
        <v>1</v>
      </c>
      <c r="G258" t="s">
        <v>752</v>
      </c>
    </row>
    <row r="259" spans="1:7" x14ac:dyDescent="0.25">
      <c r="A259" t="s">
        <v>3740</v>
      </c>
      <c r="B259" t="s">
        <v>2330</v>
      </c>
      <c r="C259">
        <f>MATCH(B259,Ref!$C$2:$C$478,0)</f>
        <v>365</v>
      </c>
      <c r="D259" t="e">
        <f>INDEX(Final!$A$3:$A$366,MATCH(B259,Kaggle!$B$2:$B$365,0))</f>
        <v>#N/A</v>
      </c>
      <c r="E259">
        <f t="shared" ref="E259:E322" si="4">IF(ISNA(C259),0,1)</f>
        <v>1</v>
      </c>
      <c r="G259" t="s">
        <v>2248</v>
      </c>
    </row>
    <row r="260" spans="1:7" x14ac:dyDescent="0.25">
      <c r="A260" t="s">
        <v>3688</v>
      </c>
      <c r="B260" t="s">
        <v>773</v>
      </c>
      <c r="C260">
        <f>MATCH(B260,Ref!$C$2:$C$478,0)</f>
        <v>366</v>
      </c>
      <c r="D260" t="str">
        <f>INDEX(Final!$A$3:$A$366,MATCH(B260,Kaggle!$B$2:$B$365,0))</f>
        <v>South Florida</v>
      </c>
      <c r="E260">
        <f t="shared" si="4"/>
        <v>1</v>
      </c>
      <c r="G260" t="s">
        <v>754</v>
      </c>
    </row>
    <row r="261" spans="1:7" x14ac:dyDescent="0.25">
      <c r="A261" t="s">
        <v>3709</v>
      </c>
      <c r="B261" t="s">
        <v>2331</v>
      </c>
      <c r="C261">
        <f>MATCH(B261,Ref!$C$2:$C$478,0)</f>
        <v>367</v>
      </c>
      <c r="D261" t="e">
        <f>INDEX(Final!$A$3:$A$366,MATCH(B261,Kaggle!$B$2:$B$365,0))</f>
        <v>#N/A</v>
      </c>
      <c r="E261">
        <f t="shared" si="4"/>
        <v>1</v>
      </c>
      <c r="G261" t="s">
        <v>755</v>
      </c>
    </row>
    <row r="262" spans="1:7" x14ac:dyDescent="0.25">
      <c r="A262" t="s">
        <v>3769</v>
      </c>
      <c r="B262" t="s">
        <v>2332</v>
      </c>
      <c r="C262">
        <f>MATCH(B262,Ref!$C$2:$C$478,0)</f>
        <v>368</v>
      </c>
      <c r="D262" t="e">
        <f>INDEX(Final!$A$3:$A$366,MATCH(B262,Kaggle!$B$2:$B$365,0))</f>
        <v>#N/A</v>
      </c>
      <c r="E262">
        <f t="shared" si="4"/>
        <v>1</v>
      </c>
      <c r="G262" t="s">
        <v>2237</v>
      </c>
    </row>
    <row r="263" spans="1:7" x14ac:dyDescent="0.25">
      <c r="A263" t="s">
        <v>2265</v>
      </c>
      <c r="B263" t="s">
        <v>2265</v>
      </c>
      <c r="C263">
        <f>MATCH(B263,Ref!$C$2:$C$478,0)</f>
        <v>369</v>
      </c>
      <c r="D263" t="e">
        <f>INDEX(Final!$A$3:$A$366,MATCH(B263,Kaggle!$B$2:$B$365,0))</f>
        <v>#N/A</v>
      </c>
      <c r="E263">
        <f t="shared" si="4"/>
        <v>1</v>
      </c>
      <c r="G263" t="s">
        <v>757</v>
      </c>
    </row>
    <row r="264" spans="1:7" x14ac:dyDescent="0.25">
      <c r="A264" t="s">
        <v>3687</v>
      </c>
      <c r="B264" t="s">
        <v>2333</v>
      </c>
      <c r="C264">
        <f>MATCH(B264,Ref!$C$2:$C$478,0)</f>
        <v>370</v>
      </c>
      <c r="D264" t="e">
        <f>INDEX(Final!$A$3:$A$366,MATCH(B264,Kaggle!$B$2:$B$365,0))</f>
        <v>#N/A</v>
      </c>
      <c r="E264">
        <f t="shared" si="4"/>
        <v>1</v>
      </c>
      <c r="G264" t="s">
        <v>2238</v>
      </c>
    </row>
    <row r="265" spans="1:7" x14ac:dyDescent="0.25">
      <c r="A265" t="s">
        <v>3708</v>
      </c>
      <c r="B265" t="s">
        <v>2336</v>
      </c>
      <c r="C265">
        <f>MATCH(B265,Ref!$C$2:$C$478,0)</f>
        <v>374</v>
      </c>
      <c r="D265" t="e">
        <f>INDEX(Final!$A$3:$A$366,MATCH(B265,Kaggle!$B$2:$B$365,0))</f>
        <v>#N/A</v>
      </c>
      <c r="E265">
        <f t="shared" si="4"/>
        <v>1</v>
      </c>
      <c r="G265" t="s">
        <v>2342</v>
      </c>
    </row>
    <row r="266" spans="1:7" x14ac:dyDescent="0.25">
      <c r="A266" t="s">
        <v>3739</v>
      </c>
      <c r="B266" t="s">
        <v>1762</v>
      </c>
      <c r="C266">
        <f>MATCH(B266,Ref!$C$2:$C$478,0)</f>
        <v>372</v>
      </c>
      <c r="D266" t="e">
        <f>INDEX(Final!$A$3:$A$366,MATCH(B266,Kaggle!$B$2:$B$365,0))</f>
        <v>#N/A</v>
      </c>
      <c r="E266">
        <f t="shared" si="4"/>
        <v>1</v>
      </c>
      <c r="G266" t="s">
        <v>760</v>
      </c>
    </row>
    <row r="267" spans="1:7" x14ac:dyDescent="0.25">
      <c r="A267" t="s">
        <v>776</v>
      </c>
      <c r="B267" t="s">
        <v>776</v>
      </c>
      <c r="C267">
        <f>MATCH(B267,Ref!$C$2:$C$478,0)</f>
        <v>375</v>
      </c>
      <c r="D267" t="str">
        <f>INDEX(Final!$A$3:$A$366,MATCH(B267,Kaggle!$B$2:$B$365,0))</f>
        <v>Southern Utah</v>
      </c>
      <c r="E267">
        <f t="shared" si="4"/>
        <v>1</v>
      </c>
      <c r="G267" t="s">
        <v>2239</v>
      </c>
    </row>
    <row r="268" spans="1:7" x14ac:dyDescent="0.25">
      <c r="A268" t="s">
        <v>871</v>
      </c>
      <c r="B268" t="s">
        <v>871</v>
      </c>
      <c r="C268">
        <f>MATCH(B268,Ref!$C$2:$C$478,0)</f>
        <v>379</v>
      </c>
      <c r="D268" t="e">
        <f>INDEX(Final!$A$3:$A$366,MATCH(B268,Kaggle!$B$2:$B$365,0))</f>
        <v>#N/A</v>
      </c>
      <c r="E268">
        <f t="shared" si="4"/>
        <v>1</v>
      </c>
      <c r="G268" t="s">
        <v>2329</v>
      </c>
    </row>
    <row r="269" spans="1:7" x14ac:dyDescent="0.25">
      <c r="A269" t="s">
        <v>2337</v>
      </c>
      <c r="B269" t="s">
        <v>2337</v>
      </c>
      <c r="C269">
        <f>MATCH(B269,Ref!$C$2:$C$478,0)</f>
        <v>380</v>
      </c>
      <c r="D269" t="e">
        <f>INDEX(Final!$A$3:$A$366,MATCH(B269,Kaggle!$B$2:$B$365,0))</f>
        <v>#N/A</v>
      </c>
      <c r="E269">
        <f t="shared" si="4"/>
        <v>1</v>
      </c>
      <c r="G269" t="s">
        <v>2332</v>
      </c>
    </row>
    <row r="270" spans="1:7" x14ac:dyDescent="0.25">
      <c r="A270" t="s">
        <v>2347</v>
      </c>
      <c r="B270" t="s">
        <v>2323</v>
      </c>
      <c r="C270">
        <f>MATCH(B270,Ref!$C$2:$C$478,0)</f>
        <v>341</v>
      </c>
      <c r="D270" t="e">
        <f>INDEX(Final!$A$3:$A$366,MATCH(B270,Kaggle!$B$2:$B$365,0))</f>
        <v>#N/A</v>
      </c>
      <c r="E270">
        <f t="shared" si="4"/>
        <v>1</v>
      </c>
      <c r="G270" t="s">
        <v>2331</v>
      </c>
    </row>
    <row r="271" spans="1:7" x14ac:dyDescent="0.25">
      <c r="A271" t="s">
        <v>2338</v>
      </c>
      <c r="B271" t="s">
        <v>2338</v>
      </c>
      <c r="C271">
        <f>MATCH(B271,Ref!$C$2:$C$478,0)</f>
        <v>381</v>
      </c>
      <c r="D271" t="e">
        <f>INDEX(Final!$A$3:$A$366,MATCH(B271,Kaggle!$B$2:$B$365,0))</f>
        <v>#N/A</v>
      </c>
      <c r="E271">
        <f t="shared" si="4"/>
        <v>1</v>
      </c>
      <c r="G271" t="s">
        <v>765</v>
      </c>
    </row>
    <row r="272" spans="1:7" x14ac:dyDescent="0.25">
      <c r="A272" t="s">
        <v>3686</v>
      </c>
      <c r="B272" t="s">
        <v>2324</v>
      </c>
      <c r="C272">
        <f>MATCH(B272,Ref!$C$2:$C$478,0)</f>
        <v>342</v>
      </c>
      <c r="D272" t="e">
        <f>INDEX(Final!$A$3:$A$366,MATCH(B272,Kaggle!$B$2:$B$365,0))</f>
        <v>#N/A</v>
      </c>
      <c r="E272">
        <f t="shared" si="4"/>
        <v>1</v>
      </c>
      <c r="G272" t="s">
        <v>766</v>
      </c>
    </row>
    <row r="273" spans="1:7" x14ac:dyDescent="0.25">
      <c r="A273" t="s">
        <v>938</v>
      </c>
      <c r="B273" t="s">
        <v>2325</v>
      </c>
      <c r="C273">
        <f>MATCH(B273,Ref!$C$2:$C$478,0)</f>
        <v>343</v>
      </c>
      <c r="D273" t="e">
        <f>INDEX(Final!$A$3:$A$366,MATCH(B273,Kaggle!$B$2:$B$365,0))</f>
        <v>#N/A</v>
      </c>
      <c r="E273">
        <f t="shared" si="4"/>
        <v>1</v>
      </c>
      <c r="G273" t="s">
        <v>2339</v>
      </c>
    </row>
    <row r="274" spans="1:7" x14ac:dyDescent="0.25">
      <c r="A274" t="s">
        <v>2348</v>
      </c>
      <c r="B274" t="s">
        <v>2326</v>
      </c>
      <c r="C274">
        <f>MATCH(B274,Ref!$C$2:$C$478,0)</f>
        <v>344</v>
      </c>
      <c r="D274" t="e">
        <f>INDEX(Final!$A$3:$A$366,MATCH(B274,Kaggle!$B$2:$B$365,0))</f>
        <v>#N/A</v>
      </c>
      <c r="E274">
        <f t="shared" si="4"/>
        <v>1</v>
      </c>
      <c r="G274" t="s">
        <v>768</v>
      </c>
    </row>
    <row r="275" spans="1:7" x14ac:dyDescent="0.25">
      <c r="A275" t="s">
        <v>2346</v>
      </c>
      <c r="B275" t="s">
        <v>2327</v>
      </c>
      <c r="C275">
        <f>MATCH(B275,Ref!$C$2:$C$478,0)</f>
        <v>345</v>
      </c>
      <c r="D275" t="e">
        <f>INDEX(Final!$A$3:$A$366,MATCH(B275,Kaggle!$B$2:$B$365,0))</f>
        <v>#N/A</v>
      </c>
      <c r="E275">
        <f t="shared" si="4"/>
        <v>1</v>
      </c>
      <c r="G275" t="s">
        <v>2335</v>
      </c>
    </row>
    <row r="276" spans="1:7" x14ac:dyDescent="0.25">
      <c r="A276" t="s">
        <v>785</v>
      </c>
      <c r="B276" t="s">
        <v>785</v>
      </c>
      <c r="C276">
        <f>MATCH(B276,Ref!$C$2:$C$478,0)</f>
        <v>384</v>
      </c>
      <c r="D276" t="str">
        <f>INDEX(Final!$A$3:$A$366,MATCH(B276,Kaggle!$B$2:$B$365,0))</f>
        <v>Stanford</v>
      </c>
      <c r="E276">
        <f t="shared" si="4"/>
        <v>1</v>
      </c>
      <c r="G276" t="s">
        <v>770</v>
      </c>
    </row>
    <row r="277" spans="1:7" x14ac:dyDescent="0.25">
      <c r="A277" t="s">
        <v>2339</v>
      </c>
      <c r="B277" t="s">
        <v>2339</v>
      </c>
      <c r="C277">
        <f>MATCH(B277,Ref!$C$2:$C$478,0)</f>
        <v>385</v>
      </c>
      <c r="D277" t="e">
        <f>INDEX(Final!$A$3:$A$366,MATCH(B277,Kaggle!$B$2:$B$365,0))</f>
        <v>#N/A</v>
      </c>
      <c r="E277">
        <f t="shared" si="4"/>
        <v>1</v>
      </c>
      <c r="G277" t="s">
        <v>771</v>
      </c>
    </row>
    <row r="278" spans="1:7" x14ac:dyDescent="0.25">
      <c r="A278" t="s">
        <v>786</v>
      </c>
      <c r="B278" t="s">
        <v>786</v>
      </c>
      <c r="C278">
        <f>MATCH(B278,Ref!$C$2:$C$478,0)</f>
        <v>386</v>
      </c>
      <c r="D278" t="str">
        <f>INDEX(Final!$A$3:$A$366,MATCH(B278,Kaggle!$B$2:$B$365,0))</f>
        <v>Stetson</v>
      </c>
      <c r="E278">
        <f t="shared" si="4"/>
        <v>1</v>
      </c>
      <c r="G278" t="s">
        <v>772</v>
      </c>
    </row>
    <row r="279" spans="1:7" x14ac:dyDescent="0.25">
      <c r="A279" t="s">
        <v>787</v>
      </c>
      <c r="B279" t="s">
        <v>787</v>
      </c>
      <c r="C279">
        <f>MATCH(B279,Ref!$C$2:$C$478,0)</f>
        <v>388</v>
      </c>
      <c r="D279" t="str">
        <f>INDEX(Final!$A$3:$A$366,MATCH(B279,Kaggle!$B$2:$B$365,0))</f>
        <v>Stony Brook</v>
      </c>
      <c r="E279">
        <f t="shared" si="4"/>
        <v>1</v>
      </c>
      <c r="G279" t="s">
        <v>773</v>
      </c>
    </row>
    <row r="280" spans="1:7" x14ac:dyDescent="0.25">
      <c r="A280" t="s">
        <v>788</v>
      </c>
      <c r="B280" t="s">
        <v>788</v>
      </c>
      <c r="C280">
        <f>MATCH(B280,Ref!$C$2:$C$478,0)</f>
        <v>391</v>
      </c>
      <c r="D280" t="str">
        <f>INDEX(Final!$A$3:$A$366,MATCH(B280,Kaggle!$B$2:$B$365,0))</f>
        <v>Syracuse</v>
      </c>
      <c r="E280">
        <f t="shared" si="4"/>
        <v>1</v>
      </c>
      <c r="G280" t="s">
        <v>2336</v>
      </c>
    </row>
    <row r="281" spans="1:7" x14ac:dyDescent="0.25">
      <c r="A281" t="s">
        <v>790</v>
      </c>
      <c r="B281" t="s">
        <v>2349</v>
      </c>
      <c r="C281">
        <f>MATCH(B281,Ref!$C$2:$C$478,0)</f>
        <v>399</v>
      </c>
      <c r="D281" t="e">
        <f>INDEX(Final!$A$3:$A$366,MATCH(B281,Kaggle!$B$2:$B$365,0))</f>
        <v>#N/A</v>
      </c>
      <c r="E281">
        <f t="shared" si="4"/>
        <v>1</v>
      </c>
      <c r="G281" t="s">
        <v>1762</v>
      </c>
    </row>
    <row r="282" spans="1:7" x14ac:dyDescent="0.25">
      <c r="A282" t="s">
        <v>791</v>
      </c>
      <c r="B282" t="s">
        <v>791</v>
      </c>
      <c r="C282">
        <f>MATCH(B282,Ref!$C$2:$C$478,0)</f>
        <v>392</v>
      </c>
      <c r="D282" t="str">
        <f>INDEX(Final!$A$3:$A$366,MATCH(B282,Kaggle!$B$2:$B$365,0))</f>
        <v>Temple</v>
      </c>
      <c r="E282">
        <f t="shared" si="4"/>
        <v>1</v>
      </c>
      <c r="G282" t="s">
        <v>776</v>
      </c>
    </row>
    <row r="283" spans="1:7" x14ac:dyDescent="0.25">
      <c r="A283" t="s">
        <v>792</v>
      </c>
      <c r="B283" t="s">
        <v>792</v>
      </c>
      <c r="C283">
        <f>MATCH(B283,Ref!$C$2:$C$478,0)</f>
        <v>395</v>
      </c>
      <c r="D283" t="str">
        <f>INDEX(Final!$A$3:$A$366,MATCH(B283,Kaggle!$B$2:$B$365,0))</f>
        <v>Tennessee</v>
      </c>
      <c r="E283">
        <f t="shared" si="4"/>
        <v>1</v>
      </c>
      <c r="G283" t="s">
        <v>871</v>
      </c>
    </row>
    <row r="284" spans="1:7" x14ac:dyDescent="0.25">
      <c r="A284" t="s">
        <v>3752</v>
      </c>
      <c r="B284" t="s">
        <v>2240</v>
      </c>
      <c r="C284">
        <f>MATCH(B284,Ref!$C$2:$C$478,0)</f>
        <v>393</v>
      </c>
      <c r="D284" t="e">
        <f>INDEX(Final!$A$3:$A$366,MATCH(B284,Kaggle!$B$2:$B$365,0))</f>
        <v>#N/A</v>
      </c>
      <c r="E284">
        <f t="shared" si="4"/>
        <v>1</v>
      </c>
      <c r="G284" t="s">
        <v>2337</v>
      </c>
    </row>
    <row r="285" spans="1:7" x14ac:dyDescent="0.25">
      <c r="A285" t="s">
        <v>794</v>
      </c>
      <c r="B285" t="s">
        <v>794</v>
      </c>
      <c r="C285">
        <f>MATCH(B285,Ref!$C$2:$C$478,0)</f>
        <v>394</v>
      </c>
      <c r="D285" t="str">
        <f>INDEX(Final!$A$3:$A$366,MATCH(B285,Kaggle!$B$2:$B$365,0))</f>
        <v>Tennessee Tech</v>
      </c>
      <c r="E285">
        <f t="shared" si="4"/>
        <v>1</v>
      </c>
      <c r="G285" t="s">
        <v>2323</v>
      </c>
    </row>
    <row r="286" spans="1:7" x14ac:dyDescent="0.25">
      <c r="A286" t="s">
        <v>3751</v>
      </c>
      <c r="B286" t="s">
        <v>2341</v>
      </c>
      <c r="C286">
        <f>MATCH(B286,Ref!$C$2:$C$478,0)</f>
        <v>407</v>
      </c>
      <c r="D286" t="e">
        <f>INDEX(Final!$A$3:$A$366,MATCH(B286,Kaggle!$B$2:$B$365,0))</f>
        <v>#N/A</v>
      </c>
      <c r="E286">
        <f t="shared" si="4"/>
        <v>1</v>
      </c>
      <c r="G286" t="s">
        <v>2338</v>
      </c>
    </row>
    <row r="287" spans="1:7" x14ac:dyDescent="0.25">
      <c r="A287" t="s">
        <v>795</v>
      </c>
      <c r="B287" t="s">
        <v>795</v>
      </c>
      <c r="C287">
        <f>MATCH(B287,Ref!$C$2:$C$478,0)</f>
        <v>400</v>
      </c>
      <c r="D287" t="str">
        <f>INDEX(Final!$A$3:$A$366,MATCH(B287,Kaggle!$B$2:$B$365,0))</f>
        <v>Texas</v>
      </c>
      <c r="E287">
        <f t="shared" si="4"/>
        <v>1</v>
      </c>
      <c r="G287" t="s">
        <v>2324</v>
      </c>
    </row>
    <row r="288" spans="1:7" x14ac:dyDescent="0.25">
      <c r="A288" t="s">
        <v>796</v>
      </c>
      <c r="B288" t="s">
        <v>796</v>
      </c>
      <c r="C288">
        <f>MATCH(B288,Ref!$C$2:$C$478,0)</f>
        <v>397</v>
      </c>
      <c r="D288" t="str">
        <f>INDEX(Final!$A$3:$A$366,MATCH(B288,Kaggle!$B$2:$B$365,0))</f>
        <v>Texas A&amp;M</v>
      </c>
      <c r="E288">
        <f t="shared" si="4"/>
        <v>1</v>
      </c>
      <c r="G288" t="s">
        <v>2325</v>
      </c>
    </row>
    <row r="289" spans="1:7" x14ac:dyDescent="0.25">
      <c r="A289" t="s">
        <v>2270</v>
      </c>
      <c r="B289" t="s">
        <v>2270</v>
      </c>
      <c r="C289">
        <f>MATCH(B289,Ref!$C$2:$C$478,0)</f>
        <v>401</v>
      </c>
      <c r="D289" t="e">
        <f>INDEX(Final!$A$3:$A$366,MATCH(B289,Kaggle!$B$2:$B$365,0))</f>
        <v>#N/A</v>
      </c>
      <c r="E289">
        <f t="shared" si="4"/>
        <v>1</v>
      </c>
      <c r="G289" t="s">
        <v>2326</v>
      </c>
    </row>
    <row r="290" spans="1:7" x14ac:dyDescent="0.25">
      <c r="A290" t="s">
        <v>3699</v>
      </c>
      <c r="B290" t="s">
        <v>2241</v>
      </c>
      <c r="C290">
        <f>MATCH(B290,Ref!$C$2:$C$478,0)</f>
        <v>402</v>
      </c>
      <c r="D290" t="e">
        <f>INDEX(Final!$A$3:$A$366,MATCH(B290,Kaggle!$B$2:$B$365,0))</f>
        <v>#N/A</v>
      </c>
      <c r="E290">
        <f t="shared" si="4"/>
        <v>1</v>
      </c>
      <c r="G290" t="s">
        <v>2327</v>
      </c>
    </row>
    <row r="291" spans="1:7" x14ac:dyDescent="0.25">
      <c r="A291" t="s">
        <v>798</v>
      </c>
      <c r="B291" t="s">
        <v>798</v>
      </c>
      <c r="C291">
        <f>MATCH(B291,Ref!$C$2:$C$478,0)</f>
        <v>403</v>
      </c>
      <c r="D291" t="str">
        <f>INDEX(Final!$A$3:$A$366,MATCH(B291,Kaggle!$B$2:$B$365,0))</f>
        <v>Texas Tech</v>
      </c>
      <c r="E291">
        <f t="shared" si="4"/>
        <v>1</v>
      </c>
      <c r="G291" t="s">
        <v>785</v>
      </c>
    </row>
    <row r="292" spans="1:7" x14ac:dyDescent="0.25">
      <c r="A292" t="s">
        <v>2089</v>
      </c>
      <c r="B292" t="s">
        <v>2089</v>
      </c>
      <c r="C292">
        <f>MATCH(B292,Ref!$C$2:$C$478,0)</f>
        <v>405</v>
      </c>
      <c r="D292" t="e">
        <f>INDEX(Final!$A$3:$A$366,MATCH(B292,Kaggle!$B$2:$B$365,0))</f>
        <v>#N/A</v>
      </c>
      <c r="E292">
        <f t="shared" si="4"/>
        <v>1</v>
      </c>
      <c r="G292" t="s">
        <v>786</v>
      </c>
    </row>
    <row r="293" spans="1:7" x14ac:dyDescent="0.25">
      <c r="A293" t="s">
        <v>800</v>
      </c>
      <c r="B293" t="s">
        <v>800</v>
      </c>
      <c r="C293">
        <f>MATCH(B293,Ref!$C$2:$C$478,0)</f>
        <v>409</v>
      </c>
      <c r="D293" t="str">
        <f>INDEX(Final!$A$3:$A$366,MATCH(B293,Kaggle!$B$2:$B$365,0))</f>
        <v>Toledo</v>
      </c>
      <c r="E293">
        <f t="shared" si="4"/>
        <v>1</v>
      </c>
      <c r="G293" t="s">
        <v>787</v>
      </c>
    </row>
    <row r="294" spans="1:7" x14ac:dyDescent="0.25">
      <c r="A294" t="s">
        <v>801</v>
      </c>
      <c r="B294" t="s">
        <v>801</v>
      </c>
      <c r="C294">
        <f>MATCH(B294,Ref!$C$2:$C$478,0)</f>
        <v>410</v>
      </c>
      <c r="D294" t="str">
        <f>INDEX(Final!$A$3:$A$366,MATCH(B294,Kaggle!$B$2:$B$365,0))</f>
        <v>Towson</v>
      </c>
      <c r="E294">
        <f t="shared" si="4"/>
        <v>1</v>
      </c>
      <c r="G294" t="s">
        <v>788</v>
      </c>
    </row>
    <row r="295" spans="1:7" x14ac:dyDescent="0.25">
      <c r="A295" t="s">
        <v>802</v>
      </c>
      <c r="B295" t="s">
        <v>802</v>
      </c>
      <c r="C295">
        <f>MATCH(B295,Ref!$C$2:$C$478,0)</f>
        <v>413</v>
      </c>
      <c r="D295" t="str">
        <f>INDEX(Final!$A$3:$A$366,MATCH(B295,Kaggle!$B$2:$B$365,0))</f>
        <v>Troy</v>
      </c>
      <c r="E295">
        <f t="shared" si="4"/>
        <v>1</v>
      </c>
      <c r="G295" t="s">
        <v>2340</v>
      </c>
    </row>
    <row r="296" spans="1:7" x14ac:dyDescent="0.25">
      <c r="A296" t="s">
        <v>803</v>
      </c>
      <c r="B296" t="s">
        <v>803</v>
      </c>
      <c r="C296">
        <f>MATCH(B296,Ref!$C$2:$C$478,0)</f>
        <v>414</v>
      </c>
      <c r="D296" t="str">
        <f>INDEX(Final!$A$3:$A$366,MATCH(B296,Kaggle!$B$2:$B$365,0))</f>
        <v>Tulane</v>
      </c>
      <c r="E296">
        <f t="shared" si="4"/>
        <v>1</v>
      </c>
      <c r="G296" t="s">
        <v>2349</v>
      </c>
    </row>
    <row r="297" spans="1:7" x14ac:dyDescent="0.25">
      <c r="A297" t="s">
        <v>804</v>
      </c>
      <c r="B297" t="s">
        <v>804</v>
      </c>
      <c r="C297">
        <f>MATCH(B297,Ref!$C$2:$C$478,0)</f>
        <v>415</v>
      </c>
      <c r="D297" t="str">
        <f>INDEX(Final!$A$3:$A$366,MATCH(B297,Kaggle!$B$2:$B$365,0))</f>
        <v>Tulsa</v>
      </c>
      <c r="E297">
        <f t="shared" si="4"/>
        <v>1</v>
      </c>
      <c r="G297" t="s">
        <v>791</v>
      </c>
    </row>
    <row r="298" spans="1:7" x14ac:dyDescent="0.25">
      <c r="A298" t="s">
        <v>807</v>
      </c>
      <c r="B298" t="s">
        <v>1673</v>
      </c>
      <c r="C298">
        <f>MATCH(B298,Ref!$C$2:$C$478,0)</f>
        <v>7</v>
      </c>
      <c r="D298" t="e">
        <f>INDEX(Final!$A$3:$A$366,MATCH(B298,Kaggle!$B$2:$B$365,0))</f>
        <v>#N/A</v>
      </c>
      <c r="E298">
        <f t="shared" si="4"/>
        <v>1</v>
      </c>
      <c r="G298" t="s">
        <v>792</v>
      </c>
    </row>
    <row r="299" spans="1:7" x14ac:dyDescent="0.25">
      <c r="A299" t="s">
        <v>3671</v>
      </c>
      <c r="B299" t="s">
        <v>2251</v>
      </c>
      <c r="C299">
        <f>MATCH(B299,Ref!$C$2:$C$478,0)</f>
        <v>18</v>
      </c>
      <c r="D299" t="e">
        <f>INDEX(Final!$A$3:$A$366,MATCH(B299,Kaggle!$B$2:$B$365,0))</f>
        <v>#N/A</v>
      </c>
      <c r="E299">
        <f t="shared" si="4"/>
        <v>1</v>
      </c>
      <c r="G299" t="s">
        <v>2240</v>
      </c>
    </row>
    <row r="300" spans="1:7" x14ac:dyDescent="0.25">
      <c r="A300" t="s">
        <v>808</v>
      </c>
      <c r="B300" t="s">
        <v>2106</v>
      </c>
      <c r="C300">
        <f>MATCH(B300,Ref!$C$2:$C$478,0)</f>
        <v>417</v>
      </c>
      <c r="D300" t="e">
        <f>INDEX(Final!$A$3:$A$366,MATCH(B300,Kaggle!$B$2:$B$365,0))</f>
        <v>#N/A</v>
      </c>
      <c r="E300">
        <f t="shared" si="4"/>
        <v>1</v>
      </c>
      <c r="G300" t="s">
        <v>794</v>
      </c>
    </row>
    <row r="301" spans="1:7" x14ac:dyDescent="0.25">
      <c r="A301" t="s">
        <v>809</v>
      </c>
      <c r="B301" t="s">
        <v>2107</v>
      </c>
      <c r="C301">
        <f>MATCH(B301,Ref!$C$2:$C$478,0)</f>
        <v>418</v>
      </c>
      <c r="D301" t="e">
        <f>INDEX(Final!$A$3:$A$366,MATCH(B301,Kaggle!$B$2:$B$365,0))</f>
        <v>#N/A</v>
      </c>
      <c r="E301">
        <f t="shared" si="4"/>
        <v>1</v>
      </c>
      <c r="G301" t="s">
        <v>795</v>
      </c>
    </row>
    <row r="302" spans="1:7" x14ac:dyDescent="0.25">
      <c r="A302" t="s">
        <v>810</v>
      </c>
      <c r="B302" t="s">
        <v>2109</v>
      </c>
      <c r="C302">
        <f>MATCH(B302,Ref!$C$2:$C$478,0)</f>
        <v>419</v>
      </c>
      <c r="D302" t="e">
        <f>INDEX(Final!$A$3:$A$366,MATCH(B302,Kaggle!$B$2:$B$365,0))</f>
        <v>#N/A</v>
      </c>
      <c r="E302">
        <f t="shared" si="4"/>
        <v>1</v>
      </c>
      <c r="G302" t="s">
        <v>796</v>
      </c>
    </row>
    <row r="303" spans="1:7" x14ac:dyDescent="0.25">
      <c r="A303" t="s">
        <v>3698</v>
      </c>
      <c r="B303" t="s">
        <v>2342</v>
      </c>
      <c r="C303">
        <f>MATCH(B303,Ref!$C$2:$C$478,0)</f>
        <v>420</v>
      </c>
      <c r="D303" t="e">
        <f>INDEX(Final!$A$3:$A$366,MATCH(B303,Kaggle!$B$2:$B$365,0))</f>
        <v>#N/A</v>
      </c>
      <c r="E303">
        <f t="shared" si="4"/>
        <v>1</v>
      </c>
      <c r="G303" t="s">
        <v>2241</v>
      </c>
    </row>
    <row r="304" spans="1:7" x14ac:dyDescent="0.25">
      <c r="A304" t="s">
        <v>811</v>
      </c>
      <c r="B304" t="s">
        <v>2271</v>
      </c>
      <c r="C304">
        <f>MATCH(B304,Ref!$C$2:$C$478,0)</f>
        <v>64</v>
      </c>
      <c r="D304" t="e">
        <f>INDEX(Final!$A$3:$A$366,MATCH(B304,Kaggle!$B$2:$B$365,0))</f>
        <v>#N/A</v>
      </c>
      <c r="E304">
        <f t="shared" si="4"/>
        <v>1</v>
      </c>
      <c r="G304" t="s">
        <v>798</v>
      </c>
    </row>
    <row r="305" spans="1:7" x14ac:dyDescent="0.25">
      <c r="A305" t="s">
        <v>812</v>
      </c>
      <c r="B305" t="s">
        <v>812</v>
      </c>
      <c r="C305">
        <f>MATCH(B305,Ref!$C$2:$C$478,0)</f>
        <v>421</v>
      </c>
      <c r="D305" t="str">
        <f>INDEX(Final!$A$3:$A$366,MATCH(B305,Kaggle!$B$2:$B$365,0))</f>
        <v>UCLA</v>
      </c>
      <c r="E305">
        <f t="shared" si="4"/>
        <v>1</v>
      </c>
      <c r="G305" t="s">
        <v>2081</v>
      </c>
    </row>
    <row r="306" spans="1:7" x14ac:dyDescent="0.25">
      <c r="A306" t="s">
        <v>815</v>
      </c>
      <c r="B306" t="s">
        <v>2316</v>
      </c>
      <c r="C306">
        <f>MATCH(B306,Ref!$C$2:$C$478,0)</f>
        <v>223</v>
      </c>
      <c r="D306" t="e">
        <f>INDEX(Final!$A$3:$A$366,MATCH(B306,Kaggle!$B$2:$B$365,0))</f>
        <v>#N/A</v>
      </c>
      <c r="E306">
        <f t="shared" si="4"/>
        <v>1</v>
      </c>
      <c r="G306" t="s">
        <v>800</v>
      </c>
    </row>
    <row r="307" spans="1:7" x14ac:dyDescent="0.25">
      <c r="A307" t="s">
        <v>3738</v>
      </c>
      <c r="B307" t="s">
        <v>2320</v>
      </c>
      <c r="C307">
        <f>MATCH(B307,Ref!$C$2:$C$478,0)</f>
        <v>247</v>
      </c>
      <c r="D307" t="e">
        <f>INDEX(Final!$A$3:$A$366,MATCH(B307,Kaggle!$B$2:$B$365,0))</f>
        <v>#N/A</v>
      </c>
      <c r="E307">
        <f t="shared" si="4"/>
        <v>1</v>
      </c>
      <c r="G307" t="s">
        <v>801</v>
      </c>
    </row>
    <row r="308" spans="1:7" x14ac:dyDescent="0.25">
      <c r="A308" t="s">
        <v>816</v>
      </c>
      <c r="B308" t="s">
        <v>2267</v>
      </c>
      <c r="C308">
        <f>MATCH(B308,Ref!$C$2:$C$478,0)</f>
        <v>279</v>
      </c>
      <c r="D308" t="e">
        <f>INDEX(Final!$A$3:$A$366,MATCH(B308,Kaggle!$B$2:$B$365,0))</f>
        <v>#N/A</v>
      </c>
      <c r="E308">
        <f t="shared" si="4"/>
        <v>1</v>
      </c>
      <c r="G308" t="s">
        <v>802</v>
      </c>
    </row>
    <row r="309" spans="1:7" x14ac:dyDescent="0.25">
      <c r="A309" t="s">
        <v>817</v>
      </c>
      <c r="B309" t="s">
        <v>2268</v>
      </c>
      <c r="C309">
        <f>MATCH(B309,Ref!$C$2:$C$478,0)</f>
        <v>280</v>
      </c>
      <c r="D309" t="e">
        <f>INDEX(Final!$A$3:$A$366,MATCH(B309,Kaggle!$B$2:$B$365,0))</f>
        <v>#N/A</v>
      </c>
      <c r="E309">
        <f t="shared" si="4"/>
        <v>1</v>
      </c>
      <c r="G309" t="s">
        <v>803</v>
      </c>
    </row>
    <row r="310" spans="1:7" x14ac:dyDescent="0.25">
      <c r="A310" t="s">
        <v>818</v>
      </c>
      <c r="B310" t="s">
        <v>2269</v>
      </c>
      <c r="C310">
        <f>MATCH(B310,Ref!$C$2:$C$478,0)</f>
        <v>281</v>
      </c>
      <c r="D310" t="e">
        <f>INDEX(Final!$A$3:$A$366,MATCH(B310,Kaggle!$B$2:$B$365,0))</f>
        <v>#N/A</v>
      </c>
      <c r="E310">
        <f t="shared" si="4"/>
        <v>1</v>
      </c>
      <c r="G310" t="s">
        <v>804</v>
      </c>
    </row>
    <row r="311" spans="1:7" x14ac:dyDescent="0.25">
      <c r="A311" t="s">
        <v>3670</v>
      </c>
      <c r="B311" t="s">
        <v>715</v>
      </c>
      <c r="C311">
        <f>MATCH(B311,Ref!$C$2:$C$478,0)</f>
        <v>292</v>
      </c>
      <c r="D311" t="str">
        <f>INDEX(Final!$A$3:$A$366,MATCH(B311,Kaggle!$B$2:$B$365,0))</f>
        <v>Northern Iowa</v>
      </c>
      <c r="E311">
        <f t="shared" si="4"/>
        <v>1</v>
      </c>
      <c r="G311" t="s">
        <v>2341</v>
      </c>
    </row>
    <row r="312" spans="1:7" x14ac:dyDescent="0.25">
      <c r="A312" t="s">
        <v>819</v>
      </c>
      <c r="B312" t="s">
        <v>2266</v>
      </c>
      <c r="C312">
        <f>MATCH(B312,Ref!$C$2:$C$478,0)</f>
        <v>264</v>
      </c>
      <c r="D312" t="e">
        <f>INDEX(Final!$A$3:$A$366,MATCH(B312,Kaggle!$B$2:$B$365,0))</f>
        <v>#N/A</v>
      </c>
      <c r="E312">
        <f t="shared" si="4"/>
        <v>1</v>
      </c>
      <c r="G312" t="s">
        <v>2270</v>
      </c>
    </row>
    <row r="313" spans="1:7" x14ac:dyDescent="0.25">
      <c r="A313" t="s">
        <v>3685</v>
      </c>
      <c r="B313" t="s">
        <v>2081</v>
      </c>
      <c r="C313">
        <f>MATCH(B313,Ref!$C$2:$C$478,0)</f>
        <v>396</v>
      </c>
      <c r="D313" t="e">
        <f>INDEX(Final!$A$3:$A$366,MATCH(B313,Kaggle!$B$2:$B$365,0))</f>
        <v>#N/A</v>
      </c>
      <c r="E313">
        <f t="shared" si="4"/>
        <v>1</v>
      </c>
      <c r="G313" t="s">
        <v>1673</v>
      </c>
    </row>
    <row r="314" spans="1:7" x14ac:dyDescent="0.25">
      <c r="A314" t="s">
        <v>823</v>
      </c>
      <c r="B314" t="s">
        <v>823</v>
      </c>
      <c r="C314">
        <f>MATCH(B314,Ref!$C$2:$C$478,0)</f>
        <v>425</v>
      </c>
      <c r="D314" t="str">
        <f>INDEX(Final!$A$3:$A$366,MATCH(B314,Kaggle!$B$2:$B$365,0))</f>
        <v>Utah</v>
      </c>
      <c r="E314">
        <f t="shared" si="4"/>
        <v>1</v>
      </c>
      <c r="G314" t="s">
        <v>2106</v>
      </c>
    </row>
    <row r="315" spans="1:7" x14ac:dyDescent="0.25">
      <c r="A315" t="s">
        <v>3684</v>
      </c>
      <c r="B315" t="s">
        <v>2242</v>
      </c>
      <c r="C315">
        <f>MATCH(B315,Ref!$C$2:$C$478,0)</f>
        <v>424</v>
      </c>
      <c r="D315" t="e">
        <f>INDEX(Final!$A$3:$A$366,MATCH(B315,Kaggle!$B$2:$B$365,0))</f>
        <v>#N/A</v>
      </c>
      <c r="E315">
        <f t="shared" si="4"/>
        <v>1</v>
      </c>
      <c r="G315" t="s">
        <v>2107</v>
      </c>
    </row>
    <row r="316" spans="1:7" x14ac:dyDescent="0.25">
      <c r="A316" t="s">
        <v>825</v>
      </c>
      <c r="B316" t="s">
        <v>825</v>
      </c>
      <c r="C316">
        <f>MATCH(B316,Ref!$C$2:$C$478,0)</f>
        <v>426</v>
      </c>
      <c r="D316" t="str">
        <f>INDEX(Final!$A$3:$A$366,MATCH(B316,Kaggle!$B$2:$B$365,0))</f>
        <v>Utah Valley</v>
      </c>
      <c r="E316">
        <f t="shared" si="4"/>
        <v>1</v>
      </c>
      <c r="G316" t="s">
        <v>2109</v>
      </c>
    </row>
    <row r="317" spans="1:7" x14ac:dyDescent="0.25">
      <c r="A317" t="s">
        <v>826</v>
      </c>
      <c r="B317" t="s">
        <v>2262</v>
      </c>
      <c r="C317">
        <f>MATCH(B317,Ref!$C$2:$C$478,0)</f>
        <v>406</v>
      </c>
      <c r="D317" t="e">
        <f>INDEX(Final!$A$3:$A$366,MATCH(B317,Kaggle!$B$2:$B$365,0))</f>
        <v>#N/A</v>
      </c>
      <c r="E317">
        <f t="shared" si="4"/>
        <v>1</v>
      </c>
      <c r="G317" t="s">
        <v>2271</v>
      </c>
    </row>
    <row r="318" spans="1:7" x14ac:dyDescent="0.25">
      <c r="A318" t="s">
        <v>3683</v>
      </c>
      <c r="B318" t="s">
        <v>2264</v>
      </c>
      <c r="C318">
        <f>MATCH(B318,Ref!$C$2:$C$478,0)</f>
        <v>408</v>
      </c>
      <c r="D318" t="e">
        <f>INDEX(Final!$A$3:$A$366,MATCH(B318,Kaggle!$B$2:$B$365,0))</f>
        <v>#N/A</v>
      </c>
      <c r="E318">
        <f t="shared" si="4"/>
        <v>1</v>
      </c>
      <c r="G318" t="s">
        <v>812</v>
      </c>
    </row>
    <row r="319" spans="1:7" x14ac:dyDescent="0.25">
      <c r="A319" t="s">
        <v>829</v>
      </c>
      <c r="B319" t="s">
        <v>829</v>
      </c>
      <c r="C319">
        <f>MATCH(B319,Ref!$C$2:$C$478,0)</f>
        <v>428</v>
      </c>
      <c r="D319" t="str">
        <f>INDEX(Final!$A$3:$A$366,MATCH(B319,Kaggle!$B$2:$B$365,0))</f>
        <v>Valparaiso</v>
      </c>
      <c r="E319">
        <f t="shared" si="4"/>
        <v>1</v>
      </c>
      <c r="G319" t="s">
        <v>866</v>
      </c>
    </row>
    <row r="320" spans="1:7" x14ac:dyDescent="0.25">
      <c r="A320" t="s">
        <v>830</v>
      </c>
      <c r="B320" t="s">
        <v>830</v>
      </c>
      <c r="C320">
        <f>MATCH(B320,Ref!$C$2:$C$478,0)</f>
        <v>429</v>
      </c>
      <c r="D320" t="str">
        <f>INDEX(Final!$A$3:$A$366,MATCH(B320,Kaggle!$B$2:$B$365,0))</f>
        <v>Vanderbilt</v>
      </c>
      <c r="E320">
        <f t="shared" si="4"/>
        <v>1</v>
      </c>
      <c r="G320" t="s">
        <v>1893</v>
      </c>
    </row>
    <row r="321" spans="1:7" x14ac:dyDescent="0.25">
      <c r="A321" t="s">
        <v>3659</v>
      </c>
      <c r="B321" t="s">
        <v>2261</v>
      </c>
      <c r="C321">
        <f>MATCH(B321,Ref!$C$2:$C$478,0)</f>
        <v>433</v>
      </c>
      <c r="D321" t="e">
        <f>INDEX(Final!$A$3:$A$366,MATCH(B321,Kaggle!$B$2:$B$365,0))</f>
        <v>#N/A</v>
      </c>
      <c r="E321">
        <f t="shared" si="4"/>
        <v>1</v>
      </c>
      <c r="G321" t="s">
        <v>2316</v>
      </c>
    </row>
    <row r="322" spans="1:7" x14ac:dyDescent="0.25">
      <c r="A322" t="s">
        <v>831</v>
      </c>
      <c r="B322" t="s">
        <v>831</v>
      </c>
      <c r="C322">
        <f>MATCH(B322,Ref!$C$2:$C$478,0)</f>
        <v>430</v>
      </c>
      <c r="D322" t="str">
        <f>INDEX(Final!$A$3:$A$366,MATCH(B322,Kaggle!$B$2:$B$365,0))</f>
        <v>Vermont</v>
      </c>
      <c r="E322">
        <f t="shared" si="4"/>
        <v>1</v>
      </c>
      <c r="G322" t="s">
        <v>2267</v>
      </c>
    </row>
    <row r="323" spans="1:7" x14ac:dyDescent="0.25">
      <c r="A323" t="s">
        <v>832</v>
      </c>
      <c r="B323" t="s">
        <v>832</v>
      </c>
      <c r="C323">
        <f>MATCH(B323,Ref!$C$2:$C$478,0)</f>
        <v>431</v>
      </c>
      <c r="D323" t="str">
        <f>INDEX(Final!$A$3:$A$366,MATCH(B323,Kaggle!$B$2:$B$365,0))</f>
        <v>Villanova</v>
      </c>
      <c r="E323">
        <f t="shared" ref="E323:E346" si="5">IF(ISNA(C323),0,1)</f>
        <v>1</v>
      </c>
      <c r="G323" t="s">
        <v>2268</v>
      </c>
    </row>
    <row r="324" spans="1:7" x14ac:dyDescent="0.25">
      <c r="A324" t="s">
        <v>833</v>
      </c>
      <c r="B324" t="s">
        <v>833</v>
      </c>
      <c r="C324">
        <f>MATCH(B324,Ref!$C$2:$C$478,0)</f>
        <v>432</v>
      </c>
      <c r="D324" t="str">
        <f>INDEX(Final!$A$3:$A$366,MATCH(B324,Kaggle!$B$2:$B$365,0))</f>
        <v>Virginia</v>
      </c>
      <c r="E324">
        <f t="shared" si="5"/>
        <v>1</v>
      </c>
      <c r="G324" t="s">
        <v>2269</v>
      </c>
    </row>
    <row r="325" spans="1:7" x14ac:dyDescent="0.25">
      <c r="A325" t="s">
        <v>834</v>
      </c>
      <c r="B325" t="s">
        <v>834</v>
      </c>
      <c r="C325">
        <f>MATCH(B325,Ref!$C$2:$C$478,0)</f>
        <v>435</v>
      </c>
      <c r="D325" t="str">
        <f>INDEX(Final!$A$3:$A$366,MATCH(B325,Kaggle!$B$2:$B$365,0))</f>
        <v>Virginia Tech</v>
      </c>
      <c r="E325">
        <f t="shared" si="5"/>
        <v>1</v>
      </c>
      <c r="G325" t="s">
        <v>2266</v>
      </c>
    </row>
    <row r="326" spans="1:7" x14ac:dyDescent="0.25">
      <c r="A326" t="s">
        <v>835</v>
      </c>
      <c r="B326" t="s">
        <v>2260</v>
      </c>
      <c r="C326">
        <f>MATCH(B326,Ref!$C$2:$C$478,0)</f>
        <v>434</v>
      </c>
      <c r="D326" t="e">
        <f>INDEX(Final!$A$3:$A$366,MATCH(B326,Kaggle!$B$2:$B$365,0))</f>
        <v>#N/A</v>
      </c>
      <c r="E326">
        <f t="shared" si="5"/>
        <v>1</v>
      </c>
      <c r="G326" t="s">
        <v>2265</v>
      </c>
    </row>
    <row r="327" spans="1:7" x14ac:dyDescent="0.25">
      <c r="A327" t="s">
        <v>842</v>
      </c>
      <c r="B327" t="s">
        <v>842</v>
      </c>
      <c r="C327">
        <f>MATCH(B327,Ref!$C$2:$C$478,0)</f>
        <v>437</v>
      </c>
      <c r="D327" t="str">
        <f>INDEX(Final!$A$3:$A$366,MATCH(B327,Kaggle!$B$2:$B$365,0))</f>
        <v>Wagner</v>
      </c>
      <c r="E327">
        <f t="shared" si="5"/>
        <v>1</v>
      </c>
      <c r="G327" t="s">
        <v>2089</v>
      </c>
    </row>
    <row r="328" spans="1:7" x14ac:dyDescent="0.25">
      <c r="A328" t="s">
        <v>843</v>
      </c>
      <c r="B328" t="s">
        <v>843</v>
      </c>
      <c r="C328">
        <f>MATCH(B328,Ref!$C$2:$C$478,0)</f>
        <v>438</v>
      </c>
      <c r="D328" t="str">
        <f>INDEX(Final!$A$3:$A$366,MATCH(B328,Kaggle!$B$2:$B$365,0))</f>
        <v>Wake Forest</v>
      </c>
      <c r="E328">
        <f t="shared" si="5"/>
        <v>1</v>
      </c>
      <c r="G328" t="s">
        <v>2264</v>
      </c>
    </row>
    <row r="329" spans="1:7" x14ac:dyDescent="0.25">
      <c r="A329" t="s">
        <v>844</v>
      </c>
      <c r="B329" t="s">
        <v>844</v>
      </c>
      <c r="C329">
        <f>MATCH(B329,Ref!$C$2:$C$478,0)</f>
        <v>444</v>
      </c>
      <c r="D329" t="str">
        <f>INDEX(Final!$A$3:$A$366,MATCH(B329,Kaggle!$B$2:$B$365,0))</f>
        <v>Washington</v>
      </c>
      <c r="E329">
        <f t="shared" si="5"/>
        <v>1</v>
      </c>
      <c r="G329" t="s">
        <v>823</v>
      </c>
    </row>
    <row r="330" spans="1:7" x14ac:dyDescent="0.25">
      <c r="A330" t="s">
        <v>3669</v>
      </c>
      <c r="B330" t="s">
        <v>2244</v>
      </c>
      <c r="C330">
        <f>MATCH(B330,Ref!$C$2:$C$478,0)</f>
        <v>445</v>
      </c>
      <c r="D330" t="e">
        <f>INDEX(Final!$A$3:$A$366,MATCH(B330,Kaggle!$B$2:$B$365,0))</f>
        <v>#N/A</v>
      </c>
      <c r="E330">
        <f t="shared" si="5"/>
        <v>1</v>
      </c>
      <c r="G330" t="s">
        <v>2242</v>
      </c>
    </row>
    <row r="331" spans="1:7" x14ac:dyDescent="0.25">
      <c r="A331" t="s">
        <v>3697</v>
      </c>
      <c r="B331" t="s">
        <v>2245</v>
      </c>
      <c r="C331">
        <f>MATCH(B331,Ref!$C$2:$C$478,0)</f>
        <v>447</v>
      </c>
      <c r="D331" t="e">
        <f>INDEX(Final!$A$3:$A$366,MATCH(B331,Kaggle!$B$2:$B$365,0))</f>
        <v>#N/A</v>
      </c>
      <c r="E331">
        <f t="shared" si="5"/>
        <v>1</v>
      </c>
      <c r="G331" t="s">
        <v>825</v>
      </c>
    </row>
    <row r="332" spans="1:7" x14ac:dyDescent="0.25">
      <c r="A332" t="s">
        <v>847</v>
      </c>
      <c r="B332" t="s">
        <v>847</v>
      </c>
      <c r="C332">
        <f>MATCH(B332,Ref!$C$2:$C$478,0)</f>
        <v>451</v>
      </c>
      <c r="D332" t="str">
        <f>INDEX(Final!$A$3:$A$366,MATCH(B332,Kaggle!$B$2:$B$365,0))</f>
        <v>West Virginia</v>
      </c>
      <c r="E332">
        <f t="shared" si="5"/>
        <v>1</v>
      </c>
      <c r="G332" t="s">
        <v>2262</v>
      </c>
    </row>
    <row r="333" spans="1:7" x14ac:dyDescent="0.25">
      <c r="A333" t="s">
        <v>3696</v>
      </c>
      <c r="B333" t="s">
        <v>2259</v>
      </c>
      <c r="C333">
        <f>MATCH(B333,Ref!$C$2:$C$478,0)</f>
        <v>452</v>
      </c>
      <c r="D333" t="e">
        <f>INDEX(Final!$A$3:$A$366,MATCH(B333,Kaggle!$B$2:$B$365,0))</f>
        <v>#N/A</v>
      </c>
      <c r="E333">
        <f t="shared" si="5"/>
        <v>1</v>
      </c>
      <c r="G333" t="s">
        <v>827</v>
      </c>
    </row>
    <row r="334" spans="1:7" x14ac:dyDescent="0.25">
      <c r="A334" t="s">
        <v>3737</v>
      </c>
      <c r="B334" t="s">
        <v>2258</v>
      </c>
      <c r="C334">
        <f>MATCH(B334,Ref!$C$2:$C$478,0)</f>
        <v>453</v>
      </c>
      <c r="D334" t="e">
        <f>INDEX(Final!$A$3:$A$366,MATCH(B334,Kaggle!$B$2:$B$365,0))</f>
        <v>#N/A</v>
      </c>
      <c r="E334">
        <f t="shared" si="5"/>
        <v>1</v>
      </c>
      <c r="G334" t="s">
        <v>2261</v>
      </c>
    </row>
    <row r="335" spans="1:7" x14ac:dyDescent="0.25">
      <c r="A335" t="s">
        <v>3695</v>
      </c>
      <c r="B335" t="s">
        <v>2263</v>
      </c>
      <c r="C335">
        <f>MATCH(B335,Ref!$C$2:$C$478,0)</f>
        <v>454</v>
      </c>
      <c r="D335" t="e">
        <f>INDEX(Final!$A$3:$A$366,MATCH(B335,Kaggle!$B$2:$B$365,0))</f>
        <v>#N/A</v>
      </c>
      <c r="E335">
        <f t="shared" si="5"/>
        <v>1</v>
      </c>
      <c r="G335" t="s">
        <v>829</v>
      </c>
    </row>
    <row r="336" spans="1:7" x14ac:dyDescent="0.25">
      <c r="A336" t="s">
        <v>3668</v>
      </c>
      <c r="B336" t="s">
        <v>2257</v>
      </c>
      <c r="C336">
        <f>MATCH(B336,Ref!$C$2:$C$478,0)</f>
        <v>455</v>
      </c>
      <c r="D336" t="e">
        <f>INDEX(Final!$A$3:$A$366,MATCH(B336,Kaggle!$B$2:$B$365,0))</f>
        <v>#N/A</v>
      </c>
      <c r="E336">
        <f t="shared" si="5"/>
        <v>1</v>
      </c>
      <c r="G336" t="s">
        <v>830</v>
      </c>
    </row>
    <row r="337" spans="1:7" x14ac:dyDescent="0.25">
      <c r="A337" t="s">
        <v>3662</v>
      </c>
      <c r="B337" t="s">
        <v>2246</v>
      </c>
      <c r="C337">
        <f>MATCH(B337,Ref!$C$2:$C$478,0)</f>
        <v>461</v>
      </c>
      <c r="D337" t="e">
        <f>INDEX(Final!$A$3:$A$366,MATCH(B337,Kaggle!$B$2:$B$365,0))</f>
        <v>#N/A</v>
      </c>
      <c r="E337">
        <f t="shared" si="5"/>
        <v>1</v>
      </c>
      <c r="G337" t="s">
        <v>831</v>
      </c>
    </row>
    <row r="338" spans="1:7" x14ac:dyDescent="0.25">
      <c r="A338" t="s">
        <v>851</v>
      </c>
      <c r="B338" t="s">
        <v>851</v>
      </c>
      <c r="C338">
        <f>MATCH(B338,Ref!$C$2:$C$478,0)</f>
        <v>463</v>
      </c>
      <c r="D338" t="str">
        <f>INDEX(Final!$A$3:$A$366,MATCH(B338,Kaggle!$B$2:$B$365,0))</f>
        <v>William &amp; Mary</v>
      </c>
      <c r="E338">
        <f t="shared" si="5"/>
        <v>1</v>
      </c>
      <c r="G338" t="s">
        <v>832</v>
      </c>
    </row>
    <row r="339" spans="1:7" x14ac:dyDescent="0.25">
      <c r="A339" t="s">
        <v>852</v>
      </c>
      <c r="B339" t="s">
        <v>852</v>
      </c>
      <c r="C339">
        <f>MATCH(B339,Ref!$C$2:$C$478,0)</f>
        <v>465</v>
      </c>
      <c r="D339" t="str">
        <f>INDEX(Final!$A$3:$A$366,MATCH(B339,Kaggle!$B$2:$B$365,0))</f>
        <v>Winthrop</v>
      </c>
      <c r="E339">
        <f t="shared" si="5"/>
        <v>1</v>
      </c>
      <c r="G339" t="s">
        <v>833</v>
      </c>
    </row>
    <row r="340" spans="1:7" x14ac:dyDescent="0.25">
      <c r="A340" t="s">
        <v>853</v>
      </c>
      <c r="B340" t="s">
        <v>853</v>
      </c>
      <c r="C340">
        <f>MATCH(B340,Ref!$C$2:$C$478,0)</f>
        <v>466</v>
      </c>
      <c r="D340" t="str">
        <f>INDEX(Final!$A$3:$A$366,MATCH(B340,Kaggle!$B$2:$B$365,0))</f>
        <v>Wisconsin</v>
      </c>
      <c r="E340">
        <f t="shared" si="5"/>
        <v>1</v>
      </c>
      <c r="G340" t="s">
        <v>834</v>
      </c>
    </row>
    <row r="341" spans="1:7" x14ac:dyDescent="0.25">
      <c r="A341" t="s">
        <v>854</v>
      </c>
      <c r="B341" t="s">
        <v>854</v>
      </c>
      <c r="C341">
        <f>MATCH(B341,Ref!$C$2:$C$478,0)</f>
        <v>470</v>
      </c>
      <c r="D341" t="str">
        <f>INDEX(Final!$A$3:$A$366,MATCH(B341,Kaggle!$B$2:$B$365,0))</f>
        <v>Wofford</v>
      </c>
      <c r="E341">
        <f t="shared" si="5"/>
        <v>1</v>
      </c>
      <c r="G341" t="s">
        <v>2260</v>
      </c>
    </row>
    <row r="342" spans="1:7" x14ac:dyDescent="0.25">
      <c r="A342" t="s">
        <v>3682</v>
      </c>
      <c r="B342" t="s">
        <v>2247</v>
      </c>
      <c r="C342">
        <f>MATCH(B342,Ref!$C$2:$C$478,0)</f>
        <v>473</v>
      </c>
      <c r="D342" t="e">
        <f>INDEX(Final!$A$3:$A$366,MATCH(B342,Kaggle!$B$2:$B$365,0))</f>
        <v>#N/A</v>
      </c>
      <c r="E342">
        <f t="shared" si="5"/>
        <v>1</v>
      </c>
      <c r="G342" t="s">
        <v>2259</v>
      </c>
    </row>
    <row r="343" spans="1:7" x14ac:dyDescent="0.25">
      <c r="A343" t="s">
        <v>856</v>
      </c>
      <c r="B343" t="s">
        <v>856</v>
      </c>
      <c r="C343">
        <f>MATCH(B343,Ref!$C$2:$C$478,0)</f>
        <v>474</v>
      </c>
      <c r="D343" t="str">
        <f>INDEX(Final!$A$3:$A$366,MATCH(B343,Kaggle!$B$2:$B$365,0))</f>
        <v>Wyoming</v>
      </c>
      <c r="E343">
        <f t="shared" si="5"/>
        <v>1</v>
      </c>
      <c r="G343" t="s">
        <v>2258</v>
      </c>
    </row>
    <row r="344" spans="1:7" x14ac:dyDescent="0.25">
      <c r="A344" t="s">
        <v>857</v>
      </c>
      <c r="B344" t="s">
        <v>857</v>
      </c>
      <c r="C344">
        <f>MATCH(B344,Ref!$C$2:$C$478,0)</f>
        <v>475</v>
      </c>
      <c r="D344" t="str">
        <f>INDEX(Final!$A$3:$A$366,MATCH(B344,Kaggle!$B$2:$B$365,0))</f>
        <v>Xavier</v>
      </c>
      <c r="E344">
        <f t="shared" si="5"/>
        <v>1</v>
      </c>
      <c r="G344" t="s">
        <v>2263</v>
      </c>
    </row>
    <row r="345" spans="1:7" x14ac:dyDescent="0.25">
      <c r="A345" t="s">
        <v>858</v>
      </c>
      <c r="B345" t="s">
        <v>858</v>
      </c>
      <c r="C345">
        <f>MATCH(B345,Ref!$C$2:$C$478,0)</f>
        <v>476</v>
      </c>
      <c r="D345" t="str">
        <f>INDEX(Final!$A$3:$A$366,MATCH(B345,Kaggle!$B$2:$B$365,0))</f>
        <v>Yale</v>
      </c>
      <c r="E345">
        <f t="shared" si="5"/>
        <v>1</v>
      </c>
      <c r="G345" t="s">
        <v>2257</v>
      </c>
    </row>
    <row r="346" spans="1:7" x14ac:dyDescent="0.25">
      <c r="A346" t="s">
        <v>3761</v>
      </c>
      <c r="B346" t="s">
        <v>2249</v>
      </c>
      <c r="C346">
        <f>MATCH(B346,Ref!$C$2:$C$478,0)</f>
        <v>477</v>
      </c>
      <c r="D346" t="e">
        <f>INDEX(Final!$A$3:$A$366,MATCH(B346,Kaggle!$B$2:$B$365,0))</f>
        <v>#N/A</v>
      </c>
      <c r="E346">
        <f t="shared" si="5"/>
        <v>1</v>
      </c>
      <c r="G346" t="s">
        <v>2243</v>
      </c>
    </row>
    <row r="347" spans="1:7" x14ac:dyDescent="0.25">
      <c r="G347" t="s">
        <v>2256</v>
      </c>
    </row>
    <row r="348" spans="1:7" x14ac:dyDescent="0.25">
      <c r="G348" t="s">
        <v>842</v>
      </c>
    </row>
    <row r="349" spans="1:7" x14ac:dyDescent="0.25">
      <c r="G349" t="s">
        <v>843</v>
      </c>
    </row>
    <row r="350" spans="1:7" x14ac:dyDescent="0.25">
      <c r="G350" t="s">
        <v>844</v>
      </c>
    </row>
    <row r="351" spans="1:7" x14ac:dyDescent="0.25">
      <c r="G351" t="s">
        <v>2244</v>
      </c>
    </row>
    <row r="352" spans="1:7" x14ac:dyDescent="0.25">
      <c r="G352" t="s">
        <v>2245</v>
      </c>
    </row>
    <row r="353" spans="7:7" x14ac:dyDescent="0.25">
      <c r="G353" t="s">
        <v>847</v>
      </c>
    </row>
    <row r="354" spans="7:7" x14ac:dyDescent="0.25">
      <c r="G354" t="s">
        <v>864</v>
      </c>
    </row>
    <row r="355" spans="7:7" x14ac:dyDescent="0.25">
      <c r="G355" t="s">
        <v>868</v>
      </c>
    </row>
    <row r="356" spans="7:7" x14ac:dyDescent="0.25">
      <c r="G356" t="s">
        <v>2246</v>
      </c>
    </row>
    <row r="357" spans="7:7" x14ac:dyDescent="0.25">
      <c r="G357" t="s">
        <v>851</v>
      </c>
    </row>
    <row r="358" spans="7:7" x14ac:dyDescent="0.25">
      <c r="G358" t="s">
        <v>852</v>
      </c>
    </row>
    <row r="359" spans="7:7" x14ac:dyDescent="0.25">
      <c r="G359" t="s">
        <v>853</v>
      </c>
    </row>
    <row r="360" spans="7:7" x14ac:dyDescent="0.25">
      <c r="G360" t="s">
        <v>854</v>
      </c>
    </row>
    <row r="361" spans="7:7" x14ac:dyDescent="0.25">
      <c r="G361" t="s">
        <v>2247</v>
      </c>
    </row>
    <row r="362" spans="7:7" x14ac:dyDescent="0.25">
      <c r="G362" t="s">
        <v>856</v>
      </c>
    </row>
    <row r="363" spans="7:7" x14ac:dyDescent="0.25">
      <c r="G363" t="s">
        <v>857</v>
      </c>
    </row>
    <row r="364" spans="7:7" x14ac:dyDescent="0.25">
      <c r="G364" t="s">
        <v>858</v>
      </c>
    </row>
    <row r="365" spans="7:7" x14ac:dyDescent="0.25">
      <c r="G365" t="s">
        <v>2249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</vt:lpstr>
      <vt:lpstr>ConfLookup</vt:lpstr>
      <vt:lpstr>Kaggle</vt:lpstr>
      <vt:lpstr>People16</vt:lpstr>
      <vt:lpstr>People17</vt:lpstr>
      <vt:lpstr>Final</vt:lpstr>
      <vt:lpstr>Conf Map</vt:lpstr>
      <vt:lpstr>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 Reinhard</dc:creator>
  <cp:lastModifiedBy>Anthony J Reinhard</cp:lastModifiedBy>
  <dcterms:created xsi:type="dcterms:W3CDTF">2018-02-09T16:44:46Z</dcterms:created>
  <dcterms:modified xsi:type="dcterms:W3CDTF">2018-02-13T00:50:31Z</dcterms:modified>
</cp:coreProperties>
</file>