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24"/>
  <workbookPr autoCompressPictures="0"/>
  <bookViews>
    <workbookView xWindow="8020" yWindow="0" windowWidth="25600" windowHeight="14900"/>
  </bookViews>
  <sheets>
    <sheet name="modern water d18O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94" i="1" l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75" i="1"/>
  <c r="H776" i="1"/>
  <c r="H777" i="1"/>
  <c r="H778" i="1"/>
  <c r="H779" i="1"/>
  <c r="H774" i="1"/>
  <c r="H772" i="1"/>
  <c r="H771" i="1"/>
  <c r="H770" i="1"/>
  <c r="H769" i="1"/>
  <c r="H765" i="1"/>
  <c r="H766" i="1"/>
  <c r="H767" i="1"/>
  <c r="H764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596" i="1"/>
  <c r="H594" i="1"/>
  <c r="H592" i="1"/>
  <c r="H591" i="1"/>
  <c r="H589" i="1"/>
  <c r="H590" i="1"/>
  <c r="H588" i="1"/>
  <c r="H586" i="1"/>
  <c r="H585" i="1"/>
  <c r="H583" i="1"/>
  <c r="H582" i="1"/>
  <c r="H580" i="1"/>
  <c r="H579" i="1"/>
  <c r="H577" i="1"/>
  <c r="H576" i="1"/>
  <c r="H575" i="1"/>
  <c r="H572" i="1"/>
  <c r="H573" i="1"/>
  <c r="H571" i="1"/>
  <c r="H569" i="1"/>
  <c r="H568" i="1"/>
  <c r="H567" i="1"/>
  <c r="H566" i="1"/>
  <c r="H565" i="1"/>
  <c r="H564" i="1"/>
  <c r="H558" i="1"/>
  <c r="H559" i="1"/>
  <c r="H560" i="1"/>
  <c r="H561" i="1"/>
  <c r="H562" i="1"/>
  <c r="H557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05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486" i="1"/>
  <c r="H483" i="1"/>
  <c r="H484" i="1"/>
  <c r="H482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73" i="1"/>
  <c r="H274" i="1"/>
  <c r="H275" i="1"/>
  <c r="H276" i="1"/>
  <c r="H277" i="1"/>
  <c r="H278" i="1"/>
  <c r="H279" i="1"/>
  <c r="H272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187" i="1"/>
  <c r="H106" i="1"/>
  <c r="H107" i="1"/>
  <c r="H108" i="1"/>
  <c r="H109" i="1"/>
  <c r="H110" i="1"/>
  <c r="H111" i="1"/>
  <c r="H112" i="1"/>
  <c r="H113" i="1"/>
  <c r="H105" i="1"/>
  <c r="H125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32" i="1"/>
  <c r="H131" i="1"/>
  <c r="H116" i="1"/>
  <c r="H117" i="1"/>
  <c r="H118" i="1"/>
  <c r="H119" i="1"/>
  <c r="H120" i="1"/>
  <c r="H121" i="1"/>
  <c r="H122" i="1"/>
  <c r="H123" i="1"/>
  <c r="H124" i="1"/>
  <c r="H115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67" i="1"/>
  <c r="H68" i="1"/>
  <c r="H69" i="1"/>
  <c r="H70" i="1"/>
  <c r="H71" i="1"/>
  <c r="H72" i="1"/>
  <c r="H73" i="1"/>
  <c r="H74" i="1"/>
  <c r="H66" i="1"/>
  <c r="H37" i="1"/>
  <c r="H36" i="1"/>
  <c r="H35" i="1"/>
  <c r="H31" i="1"/>
  <c r="H30" i="1"/>
  <c r="H64" i="1"/>
  <c r="H63" i="1"/>
  <c r="H62" i="1"/>
  <c r="H61" i="1"/>
  <c r="H60" i="1"/>
  <c r="H59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4" i="1"/>
  <c r="H33" i="1"/>
  <c r="H32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<sst xmlns="http://schemas.openxmlformats.org/spreadsheetml/2006/main" count="4833" uniqueCount="693">
  <si>
    <t>elevation (km)</t>
  </si>
  <si>
    <t>Ingraham and Taylor (1991)</t>
  </si>
  <si>
    <t>site</t>
  </si>
  <si>
    <t>Traverse II</t>
  </si>
  <si>
    <t>water type</t>
  </si>
  <si>
    <t>rain</t>
  </si>
  <si>
    <t>snow</t>
  </si>
  <si>
    <t>d18O</t>
  </si>
  <si>
    <t>dD</t>
  </si>
  <si>
    <t>reference</t>
  </si>
  <si>
    <t>distance from coast</t>
  </si>
  <si>
    <t>elevation (m)</t>
  </si>
  <si>
    <t>township and range</t>
  </si>
  <si>
    <t>T18N/R17W/7</t>
  </si>
  <si>
    <t>T16N/R13W/28</t>
  </si>
  <si>
    <t>T15N/R9W/17</t>
  </si>
  <si>
    <t>T15N/R8W/9</t>
  </si>
  <si>
    <t>T15N/R6W/11</t>
  </si>
  <si>
    <t>T15N/R5W/3</t>
  </si>
  <si>
    <t>T15N/R5W/25</t>
  </si>
  <si>
    <t>T15N/R4W/18</t>
  </si>
  <si>
    <t>T16N/R2W/35</t>
  </si>
  <si>
    <t>T16N/R5E/16</t>
  </si>
  <si>
    <t>T16N/R6E/33</t>
  </si>
  <si>
    <t>T15N/R4E/18</t>
  </si>
  <si>
    <t>T16N/R7E/19</t>
  </si>
  <si>
    <t>T16N/R8E/20</t>
  </si>
  <si>
    <t>T17N/R8E/25</t>
  </si>
  <si>
    <t>T17N/R11E/30</t>
  </si>
  <si>
    <t>T17N/R12E/30</t>
  </si>
  <si>
    <t>T20N/R12E/15</t>
  </si>
  <si>
    <t>T20N/R13E/11</t>
  </si>
  <si>
    <t>T17N/R15E/8</t>
  </si>
  <si>
    <t>T19N/R15E/14</t>
  </si>
  <si>
    <t>latitude</t>
  </si>
  <si>
    <t>longitude</t>
  </si>
  <si>
    <t>T15N/R3W/18</t>
  </si>
  <si>
    <t>T15N/R1W/13</t>
  </si>
  <si>
    <t>T18N/R17W/18</t>
  </si>
  <si>
    <t>T16N/R16W/9</t>
  </si>
  <si>
    <t>T16N/R16W/12</t>
  </si>
  <si>
    <t>T18N/R15W/15</t>
  </si>
  <si>
    <t>T15N/R10W/6</t>
  </si>
  <si>
    <t>T15N/R8W/2</t>
  </si>
  <si>
    <t>T15N/R5W/4</t>
  </si>
  <si>
    <t>T16N/R2W/33</t>
  </si>
  <si>
    <t>T16N/R7E/13</t>
  </si>
  <si>
    <t>T17N/R10E/22</t>
  </si>
  <si>
    <t>T17N/R11E/22</t>
  </si>
  <si>
    <t>T20N/R11E/25</t>
  </si>
  <si>
    <t>T20N/R14E/31</t>
  </si>
  <si>
    <t>T19N/R14E/24</t>
  </si>
  <si>
    <t>T19N/R18E/30</t>
  </si>
  <si>
    <t>T21N/R17E/11</t>
  </si>
  <si>
    <t>T18N/R20E/33</t>
  </si>
  <si>
    <t>T20N/R26E/18</t>
  </si>
  <si>
    <t>T22N/R35E/8</t>
  </si>
  <si>
    <t>T17N/R39E/11</t>
  </si>
  <si>
    <t>T18N/R50E/28</t>
  </si>
  <si>
    <t>T21N/R63E/24</t>
  </si>
  <si>
    <t>T23N/R63E/6</t>
  </si>
  <si>
    <t>T16N/R14W/15</t>
  </si>
  <si>
    <t>T16N/R29E/33</t>
  </si>
  <si>
    <t>T29N/R36E/1</t>
  </si>
  <si>
    <t>location not given</t>
  </si>
  <si>
    <t>T21N/R35E/10</t>
  </si>
  <si>
    <t>T17N/R45.5E/11</t>
  </si>
  <si>
    <t>notes</t>
  </si>
  <si>
    <t>Ingraham and Taylor (1989)</t>
  </si>
  <si>
    <t>Warner Range</t>
  </si>
  <si>
    <t>creek</t>
  </si>
  <si>
    <t>Cedar Pass</t>
  </si>
  <si>
    <t>Dismal Swamp</t>
  </si>
  <si>
    <t>Mount Bidwell</t>
  </si>
  <si>
    <t>Hays Canyon</t>
  </si>
  <si>
    <t>North Star</t>
  </si>
  <si>
    <t>Resrvation Creek</t>
  </si>
  <si>
    <t>49er Mountain</t>
  </si>
  <si>
    <t>Blue Lake</t>
  </si>
  <si>
    <t>Eagle Peak</t>
  </si>
  <si>
    <t>Dismal Swamp 2</t>
  </si>
  <si>
    <t>Barber Creek</t>
  </si>
  <si>
    <t>GW</t>
  </si>
  <si>
    <t>Spring</t>
  </si>
  <si>
    <t>Well</t>
  </si>
  <si>
    <t>Windmill</t>
  </si>
  <si>
    <t>elev, location not given</t>
  </si>
  <si>
    <t>Rose et al (1996)</t>
  </si>
  <si>
    <t>sample no.</t>
  </si>
  <si>
    <t>Churn Creek</t>
  </si>
  <si>
    <t>Bald Mtn. Res.</t>
  </si>
  <si>
    <t>lake</t>
  </si>
  <si>
    <t>Big Spring</t>
  </si>
  <si>
    <t>Bower's Well</t>
  </si>
  <si>
    <t>Burney Creek</t>
  </si>
  <si>
    <t>Burney Falls</t>
  </si>
  <si>
    <t>Burney Spring</t>
  </si>
  <si>
    <t>Burney Well No. 6</t>
  </si>
  <si>
    <t>Cassel Well No. 1</t>
  </si>
  <si>
    <t>Cinder Flats Spr.</t>
  </si>
  <si>
    <t>Clover Creek Spr.</t>
  </si>
  <si>
    <t>Cornaz Lake</t>
  </si>
  <si>
    <t>Cornaz Spring</t>
  </si>
  <si>
    <t>Crumbaugh Spring</t>
  </si>
  <si>
    <t>Crystal Lake-1</t>
  </si>
  <si>
    <t>Crystal Lake-2</t>
  </si>
  <si>
    <t>Doyle Ranch</t>
  </si>
  <si>
    <t>Dry Lake Spring</t>
  </si>
  <si>
    <t>Fall River (lower)</t>
  </si>
  <si>
    <t>Fall River (upper)</t>
  </si>
  <si>
    <t>Garden Meadows Spr.</t>
  </si>
  <si>
    <t>Government Well</t>
  </si>
  <si>
    <t>Halls Flat Res.</t>
  </si>
  <si>
    <t>Hat Ck at Doty Rd</t>
  </si>
  <si>
    <t>Hat Ck (Lassen Park)</t>
  </si>
  <si>
    <t>Hat Ck (Twin Bridges)</t>
  </si>
  <si>
    <t>Hat Ck at Hwy 89</t>
  </si>
  <si>
    <t>Jelly Spring</t>
  </si>
  <si>
    <t>Kings Creek Spr.</t>
  </si>
  <si>
    <t>river</t>
  </si>
  <si>
    <t>Little Tule River</t>
  </si>
  <si>
    <t>Little Valley Spr.</t>
  </si>
  <si>
    <t>Logging Camp Spr.</t>
  </si>
  <si>
    <t>Lost Creek No. 2(a)</t>
  </si>
  <si>
    <t>Lost Creek No. 2(b)</t>
  </si>
  <si>
    <t>Lost Creek No. 1 (Lassen Park)</t>
  </si>
  <si>
    <t>Moon Springs</t>
  </si>
  <si>
    <t>Norton Gulch Spr.</t>
  </si>
  <si>
    <t>Paulson Well</t>
  </si>
  <si>
    <t>Pit River at Hwy 299-1</t>
  </si>
  <si>
    <t>Pit River at Hwy 299-2</t>
  </si>
  <si>
    <t>Pit River at Hwy 299-3</t>
  </si>
  <si>
    <t>Ponderosa Rd. Spr.</t>
  </si>
  <si>
    <t>Porcupine Reservoir</t>
  </si>
  <si>
    <t>Radio Ast. Obs.</t>
  </si>
  <si>
    <t>Ridge Lakes Creek</t>
  </si>
  <si>
    <t>Rising River-1</t>
  </si>
  <si>
    <t>Rising River-2</t>
  </si>
  <si>
    <t>Rising River-3</t>
  </si>
  <si>
    <t>Rock Spring-1</t>
  </si>
  <si>
    <t>Rock Spring-2</t>
  </si>
  <si>
    <t>Salmon Creek</t>
  </si>
  <si>
    <t>Salt Creek</t>
  </si>
  <si>
    <t>Sam Wolfin Spring</t>
  </si>
  <si>
    <t>Seaman Gulch Creek</t>
  </si>
  <si>
    <t>Stacher Butte Spring</t>
  </si>
  <si>
    <t>BW</t>
  </si>
  <si>
    <t>Oster et al. (2012)</t>
  </si>
  <si>
    <t>Black Chasm</t>
  </si>
  <si>
    <t>Sacramento Valley</t>
  </si>
  <si>
    <t>Davisson and Criss (1993)</t>
  </si>
  <si>
    <t>well no.</t>
  </si>
  <si>
    <t>EM2</t>
  </si>
  <si>
    <t>ND</t>
  </si>
  <si>
    <t>Putah Creek</t>
  </si>
  <si>
    <t>Sacramento River</t>
  </si>
  <si>
    <t>Benson and White (1994)</t>
  </si>
  <si>
    <t>Sutcliffe, Pyramid Lake</t>
  </si>
  <si>
    <t>vapor</t>
  </si>
  <si>
    <t>Deepsite, Pyramid Lake</t>
  </si>
  <si>
    <t>Southshore, Pyramid Lake</t>
  </si>
  <si>
    <t>Northshore, Pyramid Lake</t>
  </si>
  <si>
    <t>Winnemucca Lake Basin</t>
  </si>
  <si>
    <t>Reed (1975)</t>
  </si>
  <si>
    <t>Sierra Valley</t>
  </si>
  <si>
    <t>only extracted values from sources below 50C</t>
  </si>
  <si>
    <t>T22N/R15E/32</t>
  </si>
  <si>
    <t>T21N/R15E/9</t>
  </si>
  <si>
    <t>T20N/R15E/19</t>
  </si>
  <si>
    <t>Honey Lake Valley</t>
  </si>
  <si>
    <t>T29N/R12E/6</t>
  </si>
  <si>
    <t>Friedman et al (2002b)</t>
  </si>
  <si>
    <t>Alamo</t>
  </si>
  <si>
    <t>Austin</t>
  </si>
  <si>
    <t>Bear Lake</t>
  </si>
  <si>
    <t>Bend</t>
  </si>
  <si>
    <t>Big Creek</t>
  </si>
  <si>
    <t>Bishop</t>
  </si>
  <si>
    <t>Brian Head</t>
  </si>
  <si>
    <t>Burns</t>
  </si>
  <si>
    <t>Carson City</t>
  </si>
  <si>
    <t>Cave Mountain</t>
  </si>
  <si>
    <t>Cedar City</t>
  </si>
  <si>
    <t>Cherry Creek Range</t>
  </si>
  <si>
    <t>Connors Pass</t>
  </si>
  <si>
    <t>Dantes View</t>
  </si>
  <si>
    <t>Death Valley</t>
  </si>
  <si>
    <t>Deer Valley</t>
  </si>
  <si>
    <t>Delta</t>
  </si>
  <si>
    <t>Elko</t>
  </si>
  <si>
    <t>Ely</t>
  </si>
  <si>
    <t>Hanksville</t>
  </si>
  <si>
    <t>Hawthorne</t>
  </si>
  <si>
    <t>Hayford Peak</t>
  </si>
  <si>
    <t>Jackpot</t>
  </si>
  <si>
    <t>Lakeview</t>
  </si>
  <si>
    <t>McDermitt</t>
  </si>
  <si>
    <t>Middle Canyon</t>
  </si>
  <si>
    <t>Mount Hamilton</t>
  </si>
  <si>
    <t>Mount Moriah</t>
  </si>
  <si>
    <t>Mount Wilson</t>
  </si>
  <si>
    <t>Owyhee</t>
  </si>
  <si>
    <t>Pine Mountain</t>
  </si>
  <si>
    <t>Potosi Peak</t>
  </si>
  <si>
    <t>Price</t>
  </si>
  <si>
    <t>Searchlight</t>
  </si>
  <si>
    <t>Sheep Peak</t>
  </si>
  <si>
    <t>Susanville</t>
  </si>
  <si>
    <t>Tonopah</t>
  </si>
  <si>
    <t>Tooele</t>
  </si>
  <si>
    <t>Wendover</t>
  </si>
  <si>
    <t>White Mountain</t>
  </si>
  <si>
    <t>Winnemucca</t>
  </si>
  <si>
    <t>Winter 91-92</t>
  </si>
  <si>
    <t>Winter 92-93</t>
  </si>
  <si>
    <t>Winter 93-94</t>
  </si>
  <si>
    <t>Winter 96-97</t>
  </si>
  <si>
    <t>Friedman et al (1992)</t>
  </si>
  <si>
    <t>Dante's View</t>
  </si>
  <si>
    <t>Darwin</t>
  </si>
  <si>
    <t>Lone Pine</t>
  </si>
  <si>
    <t>Winter 85-86</t>
  </si>
  <si>
    <t>Winter 86-87</t>
  </si>
  <si>
    <t>Lehman Caves</t>
  </si>
  <si>
    <t>Steponaitis et al (2015)</t>
  </si>
  <si>
    <t>LCW-1</t>
  </si>
  <si>
    <t>LCW-2</t>
  </si>
  <si>
    <t>LCW-3</t>
  </si>
  <si>
    <t>LCW-4</t>
  </si>
  <si>
    <t>LCW-5</t>
  </si>
  <si>
    <t>LCW-6</t>
  </si>
  <si>
    <t>LCW-7</t>
  </si>
  <si>
    <t>LCW-8</t>
  </si>
  <si>
    <t>LCW-9</t>
  </si>
  <si>
    <t>LCW-10</t>
  </si>
  <si>
    <t>LCW-11</t>
  </si>
  <si>
    <t>LCW-12</t>
  </si>
  <si>
    <t>LCW-13</t>
  </si>
  <si>
    <t>LCW-14</t>
  </si>
  <si>
    <t>LCW-15</t>
  </si>
  <si>
    <t>LCW-16</t>
  </si>
  <si>
    <t>LCW-17</t>
  </si>
  <si>
    <t>LCW-18</t>
  </si>
  <si>
    <t>LCW-19</t>
  </si>
  <si>
    <t>exact coords not given</t>
  </si>
  <si>
    <t>Paul et al (2014) (USGS)</t>
  </si>
  <si>
    <t>Baker Creek</t>
  </si>
  <si>
    <t>Wheelers Deep Cave</t>
  </si>
  <si>
    <t>Pole Canyon Creek</t>
  </si>
  <si>
    <t>Model Cave</t>
  </si>
  <si>
    <t>Rosethorn Spring</t>
  </si>
  <si>
    <t>Squirrel Spring Cave</t>
  </si>
  <si>
    <t>Snake Creek</t>
  </si>
  <si>
    <t>Outlet Spring</t>
  </si>
  <si>
    <t>Outhouse Spring</t>
  </si>
  <si>
    <t>Spring Creek Spring</t>
  </si>
  <si>
    <t>Bennett and Fram (2014) (USGS)</t>
  </si>
  <si>
    <t>Highlands Study Area</t>
  </si>
  <si>
    <t>S-NSF-H01</t>
  </si>
  <si>
    <t>S-NSF-H02</t>
  </si>
  <si>
    <t>S-NSF-H03</t>
  </si>
  <si>
    <t>S-NSF-H04</t>
  </si>
  <si>
    <t>S-NSF-H05</t>
  </si>
  <si>
    <t>S-NSF-H06</t>
  </si>
  <si>
    <t>S-NSF-H07</t>
  </si>
  <si>
    <t>S-NSF-H08</t>
  </si>
  <si>
    <t>S-NSF-H09</t>
  </si>
  <si>
    <t>S-NSF-H10</t>
  </si>
  <si>
    <t>S-NSF-H11</t>
  </si>
  <si>
    <t>S-NSF-H12</t>
  </si>
  <si>
    <t>S-NSF-H13</t>
  </si>
  <si>
    <t>S-NSF-H14</t>
  </si>
  <si>
    <t>S-NSF-H15</t>
  </si>
  <si>
    <t>S-NSF-H16</t>
  </si>
  <si>
    <t>S-NSF-H17</t>
  </si>
  <si>
    <t>S-NSF-H18</t>
  </si>
  <si>
    <t>S-NSF-H19</t>
  </si>
  <si>
    <t>S-NSF-H20</t>
  </si>
  <si>
    <t>S-NSF-H21</t>
  </si>
  <si>
    <t>S-NSF-H22</t>
  </si>
  <si>
    <t>S-NSF-H23</t>
  </si>
  <si>
    <t>S-NSF-H24</t>
  </si>
  <si>
    <t>S-NSF-H25</t>
  </si>
  <si>
    <t>S-NSF-H26</t>
  </si>
  <si>
    <t>S-NSF-H27</t>
  </si>
  <si>
    <t>S-NSF-H28</t>
  </si>
  <si>
    <t>S-NSF-H29</t>
  </si>
  <si>
    <t>S-NSF-H30</t>
  </si>
  <si>
    <t>S-NSF-H31</t>
  </si>
  <si>
    <t>S-NSF-H32</t>
  </si>
  <si>
    <t>S-NSF-H33</t>
  </si>
  <si>
    <t>S-NSF-H34</t>
  </si>
  <si>
    <t>S-NSF-H35</t>
  </si>
  <si>
    <t>S-NSF-H36</t>
  </si>
  <si>
    <t>S-NSF-H37</t>
  </si>
  <si>
    <t>S-NSF-H38</t>
  </si>
  <si>
    <t>S-NSF-H39</t>
  </si>
  <si>
    <t>S-NSF-H40</t>
  </si>
  <si>
    <t>Valley and Plains Study Area</t>
  </si>
  <si>
    <t>S-NSF-VP01</t>
  </si>
  <si>
    <t>S-NSF-VP02</t>
  </si>
  <si>
    <t>S-NSF-VP03</t>
  </si>
  <si>
    <t>S-NSF-VP04</t>
  </si>
  <si>
    <t>S-NSF-VP05</t>
  </si>
  <si>
    <t>S-NSF-VP06</t>
  </si>
  <si>
    <t>S-NSF-VP07</t>
  </si>
  <si>
    <t>S-NSF-VP08</t>
  </si>
  <si>
    <t>S-NSF-VP09</t>
  </si>
  <si>
    <t>S-NSF-VP10</t>
  </si>
  <si>
    <t>S-NSF-VP11</t>
  </si>
  <si>
    <t>S-NSF-VP12</t>
  </si>
  <si>
    <t>S-NSF-VP13</t>
  </si>
  <si>
    <t>S-NSF-VP14</t>
  </si>
  <si>
    <t>S-NSF-VP15</t>
  </si>
  <si>
    <t>S-NSF-VP16</t>
  </si>
  <si>
    <t>S-NSF-VP17</t>
  </si>
  <si>
    <t>S-NSF-VP18</t>
  </si>
  <si>
    <t>S-NSF-VP19</t>
  </si>
  <si>
    <t>S-NSF-VP20</t>
  </si>
  <si>
    <t>S-NSF-VP21</t>
  </si>
  <si>
    <t>S-NSF-VP22</t>
  </si>
  <si>
    <t>S-NSF-VP23</t>
  </si>
  <si>
    <t>S-NSF-VP24</t>
  </si>
  <si>
    <t>S-NSF-VP25</t>
  </si>
  <si>
    <t>S-NSF-VP26</t>
  </si>
  <si>
    <t>S-NSF-VP27</t>
  </si>
  <si>
    <t>S-NSF-VP28</t>
  </si>
  <si>
    <t>S-NSF-VP29</t>
  </si>
  <si>
    <t>S-NSF-VP30</t>
  </si>
  <si>
    <t>S-NSF-HU30</t>
  </si>
  <si>
    <t>N SF Bay Shallow Aquifer understanding well</t>
  </si>
  <si>
    <t>Bennet and Fram (2014) (USGS)</t>
  </si>
  <si>
    <t>coords not given</t>
  </si>
  <si>
    <t>Dense vegetation site</t>
  </si>
  <si>
    <t>soil water</t>
  </si>
  <si>
    <t>Garcia et al (2015) (USGS)</t>
  </si>
  <si>
    <t>sparse vegetation site</t>
  </si>
  <si>
    <t>summer</t>
  </si>
  <si>
    <t>Playa 1</t>
  </si>
  <si>
    <t>Playa 2</t>
  </si>
  <si>
    <t>Anders et al (2011) (USGS)</t>
  </si>
  <si>
    <t>Russian River near Hopland</t>
  </si>
  <si>
    <t>Russian River near Cloverdale</t>
  </si>
  <si>
    <t>Russian River at Digger Bend near Healdsburg</t>
  </si>
  <si>
    <t>Russian River at River Front Park</t>
  </si>
  <si>
    <t>Russian River at Wohler Bridge</t>
  </si>
  <si>
    <t>Russian River at Steelhead Beach</t>
  </si>
  <si>
    <t>Russian River near Guerneville</t>
  </si>
  <si>
    <t>Russian River at Johnson's Beach</t>
  </si>
  <si>
    <t>Russian River at Monte Rio</t>
  </si>
  <si>
    <t>Russian River at Casini Ranch</t>
  </si>
  <si>
    <t>Mark West Creek near Mirabel Heights</t>
  </si>
  <si>
    <t>8N/9W-32C1</t>
  </si>
  <si>
    <t>8N/9W-29F1</t>
  </si>
  <si>
    <t>8N/9W-21F1</t>
  </si>
  <si>
    <t>2 - 6/14/2010</t>
  </si>
  <si>
    <t>2 - 8/23/2010</t>
  </si>
  <si>
    <t>3 - 6/14/2010</t>
  </si>
  <si>
    <t>3 - 8/23/2010</t>
  </si>
  <si>
    <t>4 - 6/15/2010</t>
  </si>
  <si>
    <t>4 - 8/24/2010</t>
  </si>
  <si>
    <t>6 - 6/15/2010</t>
  </si>
  <si>
    <t>6 - 8/24/2010</t>
  </si>
  <si>
    <t>7 - 6/16/2010</t>
  </si>
  <si>
    <t>7 - 8/25/2010</t>
  </si>
  <si>
    <t>8 - 6/16/2010</t>
  </si>
  <si>
    <t>8 - 8/25/2010</t>
  </si>
  <si>
    <t>9 - 6/17/2010</t>
  </si>
  <si>
    <t>9 - 8/26/2010</t>
  </si>
  <si>
    <t>11 - 6/17/2010</t>
  </si>
  <si>
    <t>11 - 8/26/2010</t>
  </si>
  <si>
    <t>11 - 10/14/2010</t>
  </si>
  <si>
    <t>13 - 6/17/2010</t>
  </si>
  <si>
    <t>13 - 8/26/2010</t>
  </si>
  <si>
    <t>14 - 6/18/2010</t>
  </si>
  <si>
    <t>14 - 8/27/2010</t>
  </si>
  <si>
    <t>22 - 6/16/2010</t>
  </si>
  <si>
    <t>22 - 8/25/2010</t>
  </si>
  <si>
    <t>26 - 6/16/2010</t>
  </si>
  <si>
    <t>26 - 8/25/2010</t>
  </si>
  <si>
    <t>30 - 6/16/2010</t>
  </si>
  <si>
    <t>30 - 8/25/2010</t>
  </si>
  <si>
    <t>33 - 6/15/2010</t>
  </si>
  <si>
    <t>33 - 8/24/2010</t>
  </si>
  <si>
    <t>Bennett et al (2009) (USGS)</t>
  </si>
  <si>
    <t>NSAC-01</t>
  </si>
  <si>
    <t>NSAC-02</t>
  </si>
  <si>
    <t>NSAC-03</t>
  </si>
  <si>
    <t>NSAC-04</t>
  </si>
  <si>
    <t>NSAC-05</t>
  </si>
  <si>
    <t>NSAC-06</t>
  </si>
  <si>
    <t>NSAC-07</t>
  </si>
  <si>
    <t>NSAC-08</t>
  </si>
  <si>
    <t>NSAC-09</t>
  </si>
  <si>
    <t>NSAC-10</t>
  </si>
  <si>
    <t>NSAC-11</t>
  </si>
  <si>
    <t>NSAC-12</t>
  </si>
  <si>
    <t>NSAC-13</t>
  </si>
  <si>
    <t>NSAC-14</t>
  </si>
  <si>
    <t>NSAC-15</t>
  </si>
  <si>
    <t>NSAC-16</t>
  </si>
  <si>
    <t>NSAC-17</t>
  </si>
  <si>
    <t>NSAC-18</t>
  </si>
  <si>
    <t>NSAC-19</t>
  </si>
  <si>
    <t>NSAC-20</t>
  </si>
  <si>
    <t>RED-01</t>
  </si>
  <si>
    <t>RED-02</t>
  </si>
  <si>
    <t>RED-03</t>
  </si>
  <si>
    <t>RED-04</t>
  </si>
  <si>
    <t>RED-05</t>
  </si>
  <si>
    <t>RED-06</t>
  </si>
  <si>
    <t>RED-07</t>
  </si>
  <si>
    <t>RED-08</t>
  </si>
  <si>
    <t>RED-09</t>
  </si>
  <si>
    <t>RED-10</t>
  </si>
  <si>
    <t>RED-11</t>
  </si>
  <si>
    <t>RED-12</t>
  </si>
  <si>
    <t>RED-13</t>
  </si>
  <si>
    <t>RED-14</t>
  </si>
  <si>
    <t>RED-15</t>
  </si>
  <si>
    <t>RED-16</t>
  </si>
  <si>
    <t>RED-17</t>
  </si>
  <si>
    <t>RED-18</t>
  </si>
  <si>
    <t>RED-19</t>
  </si>
  <si>
    <t>RED-20</t>
  </si>
  <si>
    <t>RED-21</t>
  </si>
  <si>
    <t>RED-22</t>
  </si>
  <si>
    <t>RED-23</t>
  </si>
  <si>
    <t>Northern Sacramento Valley Study Area</t>
  </si>
  <si>
    <t>Redding Study Area</t>
  </si>
  <si>
    <t>NSAC-MW-01</t>
  </si>
  <si>
    <t>NSAC-MW-02</t>
  </si>
  <si>
    <t>NSAC-MW-03</t>
  </si>
  <si>
    <t>NSAC-MW-04</t>
  </si>
  <si>
    <t>NSAC-MW-05</t>
  </si>
  <si>
    <t>NSAC-MW-06</t>
  </si>
  <si>
    <t>NSAC-U-01</t>
  </si>
  <si>
    <t>NSAC-U-02</t>
  </si>
  <si>
    <t>NSAC-U-03</t>
  </si>
  <si>
    <t>NSAC-U-04</t>
  </si>
  <si>
    <t>NSAC-U-05</t>
  </si>
  <si>
    <t>NSAC-U-06</t>
  </si>
  <si>
    <t>NSAC-U-07</t>
  </si>
  <si>
    <t>NSAC-U-08</t>
  </si>
  <si>
    <t>RED-MW-01</t>
  </si>
  <si>
    <t>RED-MW-02</t>
  </si>
  <si>
    <t>RED-MW-03</t>
  </si>
  <si>
    <t>RED-MW-04</t>
  </si>
  <si>
    <t>RED-MW-05</t>
  </si>
  <si>
    <t>RED-MW-06</t>
  </si>
  <si>
    <t>RED-MW-07</t>
  </si>
  <si>
    <t>RED-U-01</t>
  </si>
  <si>
    <t>RED-U-02</t>
  </si>
  <si>
    <t>Northern Sacramento Valley Monitoring Well</t>
  </si>
  <si>
    <t>Northern Sacramento Valley Understanding Well</t>
  </si>
  <si>
    <t>Redding Monitoring Well</t>
  </si>
  <si>
    <t>Redding Understanding Well</t>
  </si>
  <si>
    <t>Fram et al (2009) (USGS)</t>
  </si>
  <si>
    <t>Martis Study Area</t>
  </si>
  <si>
    <t>TMART-01</t>
  </si>
  <si>
    <t>TMART-02</t>
  </si>
  <si>
    <t>TMART-03</t>
  </si>
  <si>
    <t>TMART-04</t>
  </si>
  <si>
    <t>TMART-05</t>
  </si>
  <si>
    <t>TMART-06</t>
  </si>
  <si>
    <t>TMART-07</t>
  </si>
  <si>
    <t>TMART-08</t>
  </si>
  <si>
    <t>TMART-09</t>
  </si>
  <si>
    <t>TMART-10</t>
  </si>
  <si>
    <t>TMART-11</t>
  </si>
  <si>
    <t>TMART-12</t>
  </si>
  <si>
    <t>TMART-13</t>
  </si>
  <si>
    <t>TMART-14</t>
  </si>
  <si>
    <t>TROCK-01</t>
  </si>
  <si>
    <t>TROCK-02</t>
  </si>
  <si>
    <t>TROCK-03</t>
  </si>
  <si>
    <t>TROCK-04</t>
  </si>
  <si>
    <t>TROCK-05</t>
  </si>
  <si>
    <t>TROCK-06</t>
  </si>
  <si>
    <t>TROCK-07</t>
  </si>
  <si>
    <t>TROCK-08</t>
  </si>
  <si>
    <t>TROCK-09</t>
  </si>
  <si>
    <t>TROCK-10</t>
  </si>
  <si>
    <t>TROCK-11</t>
  </si>
  <si>
    <t>TROCK-12</t>
  </si>
  <si>
    <t>TROCK-13</t>
  </si>
  <si>
    <t>TTAHO-01</t>
  </si>
  <si>
    <t>Tahoe Study Area</t>
  </si>
  <si>
    <t>Hard Rock Study Area</t>
  </si>
  <si>
    <t>TTAHO-02</t>
  </si>
  <si>
    <t>TTAHO-03</t>
  </si>
  <si>
    <t>TTAHO-04</t>
  </si>
  <si>
    <t>TTAHO-05</t>
  </si>
  <si>
    <t>TTAHO-06</t>
  </si>
  <si>
    <t>TTAHO-07</t>
  </si>
  <si>
    <t>TTAHO-08</t>
  </si>
  <si>
    <t>TTAHO-09</t>
  </si>
  <si>
    <t>TTAHO-10</t>
  </si>
  <si>
    <t>TTAHO-11</t>
  </si>
  <si>
    <t>TTAHO-12</t>
  </si>
  <si>
    <t>TTAHO-13</t>
  </si>
  <si>
    <t>TTAHO-14</t>
  </si>
  <si>
    <t>TROCKU-01</t>
  </si>
  <si>
    <t>TMARTU-01</t>
  </si>
  <si>
    <t>TROCKU-02</t>
  </si>
  <si>
    <t>TTAHOU-01</t>
  </si>
  <si>
    <t>TTAHOU-02</t>
  </si>
  <si>
    <t>TTAHOU-03</t>
  </si>
  <si>
    <t>TTAHOU-04</t>
  </si>
  <si>
    <t>TTAHOU-05</t>
  </si>
  <si>
    <t>TTAHOU-06</t>
  </si>
  <si>
    <t>TTAHOU-07</t>
  </si>
  <si>
    <t>TTAHOU-08</t>
  </si>
  <si>
    <t>Hard Rock Understanding Well</t>
  </si>
  <si>
    <t>Martis Understanding Well</t>
  </si>
  <si>
    <t>Tahoe Understanding Well</t>
  </si>
  <si>
    <t>Ray et al (2009) (USGS)</t>
  </si>
  <si>
    <t>SF-01</t>
  </si>
  <si>
    <t>San Francisco Bay study area</t>
  </si>
  <si>
    <t>SF-02</t>
  </si>
  <si>
    <t>SF-03</t>
  </si>
  <si>
    <t>SF-04</t>
  </si>
  <si>
    <t>SF-05</t>
  </si>
  <si>
    <t>SF-06</t>
  </si>
  <si>
    <t>SF-07</t>
  </si>
  <si>
    <t>SF-08</t>
  </si>
  <si>
    <t>SF-09</t>
  </si>
  <si>
    <t>SF-10</t>
  </si>
  <si>
    <t>SF-11</t>
  </si>
  <si>
    <t>SF-12</t>
  </si>
  <si>
    <t>SF-13</t>
  </si>
  <si>
    <t>SF-14</t>
  </si>
  <si>
    <t>SF-15</t>
  </si>
  <si>
    <t>SF-16</t>
  </si>
  <si>
    <t>SF-17</t>
  </si>
  <si>
    <t>SF-18</t>
  </si>
  <si>
    <t>SF-19</t>
  </si>
  <si>
    <t>SF-20</t>
  </si>
  <si>
    <t>SF-21</t>
  </si>
  <si>
    <t>SF-22</t>
  </si>
  <si>
    <t>SF-23</t>
  </si>
  <si>
    <t>SF-24</t>
  </si>
  <si>
    <t>SF-25</t>
  </si>
  <si>
    <t>SF-26</t>
  </si>
  <si>
    <t>SF-27</t>
  </si>
  <si>
    <t>SF-28</t>
  </si>
  <si>
    <t>SF-29</t>
  </si>
  <si>
    <t>SF-30</t>
  </si>
  <si>
    <t>SF-31</t>
  </si>
  <si>
    <t>SF-32</t>
  </si>
  <si>
    <t>SF-33</t>
  </si>
  <si>
    <t>SF-34</t>
  </si>
  <si>
    <t>SF-35</t>
  </si>
  <si>
    <t>SF-36</t>
  </si>
  <si>
    <t>SF-37</t>
  </si>
  <si>
    <t>SF-38</t>
  </si>
  <si>
    <t>SF-39</t>
  </si>
  <si>
    <t>SF-40</t>
  </si>
  <si>
    <t>SF-41</t>
  </si>
  <si>
    <t>SF-42</t>
  </si>
  <si>
    <t>SF-43</t>
  </si>
  <si>
    <t>SFU-01</t>
  </si>
  <si>
    <t>San Francisco Bay Understanding Well</t>
  </si>
  <si>
    <t>SFU-02</t>
  </si>
  <si>
    <t>SFU-03</t>
  </si>
  <si>
    <t>SFU-04</t>
  </si>
  <si>
    <t>SFU-05</t>
  </si>
  <si>
    <t>SFU-06</t>
  </si>
  <si>
    <t>SFU-07</t>
  </si>
  <si>
    <t>SFU-08</t>
  </si>
  <si>
    <t>SFU-09</t>
  </si>
  <si>
    <t>SFU-10</t>
  </si>
  <si>
    <t>SFU-11</t>
  </si>
  <si>
    <t>SFU-12</t>
  </si>
  <si>
    <t>SFM-A1</t>
  </si>
  <si>
    <t>San Francisco Bay Monitoring Well</t>
  </si>
  <si>
    <t>SFM-A2</t>
  </si>
  <si>
    <t>SFM-A3</t>
  </si>
  <si>
    <t>SFM-A4</t>
  </si>
  <si>
    <t>SFM-B1</t>
  </si>
  <si>
    <t>SFM-B2</t>
  </si>
  <si>
    <t>SFM-C1</t>
  </si>
  <si>
    <t>SFM-C2</t>
  </si>
  <si>
    <t>SFM-C3</t>
  </si>
  <si>
    <t>SFM-C4</t>
  </si>
  <si>
    <t>SFM-C5</t>
  </si>
  <si>
    <t>SFM-D1</t>
  </si>
  <si>
    <t>SFM-D2</t>
  </si>
  <si>
    <t>SFM-D3</t>
  </si>
  <si>
    <t>SFM-D4</t>
  </si>
  <si>
    <t>SFM-E1</t>
  </si>
  <si>
    <t>SFM-E2</t>
  </si>
  <si>
    <t>SFM-E3</t>
  </si>
  <si>
    <t>SFM-F1</t>
  </si>
  <si>
    <t>SFM-F2</t>
  </si>
  <si>
    <t>SFM-F3</t>
  </si>
  <si>
    <t>SFM-F4</t>
  </si>
  <si>
    <t>SFM-F5</t>
  </si>
  <si>
    <t>SFM-F6</t>
  </si>
  <si>
    <t>ESAC-01</t>
  </si>
  <si>
    <t>East Sacramento Valley</t>
  </si>
  <si>
    <t>Schmitt et al (2008) (USGS)</t>
  </si>
  <si>
    <t>ESAC-02</t>
  </si>
  <si>
    <t>ESAC-03</t>
  </si>
  <si>
    <t>ESAC-04</t>
  </si>
  <si>
    <t>ESAC-05</t>
  </si>
  <si>
    <t>ESAC-06</t>
  </si>
  <si>
    <t>ESAC-07</t>
  </si>
  <si>
    <t>ESAC-08</t>
  </si>
  <si>
    <t>ESAC-09</t>
  </si>
  <si>
    <t>ESAC-10</t>
  </si>
  <si>
    <t>ESAC-11</t>
  </si>
  <si>
    <t>ESAC-12</t>
  </si>
  <si>
    <t>ESAC-13</t>
  </si>
  <si>
    <t>ESAC-14</t>
  </si>
  <si>
    <t>ESAC-15</t>
  </si>
  <si>
    <t>ESAC-16</t>
  </si>
  <si>
    <t>ESAC-17</t>
  </si>
  <si>
    <t>ESAC-18</t>
  </si>
  <si>
    <t>ESAC-19</t>
  </si>
  <si>
    <t>ESAC-20</t>
  </si>
  <si>
    <t>ESAC-21</t>
  </si>
  <si>
    <t>ESAC-22</t>
  </si>
  <si>
    <t>ESAC-23</t>
  </si>
  <si>
    <t>ESAC-24</t>
  </si>
  <si>
    <t>ESAC-25</t>
  </si>
  <si>
    <t>ESAC-26</t>
  </si>
  <si>
    <t>ESAC-27</t>
  </si>
  <si>
    <t>ESAC-28</t>
  </si>
  <si>
    <t>ESAC-29</t>
  </si>
  <si>
    <t>ESAC-30</t>
  </si>
  <si>
    <t>ESAC-31</t>
  </si>
  <si>
    <t>ESAC-32</t>
  </si>
  <si>
    <t>ESAC-33</t>
  </si>
  <si>
    <t>ESAC-34</t>
  </si>
  <si>
    <t>ESAC-35</t>
  </si>
  <si>
    <t>WSAC-01</t>
  </si>
  <si>
    <t>West Sacramento Valley</t>
  </si>
  <si>
    <t>WSAC-02</t>
  </si>
  <si>
    <t>WSAC-03</t>
  </si>
  <si>
    <t>WSAC-04</t>
  </si>
  <si>
    <t>WSAC-05</t>
  </si>
  <si>
    <t>WSAC-06</t>
  </si>
  <si>
    <t>WSAC-07</t>
  </si>
  <si>
    <t>WSAC-08</t>
  </si>
  <si>
    <t>WSAC-09</t>
  </si>
  <si>
    <t>WSAC-10</t>
  </si>
  <si>
    <t>WSAC-11</t>
  </si>
  <si>
    <t>WSAC-12</t>
  </si>
  <si>
    <t>WSAC-13</t>
  </si>
  <si>
    <t>WSAC-14</t>
  </si>
  <si>
    <t>WSAC-15</t>
  </si>
  <si>
    <t>WSAC-16</t>
  </si>
  <si>
    <t>WSAC-17</t>
  </si>
  <si>
    <t>WSAC-18</t>
  </si>
  <si>
    <t>WSAC-19</t>
  </si>
  <si>
    <t>WSAC-20</t>
  </si>
  <si>
    <t>WSAC-21</t>
  </si>
  <si>
    <t>WSAC-22</t>
  </si>
  <si>
    <t>WSAC-23</t>
  </si>
  <si>
    <t>WSAC-24</t>
  </si>
  <si>
    <t>WSAC-25</t>
  </si>
  <si>
    <t>WSAC-26</t>
  </si>
  <si>
    <t>WSAC-27</t>
  </si>
  <si>
    <t>WSAC-28</t>
  </si>
  <si>
    <t>WSAC-29</t>
  </si>
  <si>
    <t>WSAC-30</t>
  </si>
  <si>
    <t>WSAC-31</t>
  </si>
  <si>
    <t>WSAC-32</t>
  </si>
  <si>
    <t>WSAC-33</t>
  </si>
  <si>
    <t>WSAC-34</t>
  </si>
  <si>
    <t>WSAC-35</t>
  </si>
  <si>
    <t>WSAC-36</t>
  </si>
  <si>
    <t>ESAC-FP-01</t>
  </si>
  <si>
    <t>East Sacramento Valley flowpath well</t>
  </si>
  <si>
    <t>ESAC-FP-02</t>
  </si>
  <si>
    <t>ESAC-FP-03</t>
  </si>
  <si>
    <t>ESAC-FP-04</t>
  </si>
  <si>
    <t>ESAC-FP-05</t>
  </si>
  <si>
    <t>ESAC-FP-06</t>
  </si>
  <si>
    <t>ESAC-FP-07</t>
  </si>
  <si>
    <t>WSAC-FP-01</t>
  </si>
  <si>
    <t>West Sacramento Valley flowpath well</t>
  </si>
  <si>
    <t>WSAC-FP-02</t>
  </si>
  <si>
    <t>WSAC-FP-03</t>
  </si>
  <si>
    <t>WSAC-FP-04</t>
  </si>
  <si>
    <t>WSAC-FP-05</t>
  </si>
  <si>
    <t>WSAC-FP-06</t>
  </si>
  <si>
    <t>WSAC-FP-07</t>
  </si>
  <si>
    <t>WSAC-FP-08</t>
  </si>
  <si>
    <t>Sacramento Valley rice well</t>
  </si>
  <si>
    <t>RICE-07</t>
  </si>
  <si>
    <t>RICE-11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</si>
</sst>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</font>
    <font>
      <sz val="11"/>
      <color indexed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4">
    <xf numFmtId="0" fontId="0" fillId="0" borderId="0"/>
    <xf numFmtId="0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 applyFill="1" applyBorder="1"/>
    <xf numFmtId="0" fontId="4" fillId="0" borderId="0" xfId="0" applyFont="1"/>
    <xf numFmtId="0" fontId="0" fillId="0" borderId="0" xfId="0" applyFont="1"/>
    <xf numFmtId="0" fontId="5" fillId="0" borderId="0" xfId="0" applyFont="1"/>
    <xf numFmtId="0" fontId="3" fillId="0" borderId="0" xfId="0" applyFont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8" fillId="0" borderId="0" xfId="0" applyFont="1"/>
    <xf numFmtId="2" fontId="8" fillId="0" borderId="0" xfId="0" applyNumberFormat="1" applyFont="1"/>
    <xf numFmtId="17" fontId="0" fillId="0" borderId="0" xfId="1" applyNumberFormat="1" applyFont="1" applyAlignment="1">
      <alignment horizontal="center"/>
    </xf>
    <xf numFmtId="0" fontId="11" fillId="0" borderId="0" xfId="0" applyFont="1"/>
    <xf numFmtId="2" fontId="0" fillId="0" borderId="0" xfId="0" applyNumberFormat="1" applyFont="1"/>
    <xf numFmtId="0" fontId="0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4" fontId="0" fillId="0" borderId="0" xfId="0" applyNumberFormat="1"/>
  </cellXfs>
  <cellStyles count="64">
    <cellStyle name="Currency" xfId="1" builtinId="4" customBuilti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78"/>
  <sheetViews>
    <sheetView tabSelected="1" topLeftCell="A1349" workbookViewId="0">
      <selection activeCell="H1376" sqref="H1376"/>
    </sheetView>
  </sheetViews>
  <sheetFormatPr baseColWidth="10" defaultColWidth="8.83203125" defaultRowHeight="14" x14ac:dyDescent="0"/>
  <cols>
    <col min="1" max="1" width="12.6640625" style="9" customWidth="1"/>
    <col min="2" max="2" width="12.33203125" customWidth="1"/>
    <col min="3" max="3" width="16.5" customWidth="1"/>
    <col min="4" max="4" width="28.83203125" customWidth="1"/>
    <col min="6" max="6" width="8.83203125" style="13"/>
    <col min="7" max="8" width="9.6640625" customWidth="1"/>
    <col min="9" max="9" width="14" customWidth="1"/>
    <col min="10" max="10" width="10.5" customWidth="1"/>
    <col min="11" max="11" width="12.1640625" customWidth="1"/>
  </cols>
  <sheetData>
    <row r="1" spans="1:12" ht="35.25" customHeight="1">
      <c r="A1" s="8" t="s">
        <v>10</v>
      </c>
      <c r="B1" s="6" t="s">
        <v>4</v>
      </c>
      <c r="C1" t="s">
        <v>2</v>
      </c>
      <c r="D1" t="s">
        <v>9</v>
      </c>
      <c r="E1" s="7" t="s">
        <v>7</v>
      </c>
      <c r="F1" s="13" t="s">
        <v>8</v>
      </c>
      <c r="G1" s="6" t="s">
        <v>11</v>
      </c>
      <c r="H1" s="6" t="s">
        <v>0</v>
      </c>
      <c r="I1" s="10" t="s">
        <v>12</v>
      </c>
      <c r="J1" s="10" t="s">
        <v>34</v>
      </c>
      <c r="K1" s="10" t="s">
        <v>35</v>
      </c>
      <c r="L1" s="10" t="s">
        <v>67</v>
      </c>
    </row>
    <row r="2" spans="1:12" ht="15">
      <c r="A2" s="9">
        <v>1</v>
      </c>
      <c r="B2" t="s">
        <v>5</v>
      </c>
      <c r="C2" s="1" t="s">
        <v>3</v>
      </c>
      <c r="D2" s="2" t="s">
        <v>1</v>
      </c>
      <c r="F2" s="29">
        <v>-32</v>
      </c>
      <c r="G2">
        <v>12</v>
      </c>
      <c r="H2">
        <f>G2/1000</f>
        <v>1.2E-2</v>
      </c>
      <c r="I2" t="s">
        <v>13</v>
      </c>
      <c r="J2" s="14">
        <v>39.438071000000001</v>
      </c>
      <c r="K2" s="14">
        <v>-123.798187</v>
      </c>
    </row>
    <row r="3" spans="1:12" ht="15">
      <c r="A3" s="9">
        <v>1</v>
      </c>
      <c r="B3" t="s">
        <v>5</v>
      </c>
      <c r="C3" s="1" t="s">
        <v>3</v>
      </c>
      <c r="D3" s="2" t="s">
        <v>1</v>
      </c>
      <c r="E3" s="3">
        <v>-8.6999999999999993</v>
      </c>
      <c r="F3" s="30">
        <v>-60</v>
      </c>
      <c r="G3" s="4">
        <v>12</v>
      </c>
      <c r="H3">
        <f t="shared" ref="H3:H64" si="0">G3/1000</f>
        <v>1.2E-2</v>
      </c>
      <c r="I3" t="s">
        <v>13</v>
      </c>
      <c r="J3" s="14">
        <v>39.438071000000001</v>
      </c>
      <c r="K3" s="14">
        <v>-123.798187</v>
      </c>
    </row>
    <row r="4" spans="1:12" ht="15">
      <c r="A4" s="9">
        <v>1</v>
      </c>
      <c r="B4" t="s">
        <v>5</v>
      </c>
      <c r="C4" s="1" t="s">
        <v>3</v>
      </c>
      <c r="D4" s="2" t="s">
        <v>1</v>
      </c>
      <c r="E4" s="3">
        <v>-7</v>
      </c>
      <c r="F4" s="30">
        <v>-53</v>
      </c>
      <c r="G4" s="4">
        <v>12</v>
      </c>
      <c r="H4">
        <f t="shared" si="0"/>
        <v>1.2E-2</v>
      </c>
      <c r="I4" t="s">
        <v>13</v>
      </c>
      <c r="J4" s="14">
        <v>39.438071000000001</v>
      </c>
      <c r="K4" s="14">
        <v>-123.798187</v>
      </c>
    </row>
    <row r="5" spans="1:12" ht="15">
      <c r="A5" s="9">
        <v>1</v>
      </c>
      <c r="B5" t="s">
        <v>5</v>
      </c>
      <c r="C5" s="1" t="s">
        <v>3</v>
      </c>
      <c r="D5" s="2" t="s">
        <v>1</v>
      </c>
      <c r="E5" s="3">
        <v>-8.1</v>
      </c>
      <c r="F5" s="30">
        <v>-72</v>
      </c>
      <c r="G5" s="4">
        <v>12</v>
      </c>
      <c r="H5">
        <f t="shared" si="0"/>
        <v>1.2E-2</v>
      </c>
      <c r="I5" t="s">
        <v>13</v>
      </c>
      <c r="J5" s="14">
        <v>39.438071000000001</v>
      </c>
      <c r="K5" s="14">
        <v>-123.798187</v>
      </c>
    </row>
    <row r="6" spans="1:12" ht="15">
      <c r="A6" s="9">
        <v>35</v>
      </c>
      <c r="B6" t="s">
        <v>5</v>
      </c>
      <c r="C6" s="1" t="s">
        <v>3</v>
      </c>
      <c r="D6" s="2" t="s">
        <v>1</v>
      </c>
      <c r="E6" s="3">
        <v>-7.1</v>
      </c>
      <c r="F6" s="30">
        <v>-47</v>
      </c>
      <c r="G6" s="4">
        <v>621</v>
      </c>
      <c r="H6">
        <f t="shared" si="0"/>
        <v>0.621</v>
      </c>
      <c r="I6" t="s">
        <v>14</v>
      </c>
      <c r="J6" s="14">
        <v>39.214726400000004</v>
      </c>
      <c r="K6" s="14">
        <v>-123.3080106</v>
      </c>
    </row>
    <row r="7" spans="1:12" ht="15">
      <c r="A7" s="9">
        <v>35</v>
      </c>
      <c r="B7" t="s">
        <v>5</v>
      </c>
      <c r="C7" s="1" t="s">
        <v>3</v>
      </c>
      <c r="D7" s="2" t="s">
        <v>1</v>
      </c>
      <c r="E7" s="3">
        <v>-11.2</v>
      </c>
      <c r="F7" s="30">
        <v>-76</v>
      </c>
      <c r="G7" s="4">
        <v>621</v>
      </c>
      <c r="H7">
        <f t="shared" si="0"/>
        <v>0.621</v>
      </c>
      <c r="I7" t="s">
        <v>14</v>
      </c>
      <c r="J7" s="14">
        <v>39.214726400000004</v>
      </c>
      <c r="K7" s="14">
        <v>-123.3080106</v>
      </c>
    </row>
    <row r="8" spans="1:12" ht="15">
      <c r="A8" s="9">
        <v>35</v>
      </c>
      <c r="B8" t="s">
        <v>5</v>
      </c>
      <c r="C8" s="1" t="s">
        <v>3</v>
      </c>
      <c r="D8" s="2" t="s">
        <v>1</v>
      </c>
      <c r="E8" s="3">
        <v>-10</v>
      </c>
      <c r="F8" s="30">
        <v>-69</v>
      </c>
      <c r="G8" s="4">
        <v>621</v>
      </c>
      <c r="H8">
        <f t="shared" si="0"/>
        <v>0.621</v>
      </c>
      <c r="I8" t="s">
        <v>14</v>
      </c>
      <c r="J8" s="14">
        <v>39.214726400000004</v>
      </c>
      <c r="K8" s="14">
        <v>-123.3080106</v>
      </c>
    </row>
    <row r="9" spans="1:12" ht="15">
      <c r="A9" s="9">
        <v>72</v>
      </c>
      <c r="B9" t="s">
        <v>5</v>
      </c>
      <c r="C9" s="1" t="s">
        <v>3</v>
      </c>
      <c r="D9" s="2" t="s">
        <v>1</v>
      </c>
      <c r="E9" s="3">
        <v>-11.8</v>
      </c>
      <c r="F9" s="30">
        <v>-75</v>
      </c>
      <c r="G9" s="4">
        <v>588</v>
      </c>
      <c r="H9">
        <f t="shared" si="0"/>
        <v>0.58799999999999997</v>
      </c>
      <c r="I9" t="s">
        <v>15</v>
      </c>
      <c r="J9" s="14">
        <v>39.149881000000001</v>
      </c>
      <c r="K9" s="14">
        <v>-122.8829279</v>
      </c>
    </row>
    <row r="10" spans="1:12" ht="15">
      <c r="A10" s="9">
        <v>72</v>
      </c>
      <c r="B10" t="s">
        <v>5</v>
      </c>
      <c r="C10" s="1" t="s">
        <v>3</v>
      </c>
      <c r="D10" s="2" t="s">
        <v>1</v>
      </c>
      <c r="E10" s="3">
        <v>-11.3</v>
      </c>
      <c r="F10" s="30">
        <v>-82</v>
      </c>
      <c r="G10" s="4">
        <v>588</v>
      </c>
      <c r="H10">
        <f t="shared" si="0"/>
        <v>0.58799999999999997</v>
      </c>
      <c r="I10" t="s">
        <v>15</v>
      </c>
      <c r="J10" s="14">
        <v>39.149881000000001</v>
      </c>
      <c r="K10" s="14">
        <v>-122.8829279</v>
      </c>
    </row>
    <row r="11" spans="1:12" ht="15">
      <c r="A11" s="9">
        <v>72</v>
      </c>
      <c r="B11" t="s">
        <v>5</v>
      </c>
      <c r="C11" s="1" t="s">
        <v>3</v>
      </c>
      <c r="D11" s="2" t="s">
        <v>1</v>
      </c>
      <c r="E11" s="3">
        <v>-10.8</v>
      </c>
      <c r="F11" s="30">
        <v>-73</v>
      </c>
      <c r="G11" s="4">
        <v>588</v>
      </c>
      <c r="H11">
        <f t="shared" si="0"/>
        <v>0.58799999999999997</v>
      </c>
      <c r="I11" t="s">
        <v>15</v>
      </c>
      <c r="J11" s="14">
        <v>39.149881000000001</v>
      </c>
      <c r="K11" s="14">
        <v>-122.8829279</v>
      </c>
    </row>
    <row r="12" spans="1:12" ht="15">
      <c r="A12" s="9">
        <v>85</v>
      </c>
      <c r="B12" t="s">
        <v>5</v>
      </c>
      <c r="C12" s="1" t="s">
        <v>3</v>
      </c>
      <c r="D12" s="2" t="s">
        <v>1</v>
      </c>
      <c r="E12" s="3">
        <v>-12.7</v>
      </c>
      <c r="F12" s="30">
        <v>-89</v>
      </c>
      <c r="G12" s="4">
        <v>775</v>
      </c>
      <c r="H12">
        <f t="shared" si="0"/>
        <v>0.77500000000000002</v>
      </c>
      <c r="I12" t="s">
        <v>16</v>
      </c>
      <c r="J12" s="14">
        <v>39.1658142</v>
      </c>
      <c r="K12" s="14">
        <v>-122.7476654</v>
      </c>
    </row>
    <row r="13" spans="1:12" ht="15">
      <c r="A13" s="9">
        <v>85</v>
      </c>
      <c r="B13" t="s">
        <v>5</v>
      </c>
      <c r="C13" s="1" t="s">
        <v>3</v>
      </c>
      <c r="D13" s="2" t="s">
        <v>1</v>
      </c>
      <c r="E13" s="3">
        <v>-12.7</v>
      </c>
      <c r="F13" s="30">
        <v>-83</v>
      </c>
      <c r="G13" s="4">
        <v>775</v>
      </c>
      <c r="H13">
        <f t="shared" si="0"/>
        <v>0.77500000000000002</v>
      </c>
      <c r="I13" t="s">
        <v>16</v>
      </c>
      <c r="J13" s="14">
        <v>39.1658142</v>
      </c>
      <c r="K13" s="14">
        <v>-122.7476654</v>
      </c>
    </row>
    <row r="14" spans="1:12" ht="15">
      <c r="A14" s="9">
        <v>96</v>
      </c>
      <c r="B14" t="s">
        <v>5</v>
      </c>
      <c r="C14" s="1" t="s">
        <v>3</v>
      </c>
      <c r="D14" s="2" t="s">
        <v>1</v>
      </c>
      <c r="E14" s="3">
        <v>-11.4</v>
      </c>
      <c r="F14" s="30">
        <v>-80</v>
      </c>
      <c r="G14" s="4">
        <v>639</v>
      </c>
      <c r="H14">
        <f t="shared" si="0"/>
        <v>0.63900000000000001</v>
      </c>
      <c r="I14" t="s">
        <v>17</v>
      </c>
      <c r="J14" s="14">
        <v>39.162657199999998</v>
      </c>
      <c r="K14" s="14">
        <v>-122.4940916</v>
      </c>
    </row>
    <row r="15" spans="1:12" ht="15">
      <c r="A15" s="9">
        <v>96</v>
      </c>
      <c r="B15" t="s">
        <v>5</v>
      </c>
      <c r="C15" s="1" t="s">
        <v>3</v>
      </c>
      <c r="D15" s="2" t="s">
        <v>1</v>
      </c>
      <c r="E15" s="3">
        <v>-12</v>
      </c>
      <c r="F15" s="30">
        <v>-100</v>
      </c>
      <c r="G15" s="4">
        <v>639</v>
      </c>
      <c r="H15">
        <f t="shared" si="0"/>
        <v>0.63900000000000001</v>
      </c>
      <c r="I15" t="s">
        <v>17</v>
      </c>
      <c r="J15" s="14">
        <v>39.162657199999998</v>
      </c>
      <c r="K15" s="14">
        <v>-122.4940916</v>
      </c>
    </row>
    <row r="16" spans="1:12" ht="15">
      <c r="A16" s="9">
        <v>96</v>
      </c>
      <c r="B16" t="s">
        <v>5</v>
      </c>
      <c r="C16" s="1" t="s">
        <v>3</v>
      </c>
      <c r="D16" s="2" t="s">
        <v>1</v>
      </c>
      <c r="E16" s="3">
        <v>-11.2</v>
      </c>
      <c r="F16" s="30">
        <v>-78</v>
      </c>
      <c r="G16" s="4">
        <v>639</v>
      </c>
      <c r="H16">
        <f t="shared" si="0"/>
        <v>0.63900000000000001</v>
      </c>
      <c r="I16" t="s">
        <v>17</v>
      </c>
      <c r="J16" s="14">
        <v>39.162657199999998</v>
      </c>
      <c r="K16" s="14">
        <v>-122.4940916</v>
      </c>
    </row>
    <row r="17" spans="1:11" ht="15">
      <c r="A17" s="9">
        <v>107</v>
      </c>
      <c r="B17" t="s">
        <v>5</v>
      </c>
      <c r="C17" s="1" t="s">
        <v>3</v>
      </c>
      <c r="D17" s="2" t="s">
        <v>1</v>
      </c>
      <c r="E17" s="3">
        <v>-10</v>
      </c>
      <c r="F17" s="30">
        <v>-53</v>
      </c>
      <c r="G17" s="4">
        <v>67</v>
      </c>
      <c r="H17">
        <f t="shared" si="0"/>
        <v>6.7000000000000004E-2</v>
      </c>
      <c r="I17" t="s">
        <v>19</v>
      </c>
      <c r="J17" s="14">
        <v>39.119425700000001</v>
      </c>
      <c r="K17" s="14">
        <v>-122.3632989</v>
      </c>
    </row>
    <row r="18" spans="1:11" ht="15">
      <c r="A18" s="9">
        <v>107</v>
      </c>
      <c r="B18" t="s">
        <v>5</v>
      </c>
      <c r="C18" s="1" t="s">
        <v>3</v>
      </c>
      <c r="D18" s="2" t="s">
        <v>1</v>
      </c>
      <c r="E18" s="3">
        <v>-12.7</v>
      </c>
      <c r="F18" s="30">
        <v>-78</v>
      </c>
      <c r="G18" s="4">
        <v>67</v>
      </c>
      <c r="H18">
        <f t="shared" si="0"/>
        <v>6.7000000000000004E-2</v>
      </c>
      <c r="I18" t="s">
        <v>19</v>
      </c>
      <c r="J18" s="14">
        <v>39.119425700000001</v>
      </c>
      <c r="K18" s="14">
        <v>-122.3632989</v>
      </c>
    </row>
    <row r="19" spans="1:11" ht="15">
      <c r="A19" s="9">
        <v>112</v>
      </c>
      <c r="B19" t="s">
        <v>5</v>
      </c>
      <c r="C19" s="1" t="s">
        <v>3</v>
      </c>
      <c r="D19" s="2" t="s">
        <v>1</v>
      </c>
      <c r="E19" s="3">
        <v>-10.199999999999999</v>
      </c>
      <c r="F19" s="30">
        <v>-57</v>
      </c>
      <c r="G19" s="4">
        <v>57</v>
      </c>
      <c r="H19">
        <f t="shared" si="0"/>
        <v>5.7000000000000002E-2</v>
      </c>
      <c r="I19" t="s">
        <v>18</v>
      </c>
      <c r="J19" s="14">
        <v>39.179705200000001</v>
      </c>
      <c r="K19" s="14">
        <v>-122.40100289999999</v>
      </c>
    </row>
    <row r="20" spans="1:11" ht="15">
      <c r="A20" s="9">
        <v>112</v>
      </c>
      <c r="B20" t="s">
        <v>5</v>
      </c>
      <c r="C20" s="1" t="s">
        <v>3</v>
      </c>
      <c r="D20" s="2" t="s">
        <v>1</v>
      </c>
      <c r="E20" s="3">
        <v>-11.6</v>
      </c>
      <c r="F20" s="30">
        <v>-76</v>
      </c>
      <c r="G20" s="4">
        <v>57</v>
      </c>
      <c r="H20">
        <f t="shared" si="0"/>
        <v>5.7000000000000002E-2</v>
      </c>
      <c r="I20" t="s">
        <v>18</v>
      </c>
      <c r="J20" s="14">
        <v>39.179705200000001</v>
      </c>
      <c r="K20" s="14">
        <v>-122.40100289999999</v>
      </c>
    </row>
    <row r="21" spans="1:11" ht="15">
      <c r="A21" s="9">
        <v>112</v>
      </c>
      <c r="B21" t="s">
        <v>5</v>
      </c>
      <c r="C21" s="1" t="s">
        <v>3</v>
      </c>
      <c r="D21" s="2" t="s">
        <v>1</v>
      </c>
      <c r="E21" s="3">
        <v>-13.4</v>
      </c>
      <c r="G21">
        <v>57</v>
      </c>
      <c r="H21">
        <f t="shared" si="0"/>
        <v>5.7000000000000002E-2</v>
      </c>
      <c r="I21" t="s">
        <v>18</v>
      </c>
      <c r="J21" s="14">
        <v>39.179705200000001</v>
      </c>
      <c r="K21" s="14">
        <v>-122.40100289999999</v>
      </c>
    </row>
    <row r="22" spans="1:11" ht="15">
      <c r="A22" s="9">
        <v>112</v>
      </c>
      <c r="B22" t="s">
        <v>5</v>
      </c>
      <c r="C22" s="1" t="s">
        <v>3</v>
      </c>
      <c r="D22" s="2" t="s">
        <v>1</v>
      </c>
      <c r="E22" s="3">
        <v>-12</v>
      </c>
      <c r="F22" s="30">
        <v>-81</v>
      </c>
      <c r="G22" s="4">
        <v>57</v>
      </c>
      <c r="H22">
        <f t="shared" si="0"/>
        <v>5.7000000000000002E-2</v>
      </c>
      <c r="I22" t="s">
        <v>18</v>
      </c>
      <c r="J22" s="14">
        <v>39.179705200000001</v>
      </c>
      <c r="K22" s="14">
        <v>-122.40100289999999</v>
      </c>
    </row>
    <row r="23" spans="1:11" ht="15">
      <c r="A23" s="9">
        <v>120</v>
      </c>
      <c r="B23" t="s">
        <v>5</v>
      </c>
      <c r="C23" s="1" t="s">
        <v>3</v>
      </c>
      <c r="D23" s="2" t="s">
        <v>1</v>
      </c>
      <c r="E23" s="3">
        <v>-9.8000000000000007</v>
      </c>
      <c r="F23" s="30">
        <v>-57</v>
      </c>
      <c r="G23" s="4">
        <v>193</v>
      </c>
      <c r="H23">
        <f t="shared" si="0"/>
        <v>0.193</v>
      </c>
      <c r="I23" t="s">
        <v>20</v>
      </c>
      <c r="J23" s="14">
        <v>39.148795100000001</v>
      </c>
      <c r="K23" s="14">
        <v>-122.34519950000001</v>
      </c>
    </row>
    <row r="24" spans="1:11" ht="15">
      <c r="A24" s="9">
        <v>120</v>
      </c>
      <c r="B24" t="s">
        <v>5</v>
      </c>
      <c r="C24" s="1" t="s">
        <v>3</v>
      </c>
      <c r="D24" s="2" t="s">
        <v>1</v>
      </c>
      <c r="E24" s="3">
        <v>-11.2</v>
      </c>
      <c r="F24" s="30">
        <v>-80</v>
      </c>
      <c r="G24" s="4">
        <v>193</v>
      </c>
      <c r="H24">
        <f t="shared" si="0"/>
        <v>0.193</v>
      </c>
      <c r="I24" t="s">
        <v>20</v>
      </c>
      <c r="J24" s="14">
        <v>39.148795100000001</v>
      </c>
      <c r="K24" s="14">
        <v>-122.34519950000001</v>
      </c>
    </row>
    <row r="25" spans="1:11" ht="15">
      <c r="A25" s="9">
        <v>120</v>
      </c>
      <c r="B25" t="s">
        <v>5</v>
      </c>
      <c r="C25" s="1" t="s">
        <v>3</v>
      </c>
      <c r="D25" s="2" t="s">
        <v>1</v>
      </c>
      <c r="E25" s="3"/>
      <c r="F25" s="30">
        <v>-89</v>
      </c>
      <c r="G25" s="4">
        <v>193</v>
      </c>
      <c r="H25">
        <f t="shared" si="0"/>
        <v>0.193</v>
      </c>
      <c r="I25" t="s">
        <v>20</v>
      </c>
      <c r="J25" s="14">
        <v>39.148795100000001</v>
      </c>
      <c r="K25" s="14">
        <v>-122.34519950000001</v>
      </c>
    </row>
    <row r="26" spans="1:11" ht="15">
      <c r="A26" s="9">
        <v>127</v>
      </c>
      <c r="B26" t="s">
        <v>5</v>
      </c>
      <c r="C26" s="1" t="s">
        <v>3</v>
      </c>
      <c r="D26" s="2" t="s">
        <v>1</v>
      </c>
      <c r="E26" s="3">
        <v>-9.6999999999999993</v>
      </c>
      <c r="F26" s="30">
        <v>-65</v>
      </c>
      <c r="G26" s="4">
        <v>42</v>
      </c>
      <c r="H26">
        <f t="shared" si="0"/>
        <v>4.2000000000000003E-2</v>
      </c>
      <c r="I26" t="s">
        <v>36</v>
      </c>
      <c r="J26" s="14">
        <v>39.153227000000001</v>
      </c>
      <c r="K26" s="14">
        <v>-122.23503580000001</v>
      </c>
    </row>
    <row r="27" spans="1:11" ht="15">
      <c r="A27" s="9">
        <v>127</v>
      </c>
      <c r="B27" t="s">
        <v>5</v>
      </c>
      <c r="C27" s="1" t="s">
        <v>3</v>
      </c>
      <c r="D27" s="2" t="s">
        <v>1</v>
      </c>
      <c r="E27" s="3">
        <v>-10.199999999999999</v>
      </c>
      <c r="F27" s="30">
        <v>-70</v>
      </c>
      <c r="G27" s="4">
        <v>42</v>
      </c>
      <c r="H27">
        <f t="shared" si="0"/>
        <v>4.2000000000000003E-2</v>
      </c>
      <c r="I27" t="s">
        <v>36</v>
      </c>
      <c r="J27" s="14">
        <v>39.153227000000001</v>
      </c>
      <c r="K27" s="14">
        <v>-122.23503580000001</v>
      </c>
    </row>
    <row r="28" spans="1:11" ht="15">
      <c r="A28" s="9">
        <v>127</v>
      </c>
      <c r="B28" t="s">
        <v>5</v>
      </c>
      <c r="C28" s="1" t="s">
        <v>3</v>
      </c>
      <c r="D28" s="2" t="s">
        <v>1</v>
      </c>
      <c r="E28" s="3">
        <v>-11.4</v>
      </c>
      <c r="F28" s="30">
        <v>-83</v>
      </c>
      <c r="G28" s="4">
        <v>42</v>
      </c>
      <c r="H28">
        <f t="shared" si="0"/>
        <v>4.2000000000000003E-2</v>
      </c>
      <c r="I28" t="s">
        <v>36</v>
      </c>
      <c r="J28" s="14">
        <v>39.153227000000001</v>
      </c>
      <c r="K28" s="14">
        <v>-122.23503580000001</v>
      </c>
    </row>
    <row r="29" spans="1:11" ht="15">
      <c r="A29" s="9">
        <v>127</v>
      </c>
      <c r="B29" t="s">
        <v>5</v>
      </c>
      <c r="C29" s="1" t="s">
        <v>3</v>
      </c>
      <c r="D29" s="2" t="s">
        <v>1</v>
      </c>
      <c r="E29" s="3">
        <v>-9</v>
      </c>
      <c r="F29" s="30">
        <v>-54</v>
      </c>
      <c r="G29" s="4">
        <v>42</v>
      </c>
      <c r="H29">
        <f t="shared" si="0"/>
        <v>4.2000000000000003E-2</v>
      </c>
      <c r="I29" t="s">
        <v>36</v>
      </c>
      <c r="J29" s="14">
        <v>39.153227000000001</v>
      </c>
      <c r="K29" s="14">
        <v>-122.23503580000001</v>
      </c>
    </row>
    <row r="30" spans="1:11" ht="15">
      <c r="A30" s="9">
        <v>150</v>
      </c>
      <c r="B30" t="s">
        <v>5</v>
      </c>
      <c r="C30" s="1" t="s">
        <v>3</v>
      </c>
      <c r="D30" s="2" t="s">
        <v>1</v>
      </c>
      <c r="E30" s="3">
        <v>-10.6</v>
      </c>
      <c r="F30" s="30">
        <v>-62</v>
      </c>
      <c r="G30" s="11">
        <v>14</v>
      </c>
      <c r="H30">
        <f t="shared" si="0"/>
        <v>1.4E-2</v>
      </c>
      <c r="I30" t="s">
        <v>21</v>
      </c>
      <c r="J30" s="13">
        <v>39.201056000000001</v>
      </c>
      <c r="K30" s="13">
        <v>-122.050667</v>
      </c>
    </row>
    <row r="31" spans="1:11" ht="15">
      <c r="A31" s="9">
        <v>150</v>
      </c>
      <c r="B31" t="s">
        <v>5</v>
      </c>
      <c r="C31" s="1" t="s">
        <v>3</v>
      </c>
      <c r="D31" s="2" t="s">
        <v>1</v>
      </c>
      <c r="E31" s="3">
        <v>-9.4</v>
      </c>
      <c r="F31" s="30">
        <v>-65</v>
      </c>
      <c r="G31" s="11">
        <v>14</v>
      </c>
      <c r="H31">
        <f t="shared" si="0"/>
        <v>1.4E-2</v>
      </c>
      <c r="I31" t="s">
        <v>21</v>
      </c>
      <c r="J31" s="13">
        <v>39.201056000000001</v>
      </c>
      <c r="K31" s="13">
        <v>-122.050667</v>
      </c>
    </row>
    <row r="32" spans="1:11" ht="15">
      <c r="A32" s="9">
        <v>170</v>
      </c>
      <c r="B32" t="s">
        <v>5</v>
      </c>
      <c r="C32" s="1" t="s">
        <v>3</v>
      </c>
      <c r="D32" s="2" t="s">
        <v>1</v>
      </c>
      <c r="E32" s="3"/>
      <c r="F32" s="30">
        <v>-55</v>
      </c>
      <c r="G32" s="5">
        <v>14</v>
      </c>
      <c r="H32">
        <f t="shared" si="0"/>
        <v>1.4E-2</v>
      </c>
      <c r="I32" t="s">
        <v>37</v>
      </c>
      <c r="J32" s="14">
        <v>39.152995699999998</v>
      </c>
      <c r="K32" s="14">
        <v>-121.9170649</v>
      </c>
    </row>
    <row r="33" spans="1:11" ht="15">
      <c r="A33" s="9">
        <v>170</v>
      </c>
      <c r="B33" t="s">
        <v>5</v>
      </c>
      <c r="C33" s="1" t="s">
        <v>3</v>
      </c>
      <c r="D33" s="2" t="s">
        <v>1</v>
      </c>
      <c r="E33" s="3">
        <v>-9.5</v>
      </c>
      <c r="F33" s="30">
        <v>-67</v>
      </c>
      <c r="G33" s="4">
        <v>14</v>
      </c>
      <c r="H33">
        <f t="shared" si="0"/>
        <v>1.4E-2</v>
      </c>
      <c r="I33" t="s">
        <v>37</v>
      </c>
      <c r="J33" s="14">
        <v>39.152995699999998</v>
      </c>
      <c r="K33" s="14">
        <v>-121.9170649</v>
      </c>
    </row>
    <row r="34" spans="1:11" ht="15">
      <c r="A34" s="9">
        <v>170</v>
      </c>
      <c r="B34" t="s">
        <v>5</v>
      </c>
      <c r="C34" s="1" t="s">
        <v>3</v>
      </c>
      <c r="D34" s="2" t="s">
        <v>1</v>
      </c>
      <c r="E34" s="3">
        <v>-9.3000000000000007</v>
      </c>
      <c r="F34" s="30">
        <v>-62</v>
      </c>
      <c r="G34" s="4">
        <v>14</v>
      </c>
      <c r="H34">
        <f t="shared" si="0"/>
        <v>1.4E-2</v>
      </c>
      <c r="I34" t="s">
        <v>37</v>
      </c>
      <c r="J34" s="14">
        <v>39.152995699999998</v>
      </c>
      <c r="K34" s="14">
        <v>-121.9170649</v>
      </c>
    </row>
    <row r="35" spans="1:11" ht="15">
      <c r="A35" s="9">
        <v>188</v>
      </c>
      <c r="B35" t="s">
        <v>5</v>
      </c>
      <c r="C35" s="1" t="s">
        <v>3</v>
      </c>
      <c r="D35" s="2" t="s">
        <v>1</v>
      </c>
      <c r="E35" s="3">
        <v>-10.6</v>
      </c>
      <c r="F35" s="30">
        <v>-69</v>
      </c>
      <c r="G35" s="11">
        <v>18</v>
      </c>
      <c r="H35">
        <f t="shared" si="0"/>
        <v>1.7999999999999999E-2</v>
      </c>
      <c r="I35" t="s">
        <v>24</v>
      </c>
      <c r="J35" s="14">
        <v>39.150221999999999</v>
      </c>
      <c r="K35" s="14">
        <v>-121.56694400000001</v>
      </c>
    </row>
    <row r="36" spans="1:11" ht="15">
      <c r="A36" s="9">
        <v>188</v>
      </c>
      <c r="B36" t="s">
        <v>5</v>
      </c>
      <c r="C36" s="1" t="s">
        <v>3</v>
      </c>
      <c r="D36" s="2" t="s">
        <v>1</v>
      </c>
      <c r="E36" s="3">
        <v>-10.199999999999999</v>
      </c>
      <c r="F36" s="30">
        <v>-75</v>
      </c>
      <c r="G36" s="11">
        <v>18</v>
      </c>
      <c r="H36">
        <f t="shared" si="0"/>
        <v>1.7999999999999999E-2</v>
      </c>
      <c r="I36" t="s">
        <v>24</v>
      </c>
      <c r="J36" s="14">
        <v>39.150221999999999</v>
      </c>
      <c r="K36" s="14">
        <v>-121.56694400000001</v>
      </c>
    </row>
    <row r="37" spans="1:11" ht="15">
      <c r="A37" s="9">
        <v>188</v>
      </c>
      <c r="B37" t="s">
        <v>5</v>
      </c>
      <c r="C37" s="1" t="s">
        <v>3</v>
      </c>
      <c r="D37" s="2" t="s">
        <v>1</v>
      </c>
      <c r="E37" s="3">
        <v>-9.3000000000000007</v>
      </c>
      <c r="F37" s="30">
        <v>-55</v>
      </c>
      <c r="G37" s="11">
        <v>18</v>
      </c>
      <c r="H37">
        <f t="shared" si="0"/>
        <v>1.7999999999999999E-2</v>
      </c>
      <c r="I37" t="s">
        <v>24</v>
      </c>
      <c r="J37" s="14">
        <v>39.150221999999999</v>
      </c>
      <c r="K37" s="14">
        <v>-121.56694400000001</v>
      </c>
    </row>
    <row r="38" spans="1:11" ht="15">
      <c r="A38" s="9">
        <v>200</v>
      </c>
      <c r="B38" t="s">
        <v>5</v>
      </c>
      <c r="C38" s="1" t="s">
        <v>3</v>
      </c>
      <c r="D38" s="2" t="s">
        <v>1</v>
      </c>
      <c r="E38" s="3">
        <v>-11.3</v>
      </c>
      <c r="F38" s="30">
        <v>-72</v>
      </c>
      <c r="G38" s="4">
        <v>178</v>
      </c>
      <c r="H38">
        <f t="shared" si="0"/>
        <v>0.17799999999999999</v>
      </c>
      <c r="I38" t="s">
        <v>22</v>
      </c>
      <c r="J38" s="14">
        <v>39.243540600000003</v>
      </c>
      <c r="K38" s="14">
        <v>-121.4176373</v>
      </c>
    </row>
    <row r="39" spans="1:11" ht="15">
      <c r="A39" s="9">
        <v>200</v>
      </c>
      <c r="B39" t="s">
        <v>5</v>
      </c>
      <c r="C39" s="1" t="s">
        <v>3</v>
      </c>
      <c r="D39" s="2" t="s">
        <v>1</v>
      </c>
      <c r="E39" s="3">
        <v>-9.3000000000000007</v>
      </c>
      <c r="F39" s="30">
        <v>-70</v>
      </c>
      <c r="G39" s="4">
        <v>178</v>
      </c>
      <c r="H39">
        <f t="shared" si="0"/>
        <v>0.17799999999999999</v>
      </c>
      <c r="I39" t="s">
        <v>22</v>
      </c>
      <c r="J39" s="14">
        <v>39.243540600000003</v>
      </c>
      <c r="K39" s="14">
        <v>-121.4176373</v>
      </c>
    </row>
    <row r="40" spans="1:11" ht="15">
      <c r="A40" s="9">
        <v>200</v>
      </c>
      <c r="B40" t="s">
        <v>5</v>
      </c>
      <c r="C40" s="1" t="s">
        <v>3</v>
      </c>
      <c r="D40" s="2" t="s">
        <v>1</v>
      </c>
      <c r="E40" s="3">
        <v>-12.6</v>
      </c>
      <c r="F40" s="30">
        <v>-69</v>
      </c>
      <c r="G40" s="4">
        <v>178</v>
      </c>
      <c r="H40">
        <f t="shared" si="0"/>
        <v>0.17799999999999999</v>
      </c>
      <c r="I40" t="s">
        <v>22</v>
      </c>
      <c r="J40" s="14">
        <v>39.243540600000003</v>
      </c>
      <c r="K40" s="14">
        <v>-121.4176373</v>
      </c>
    </row>
    <row r="41" spans="1:11" ht="15">
      <c r="A41" s="9">
        <v>200</v>
      </c>
      <c r="B41" t="s">
        <v>5</v>
      </c>
      <c r="C41" s="1" t="s">
        <v>3</v>
      </c>
      <c r="D41" s="2" t="s">
        <v>1</v>
      </c>
      <c r="E41" s="3">
        <v>-10.1</v>
      </c>
      <c r="F41" s="30">
        <v>-58</v>
      </c>
      <c r="G41" s="4">
        <v>178</v>
      </c>
      <c r="H41">
        <f t="shared" si="0"/>
        <v>0.17799999999999999</v>
      </c>
      <c r="I41" t="s">
        <v>22</v>
      </c>
      <c r="J41" s="14">
        <v>39.243540600000003</v>
      </c>
      <c r="K41" s="14">
        <v>-121.4176373</v>
      </c>
    </row>
    <row r="42" spans="1:11" ht="15">
      <c r="A42" s="9">
        <v>210</v>
      </c>
      <c r="B42" t="s">
        <v>5</v>
      </c>
      <c r="C42" s="1" t="s">
        <v>3</v>
      </c>
      <c r="D42" s="2" t="s">
        <v>1</v>
      </c>
      <c r="E42" s="3"/>
      <c r="F42" s="30">
        <v>-77</v>
      </c>
      <c r="G42" s="4">
        <v>211</v>
      </c>
      <c r="H42">
        <f t="shared" si="0"/>
        <v>0.21099999999999999</v>
      </c>
      <c r="I42" t="s">
        <v>23</v>
      </c>
      <c r="J42" s="14">
        <v>39.201070299999998</v>
      </c>
      <c r="K42" s="14">
        <v>-121.3056448</v>
      </c>
    </row>
    <row r="43" spans="1:11" ht="15">
      <c r="A43" s="9">
        <v>210</v>
      </c>
      <c r="B43" t="s">
        <v>5</v>
      </c>
      <c r="C43" s="1" t="s">
        <v>3</v>
      </c>
      <c r="D43" s="2" t="s">
        <v>1</v>
      </c>
      <c r="E43" s="3">
        <v>-10.199999999999999</v>
      </c>
      <c r="F43" s="30">
        <v>-79</v>
      </c>
      <c r="G43" s="4">
        <v>211</v>
      </c>
      <c r="H43">
        <f t="shared" si="0"/>
        <v>0.21099999999999999</v>
      </c>
      <c r="I43" t="s">
        <v>23</v>
      </c>
      <c r="J43" s="14">
        <v>39.201070299999998</v>
      </c>
      <c r="K43" s="14">
        <v>-121.3056448</v>
      </c>
    </row>
    <row r="44" spans="1:11" ht="15">
      <c r="A44" s="9">
        <v>210</v>
      </c>
      <c r="B44" t="s">
        <v>5</v>
      </c>
      <c r="C44" s="1" t="s">
        <v>3</v>
      </c>
      <c r="D44" s="2" t="s">
        <v>1</v>
      </c>
      <c r="E44" s="3">
        <v>-11.9</v>
      </c>
      <c r="F44" s="30">
        <v>-81</v>
      </c>
      <c r="G44" s="4">
        <v>211</v>
      </c>
      <c r="H44">
        <f t="shared" si="0"/>
        <v>0.21099999999999999</v>
      </c>
      <c r="I44" t="s">
        <v>23</v>
      </c>
      <c r="J44" s="14">
        <v>39.201070299999998</v>
      </c>
      <c r="K44" s="14">
        <v>-121.3056448</v>
      </c>
    </row>
    <row r="45" spans="1:11" ht="15">
      <c r="A45" s="9">
        <v>210</v>
      </c>
      <c r="B45" t="s">
        <v>5</v>
      </c>
      <c r="C45" s="1" t="s">
        <v>3</v>
      </c>
      <c r="D45" s="2" t="s">
        <v>1</v>
      </c>
      <c r="E45" s="3">
        <v>-11</v>
      </c>
      <c r="F45" s="30">
        <v>-73</v>
      </c>
      <c r="G45" s="4">
        <v>211</v>
      </c>
      <c r="H45">
        <f t="shared" si="0"/>
        <v>0.21099999999999999</v>
      </c>
      <c r="I45" t="s">
        <v>23</v>
      </c>
      <c r="J45" s="14">
        <v>39.201070299999998</v>
      </c>
      <c r="K45" s="14">
        <v>-121.3056448</v>
      </c>
    </row>
    <row r="46" spans="1:11" ht="15">
      <c r="A46" s="9">
        <v>221</v>
      </c>
      <c r="B46" t="s">
        <v>5</v>
      </c>
      <c r="C46" s="1" t="s">
        <v>3</v>
      </c>
      <c r="D46" s="2" t="s">
        <v>1</v>
      </c>
      <c r="E46" s="3">
        <v>-11.2</v>
      </c>
      <c r="F46" s="30">
        <v>-79</v>
      </c>
      <c r="G46" s="5">
        <v>345</v>
      </c>
      <c r="H46">
        <f t="shared" si="0"/>
        <v>0.34499999999999997</v>
      </c>
      <c r="I46" t="s">
        <v>25</v>
      </c>
      <c r="J46" s="14">
        <v>39.230459099999997</v>
      </c>
      <c r="K46" s="14">
        <v>-121.2319153</v>
      </c>
    </row>
    <row r="47" spans="1:11" ht="15">
      <c r="A47" s="9">
        <v>221</v>
      </c>
      <c r="B47" t="s">
        <v>5</v>
      </c>
      <c r="C47" s="1" t="s">
        <v>3</v>
      </c>
      <c r="D47" s="2" t="s">
        <v>1</v>
      </c>
      <c r="E47" s="3">
        <v>-12</v>
      </c>
      <c r="F47" s="30">
        <v>-76</v>
      </c>
      <c r="G47" s="5">
        <v>345</v>
      </c>
      <c r="H47">
        <f t="shared" si="0"/>
        <v>0.34499999999999997</v>
      </c>
      <c r="I47" t="s">
        <v>25</v>
      </c>
      <c r="J47" s="14">
        <v>39.230459099999997</v>
      </c>
      <c r="K47" s="14">
        <v>-121.2319153</v>
      </c>
    </row>
    <row r="48" spans="1:11" ht="15">
      <c r="A48" s="9">
        <v>221</v>
      </c>
      <c r="B48" t="s">
        <v>5</v>
      </c>
      <c r="C48" s="1" t="s">
        <v>3</v>
      </c>
      <c r="D48" s="2" t="s">
        <v>1</v>
      </c>
      <c r="E48" s="3">
        <v>-12.3</v>
      </c>
      <c r="F48" s="30">
        <v>-72</v>
      </c>
      <c r="G48" s="5">
        <v>345</v>
      </c>
      <c r="H48">
        <f t="shared" si="0"/>
        <v>0.34499999999999997</v>
      </c>
      <c r="I48" t="s">
        <v>25</v>
      </c>
      <c r="J48" s="14">
        <v>39.230459099999997</v>
      </c>
      <c r="K48" s="14">
        <v>-121.2319153</v>
      </c>
    </row>
    <row r="49" spans="1:11" ht="15">
      <c r="A49" s="9">
        <v>221</v>
      </c>
      <c r="B49" t="s">
        <v>5</v>
      </c>
      <c r="C49" s="1" t="s">
        <v>3</v>
      </c>
      <c r="D49" s="2" t="s">
        <v>1</v>
      </c>
      <c r="E49" s="3"/>
      <c r="F49" s="30">
        <v>-76</v>
      </c>
      <c r="G49" s="5">
        <v>345</v>
      </c>
      <c r="H49">
        <f t="shared" si="0"/>
        <v>0.34499999999999997</v>
      </c>
      <c r="I49" t="s">
        <v>25</v>
      </c>
      <c r="J49" s="14">
        <v>39.230459099999997</v>
      </c>
      <c r="K49" s="14">
        <v>-121.2319153</v>
      </c>
    </row>
    <row r="50" spans="1:11" ht="15">
      <c r="A50" s="9">
        <v>225</v>
      </c>
      <c r="B50" t="s">
        <v>5</v>
      </c>
      <c r="C50" s="1" t="s">
        <v>3</v>
      </c>
      <c r="D50" s="2" t="s">
        <v>1</v>
      </c>
      <c r="E50" s="3">
        <v>-11.3</v>
      </c>
      <c r="F50" s="30">
        <v>-76</v>
      </c>
      <c r="G50" s="4">
        <v>702</v>
      </c>
      <c r="H50">
        <f t="shared" si="0"/>
        <v>0.70199999999999996</v>
      </c>
      <c r="I50" t="s">
        <v>26</v>
      </c>
      <c r="J50" s="14">
        <v>39.2337068</v>
      </c>
      <c r="K50" s="14">
        <v>-121.10269719999999</v>
      </c>
    </row>
    <row r="51" spans="1:11" ht="15">
      <c r="A51" s="9">
        <v>225</v>
      </c>
      <c r="B51" t="s">
        <v>5</v>
      </c>
      <c r="C51" s="1" t="s">
        <v>3</v>
      </c>
      <c r="D51" s="2" t="s">
        <v>1</v>
      </c>
      <c r="E51" s="3">
        <v>-13.3</v>
      </c>
      <c r="F51" s="30">
        <v>-95</v>
      </c>
      <c r="G51" s="4">
        <v>702</v>
      </c>
      <c r="H51">
        <f t="shared" si="0"/>
        <v>0.70199999999999996</v>
      </c>
      <c r="I51" t="s">
        <v>26</v>
      </c>
      <c r="J51" s="14">
        <v>39.2337068</v>
      </c>
      <c r="K51" s="14">
        <v>-121.10269719999999</v>
      </c>
    </row>
    <row r="52" spans="1:11" ht="15">
      <c r="A52" s="9">
        <v>225</v>
      </c>
      <c r="B52" t="s">
        <v>5</v>
      </c>
      <c r="C52" s="1" t="s">
        <v>3</v>
      </c>
      <c r="D52" s="2" t="s">
        <v>1</v>
      </c>
      <c r="E52" s="3">
        <v>-11.8</v>
      </c>
      <c r="F52" s="30">
        <v>-79</v>
      </c>
      <c r="G52" s="4">
        <v>702</v>
      </c>
      <c r="H52">
        <f t="shared" si="0"/>
        <v>0.70199999999999996</v>
      </c>
      <c r="I52" t="s">
        <v>26</v>
      </c>
      <c r="J52" s="14">
        <v>39.2337068</v>
      </c>
      <c r="K52" s="14">
        <v>-121.10269719999999</v>
      </c>
    </row>
    <row r="53" spans="1:11" ht="15">
      <c r="A53" s="9">
        <v>232</v>
      </c>
      <c r="B53" t="s">
        <v>5</v>
      </c>
      <c r="C53" s="1" t="s">
        <v>3</v>
      </c>
      <c r="D53" s="2" t="s">
        <v>1</v>
      </c>
      <c r="E53" s="3">
        <v>-11.2</v>
      </c>
      <c r="F53" s="30">
        <v>-75</v>
      </c>
      <c r="G53" s="4">
        <v>758</v>
      </c>
      <c r="H53">
        <f t="shared" si="0"/>
        <v>0.75800000000000001</v>
      </c>
      <c r="I53" t="s">
        <v>27</v>
      </c>
      <c r="J53" s="14">
        <v>39.3076261</v>
      </c>
      <c r="K53" s="14">
        <v>-121.02978779999999</v>
      </c>
    </row>
    <row r="54" spans="1:11" ht="15">
      <c r="A54" s="9">
        <v>232</v>
      </c>
      <c r="B54" t="s">
        <v>5</v>
      </c>
      <c r="C54" s="1" t="s">
        <v>3</v>
      </c>
      <c r="D54" s="2" t="s">
        <v>1</v>
      </c>
      <c r="E54" s="3">
        <v>-7.1</v>
      </c>
      <c r="F54" s="30">
        <v>-77</v>
      </c>
      <c r="G54" s="4">
        <v>758</v>
      </c>
      <c r="H54">
        <f t="shared" si="0"/>
        <v>0.75800000000000001</v>
      </c>
      <c r="I54" t="s">
        <v>27</v>
      </c>
      <c r="J54" s="14">
        <v>39.3076261</v>
      </c>
      <c r="K54" s="14">
        <v>-121.02978779999999</v>
      </c>
    </row>
    <row r="55" spans="1:11" ht="15">
      <c r="A55" s="9">
        <v>232</v>
      </c>
      <c r="B55" t="s">
        <v>5</v>
      </c>
      <c r="C55" s="1" t="s">
        <v>3</v>
      </c>
      <c r="D55" s="2" t="s">
        <v>1</v>
      </c>
      <c r="E55" s="3">
        <v>-14.3</v>
      </c>
      <c r="F55" s="30">
        <v>-101</v>
      </c>
      <c r="G55" s="4">
        <v>758</v>
      </c>
      <c r="H55">
        <f t="shared" si="0"/>
        <v>0.75800000000000001</v>
      </c>
      <c r="I55" t="s">
        <v>27</v>
      </c>
      <c r="J55" s="14">
        <v>39.3076261</v>
      </c>
      <c r="K55" s="14">
        <v>-121.02978779999999</v>
      </c>
    </row>
    <row r="56" spans="1:11" ht="15">
      <c r="A56" s="9">
        <v>232</v>
      </c>
      <c r="B56" t="s">
        <v>5</v>
      </c>
      <c r="C56" s="1" t="s">
        <v>3</v>
      </c>
      <c r="D56" s="2" t="s">
        <v>1</v>
      </c>
      <c r="E56" s="3">
        <v>-12.8</v>
      </c>
      <c r="F56" s="30">
        <v>-80</v>
      </c>
      <c r="G56" s="4">
        <v>758</v>
      </c>
      <c r="H56">
        <f t="shared" si="0"/>
        <v>0.75800000000000001</v>
      </c>
      <c r="I56" t="s">
        <v>27</v>
      </c>
      <c r="J56" s="14">
        <v>39.3076261</v>
      </c>
      <c r="K56" s="14">
        <v>-121.02978779999999</v>
      </c>
    </row>
    <row r="57" spans="1:11" ht="15">
      <c r="A57" s="9">
        <v>232</v>
      </c>
      <c r="B57" t="s">
        <v>5</v>
      </c>
      <c r="C57" s="1" t="s">
        <v>3</v>
      </c>
      <c r="D57" s="2" t="s">
        <v>1</v>
      </c>
      <c r="E57" s="3">
        <v>-12.5</v>
      </c>
      <c r="F57" s="30">
        <v>-76</v>
      </c>
      <c r="G57" s="4">
        <v>758</v>
      </c>
      <c r="H57">
        <f t="shared" si="0"/>
        <v>0.75800000000000001</v>
      </c>
      <c r="I57" t="s">
        <v>27</v>
      </c>
      <c r="J57" s="14">
        <v>39.3076261</v>
      </c>
      <c r="K57" s="14">
        <v>-121.02978779999999</v>
      </c>
    </row>
    <row r="58" spans="1:11">
      <c r="G58" s="5"/>
      <c r="J58" s="13"/>
      <c r="K58" s="13"/>
    </row>
    <row r="59" spans="1:11" ht="15">
      <c r="A59" s="9">
        <v>254</v>
      </c>
      <c r="B59" t="s">
        <v>6</v>
      </c>
      <c r="C59" s="1" t="s">
        <v>3</v>
      </c>
      <c r="D59" s="2" t="s">
        <v>1</v>
      </c>
      <c r="E59" s="3">
        <v>-9.6</v>
      </c>
      <c r="F59" s="30">
        <v>-73</v>
      </c>
      <c r="G59" s="5">
        <v>1462</v>
      </c>
      <c r="H59">
        <f t="shared" si="0"/>
        <v>1.462</v>
      </c>
      <c r="I59" t="s">
        <v>28</v>
      </c>
      <c r="J59" s="14">
        <v>39.309639699999998</v>
      </c>
      <c r="K59" s="14">
        <v>-120.7836045</v>
      </c>
    </row>
    <row r="60" spans="1:11" ht="15">
      <c r="A60" s="9">
        <v>268</v>
      </c>
      <c r="B60" t="s">
        <v>6</v>
      </c>
      <c r="C60" s="1" t="s">
        <v>3</v>
      </c>
      <c r="D60" s="2" t="s">
        <v>1</v>
      </c>
      <c r="E60" s="3">
        <v>-12.1</v>
      </c>
      <c r="F60" s="30">
        <v>-86</v>
      </c>
      <c r="G60" s="5">
        <v>1402</v>
      </c>
      <c r="H60">
        <f t="shared" si="0"/>
        <v>1.4019999999999999</v>
      </c>
      <c r="I60" t="s">
        <v>29</v>
      </c>
      <c r="J60" s="14">
        <v>39.309714100000001</v>
      </c>
      <c r="K60" s="14">
        <v>-120.67083460000001</v>
      </c>
    </row>
    <row r="61" spans="1:11" ht="15">
      <c r="A61" s="9">
        <v>272</v>
      </c>
      <c r="B61" t="s">
        <v>6</v>
      </c>
      <c r="C61" s="1" t="s">
        <v>3</v>
      </c>
      <c r="D61" s="2" t="s">
        <v>1</v>
      </c>
      <c r="E61" s="3">
        <v>-13.2</v>
      </c>
      <c r="F61" s="30">
        <v>-97</v>
      </c>
      <c r="G61" s="4">
        <v>1650</v>
      </c>
      <c r="H61">
        <f t="shared" si="0"/>
        <v>1.65</v>
      </c>
      <c r="I61" t="s">
        <v>30</v>
      </c>
      <c r="J61" s="14">
        <v>39.599695500000003</v>
      </c>
      <c r="K61" s="14">
        <v>-120.6141192</v>
      </c>
    </row>
    <row r="62" spans="1:11" ht="15">
      <c r="A62" s="9">
        <v>280</v>
      </c>
      <c r="B62" t="s">
        <v>6</v>
      </c>
      <c r="C62" s="1" t="s">
        <v>3</v>
      </c>
      <c r="D62" s="2" t="s">
        <v>1</v>
      </c>
      <c r="E62" s="3">
        <v>-15.2</v>
      </c>
      <c r="F62" s="30">
        <v>-111</v>
      </c>
      <c r="G62" s="4">
        <v>1996</v>
      </c>
      <c r="H62">
        <f t="shared" si="0"/>
        <v>1.996</v>
      </c>
      <c r="I62" t="s">
        <v>31</v>
      </c>
      <c r="J62" s="14">
        <v>39.614384800000003</v>
      </c>
      <c r="K62" s="14">
        <v>-120.4835289</v>
      </c>
    </row>
    <row r="63" spans="1:11" ht="15">
      <c r="A63" s="9">
        <v>294</v>
      </c>
      <c r="B63" t="s">
        <v>6</v>
      </c>
      <c r="C63" s="1" t="s">
        <v>3</v>
      </c>
      <c r="D63" s="2" t="s">
        <v>1</v>
      </c>
      <c r="E63" s="3">
        <v>-15</v>
      </c>
      <c r="F63" s="30">
        <v>-108</v>
      </c>
      <c r="G63" s="4">
        <v>2482</v>
      </c>
      <c r="H63">
        <f t="shared" si="0"/>
        <v>2.4820000000000002</v>
      </c>
      <c r="I63" t="s">
        <v>32</v>
      </c>
      <c r="J63" s="14">
        <v>39.336755599999996</v>
      </c>
      <c r="K63" s="14">
        <v>-120.3360644</v>
      </c>
    </row>
    <row r="64" spans="1:11" ht="15">
      <c r="A64" s="9">
        <v>295</v>
      </c>
      <c r="B64" t="s">
        <v>6</v>
      </c>
      <c r="C64" s="1" t="s">
        <v>3</v>
      </c>
      <c r="D64" s="2" t="s">
        <v>1</v>
      </c>
      <c r="E64" s="3">
        <v>-14.7</v>
      </c>
      <c r="F64" s="30">
        <v>-111</v>
      </c>
      <c r="G64" s="4">
        <v>1932</v>
      </c>
      <c r="H64">
        <f t="shared" si="0"/>
        <v>1.9319999999999999</v>
      </c>
      <c r="I64" t="s">
        <v>33</v>
      </c>
      <c r="J64" s="14">
        <v>39.497343100000002</v>
      </c>
      <c r="K64" s="14">
        <v>-120.2822791</v>
      </c>
    </row>
    <row r="66" spans="1:11" ht="15">
      <c r="A66" s="9">
        <v>0.4</v>
      </c>
      <c r="B66" t="s">
        <v>82</v>
      </c>
      <c r="C66" s="15" t="s">
        <v>3</v>
      </c>
      <c r="D66" s="16" t="s">
        <v>1</v>
      </c>
      <c r="E66" s="17">
        <v>-5.4</v>
      </c>
      <c r="F66" s="31">
        <v>-37</v>
      </c>
      <c r="G66" s="11">
        <v>56</v>
      </c>
      <c r="H66">
        <f>G66/1000</f>
        <v>5.6000000000000001E-2</v>
      </c>
      <c r="I66" t="s">
        <v>38</v>
      </c>
      <c r="J66" s="14">
        <v>39.423144200000003</v>
      </c>
      <c r="K66" s="14">
        <v>-123.79849710000001</v>
      </c>
    </row>
    <row r="67" spans="1:11" ht="15">
      <c r="A67" s="9">
        <v>0.7</v>
      </c>
      <c r="B67" t="s">
        <v>82</v>
      </c>
      <c r="C67" s="15" t="s">
        <v>3</v>
      </c>
      <c r="D67" s="16" t="s">
        <v>1</v>
      </c>
      <c r="E67" s="17">
        <v>-5.6</v>
      </c>
      <c r="F67" s="31">
        <v>-40</v>
      </c>
      <c r="G67" s="11">
        <v>56</v>
      </c>
      <c r="H67">
        <f t="shared" ref="H67:H103" si="1">G67/1000</f>
        <v>5.6000000000000001E-2</v>
      </c>
      <c r="I67" t="s">
        <v>38</v>
      </c>
      <c r="J67" s="14">
        <v>39.423144200000003</v>
      </c>
      <c r="K67" s="14">
        <v>-123.79849710000001</v>
      </c>
    </row>
    <row r="68" spans="1:11" ht="15">
      <c r="A68" s="9">
        <v>9</v>
      </c>
      <c r="B68" t="s">
        <v>82</v>
      </c>
      <c r="C68" s="15" t="s">
        <v>3</v>
      </c>
      <c r="D68" s="16" t="s">
        <v>1</v>
      </c>
      <c r="E68" s="17">
        <v>-6.2</v>
      </c>
      <c r="F68" s="31">
        <v>-42</v>
      </c>
      <c r="G68" s="11">
        <v>110</v>
      </c>
      <c r="H68">
        <f t="shared" si="1"/>
        <v>0.11</v>
      </c>
      <c r="I68" t="s">
        <v>39</v>
      </c>
      <c r="J68" s="13">
        <v>39.260599999999997</v>
      </c>
      <c r="K68" s="14">
        <v>-123.6452</v>
      </c>
    </row>
    <row r="69" spans="1:11" ht="15">
      <c r="A69" s="9">
        <v>15.5</v>
      </c>
      <c r="B69" t="s">
        <v>82</v>
      </c>
      <c r="C69" s="15" t="s">
        <v>3</v>
      </c>
      <c r="D69" s="16" t="s">
        <v>1</v>
      </c>
      <c r="E69" s="18">
        <v>-5.9</v>
      </c>
      <c r="F69" s="30">
        <v>-44</v>
      </c>
      <c r="G69" s="11">
        <v>98</v>
      </c>
      <c r="H69">
        <f t="shared" si="1"/>
        <v>9.8000000000000004E-2</v>
      </c>
      <c r="I69" t="s">
        <v>40</v>
      </c>
      <c r="J69" s="14">
        <v>39.260599999999997</v>
      </c>
      <c r="K69" s="14">
        <v>-123.58920000000001</v>
      </c>
    </row>
    <row r="70" spans="1:11" ht="15">
      <c r="A70" s="9">
        <v>30</v>
      </c>
      <c r="B70" t="s">
        <v>82</v>
      </c>
      <c r="C70" s="15" t="s">
        <v>3</v>
      </c>
      <c r="D70" s="16" t="s">
        <v>1</v>
      </c>
      <c r="E70" s="18">
        <v>-6.7</v>
      </c>
      <c r="F70" s="30">
        <v>-48</v>
      </c>
      <c r="G70" s="11">
        <v>365</v>
      </c>
      <c r="H70">
        <f t="shared" si="1"/>
        <v>0.36499999999999999</v>
      </c>
      <c r="I70" t="s">
        <v>41</v>
      </c>
      <c r="J70" s="14">
        <v>39.246200000000002</v>
      </c>
      <c r="K70" s="14">
        <v>-123.5146</v>
      </c>
    </row>
    <row r="71" spans="1:11" ht="15">
      <c r="A71" s="9">
        <v>31</v>
      </c>
      <c r="B71" t="s">
        <v>82</v>
      </c>
      <c r="C71" s="15" t="s">
        <v>3</v>
      </c>
      <c r="D71" s="16" t="s">
        <v>1</v>
      </c>
      <c r="E71" s="18">
        <v>-6.6</v>
      </c>
      <c r="F71" s="30">
        <v>-45</v>
      </c>
      <c r="G71" s="11">
        <v>455</v>
      </c>
      <c r="H71">
        <f t="shared" si="1"/>
        <v>0.45500000000000002</v>
      </c>
      <c r="I71" t="s">
        <v>61</v>
      </c>
      <c r="J71" s="14">
        <v>39.246200000000002</v>
      </c>
      <c r="K71" s="14">
        <v>-123.4027</v>
      </c>
    </row>
    <row r="72" spans="1:11" ht="15">
      <c r="A72" s="9">
        <v>63</v>
      </c>
      <c r="B72" t="s">
        <v>82</v>
      </c>
      <c r="C72" s="15" t="s">
        <v>3</v>
      </c>
      <c r="D72" s="16" t="s">
        <v>1</v>
      </c>
      <c r="E72" s="18">
        <v>-7.9</v>
      </c>
      <c r="F72" s="30">
        <v>-58</v>
      </c>
      <c r="G72" s="11">
        <v>430</v>
      </c>
      <c r="H72">
        <f t="shared" si="1"/>
        <v>0.43</v>
      </c>
      <c r="I72" t="s">
        <v>42</v>
      </c>
      <c r="J72" s="14">
        <v>39.177300000000002</v>
      </c>
      <c r="K72" s="14">
        <v>-123.0151</v>
      </c>
    </row>
    <row r="73" spans="1:11" ht="15">
      <c r="A73" s="9">
        <v>90</v>
      </c>
      <c r="B73" t="s">
        <v>82</v>
      </c>
      <c r="C73" s="15" t="s">
        <v>3</v>
      </c>
      <c r="D73" s="16" t="s">
        <v>1</v>
      </c>
      <c r="E73" s="18">
        <v>-8.4</v>
      </c>
      <c r="F73" s="30">
        <v>-68</v>
      </c>
      <c r="G73" s="11">
        <v>794</v>
      </c>
      <c r="H73">
        <f t="shared" si="1"/>
        <v>0.79400000000000004</v>
      </c>
      <c r="I73" t="s">
        <v>43</v>
      </c>
      <c r="J73" s="14">
        <v>39.177300000000002</v>
      </c>
      <c r="K73" s="14">
        <v>-122.7162</v>
      </c>
    </row>
    <row r="74" spans="1:11" ht="15">
      <c r="A74" s="9">
        <v>107</v>
      </c>
      <c r="B74" t="s">
        <v>82</v>
      </c>
      <c r="C74" s="15" t="s">
        <v>3</v>
      </c>
      <c r="D74" s="16" t="s">
        <v>1</v>
      </c>
      <c r="E74" s="18">
        <v>-8.5</v>
      </c>
      <c r="F74" s="30">
        <v>-66</v>
      </c>
      <c r="G74" s="11">
        <v>349</v>
      </c>
      <c r="H74">
        <f t="shared" si="1"/>
        <v>0.34899999999999998</v>
      </c>
      <c r="I74" t="s">
        <v>19</v>
      </c>
      <c r="J74" s="14">
        <v>39.121299999999998</v>
      </c>
      <c r="K74" s="14">
        <v>-122.3639</v>
      </c>
    </row>
    <row r="75" spans="1:11" ht="15">
      <c r="A75" s="9">
        <v>107</v>
      </c>
      <c r="B75" t="s">
        <v>82</v>
      </c>
      <c r="C75" s="15" t="s">
        <v>3</v>
      </c>
      <c r="D75" s="16" t="s">
        <v>1</v>
      </c>
      <c r="E75" s="18">
        <v>-8.6</v>
      </c>
      <c r="F75" s="30">
        <v>-65</v>
      </c>
      <c r="G75" s="11">
        <v>349</v>
      </c>
      <c r="H75">
        <f t="shared" si="1"/>
        <v>0.34899999999999998</v>
      </c>
      <c r="I75" t="s">
        <v>19</v>
      </c>
      <c r="J75" s="14">
        <v>39.121299999999998</v>
      </c>
      <c r="K75" s="14">
        <v>-122.3639</v>
      </c>
    </row>
    <row r="76" spans="1:11" ht="15">
      <c r="A76" s="9">
        <v>110</v>
      </c>
      <c r="B76" t="s">
        <v>82</v>
      </c>
      <c r="C76" s="15" t="s">
        <v>3</v>
      </c>
      <c r="D76" s="16" t="s">
        <v>1</v>
      </c>
      <c r="E76" s="18">
        <v>-8.4</v>
      </c>
      <c r="F76" s="30">
        <v>-58</v>
      </c>
      <c r="G76" s="11">
        <v>494</v>
      </c>
      <c r="H76">
        <f t="shared" si="1"/>
        <v>0.49399999999999999</v>
      </c>
      <c r="I76" t="s">
        <v>44</v>
      </c>
      <c r="J76" s="14">
        <v>39.179200000000002</v>
      </c>
      <c r="K76" s="14">
        <v>-122.4195</v>
      </c>
    </row>
    <row r="77" spans="1:11" ht="15">
      <c r="A77" s="9">
        <v>150</v>
      </c>
      <c r="B77" t="s">
        <v>82</v>
      </c>
      <c r="C77" s="15" t="s">
        <v>3</v>
      </c>
      <c r="D77" s="16" t="s">
        <v>1</v>
      </c>
      <c r="E77" s="18">
        <v>-8.4</v>
      </c>
      <c r="F77" s="30">
        <v>-64</v>
      </c>
      <c r="G77" s="11">
        <v>14</v>
      </c>
      <c r="H77">
        <f t="shared" si="1"/>
        <v>1.4E-2</v>
      </c>
      <c r="I77" t="s">
        <v>45</v>
      </c>
      <c r="J77" s="14">
        <v>39.201099999999997</v>
      </c>
      <c r="K77" s="14">
        <v>-122.0879</v>
      </c>
    </row>
    <row r="78" spans="1:11" ht="15">
      <c r="A78" s="9">
        <v>200</v>
      </c>
      <c r="B78" t="s">
        <v>82</v>
      </c>
      <c r="C78" s="15" t="s">
        <v>3</v>
      </c>
      <c r="D78" s="16" t="s">
        <v>1</v>
      </c>
      <c r="E78" s="18">
        <v>-8.4</v>
      </c>
      <c r="F78" s="30">
        <v>-59</v>
      </c>
      <c r="G78" s="11">
        <v>180</v>
      </c>
      <c r="H78">
        <f t="shared" si="1"/>
        <v>0.18</v>
      </c>
      <c r="I78" t="s">
        <v>22</v>
      </c>
      <c r="J78" s="14">
        <v>39.244399999999999</v>
      </c>
      <c r="K78" s="14">
        <v>-121.4181</v>
      </c>
    </row>
    <row r="79" spans="1:11" ht="15">
      <c r="A79" s="9">
        <v>200</v>
      </c>
      <c r="B79" t="s">
        <v>82</v>
      </c>
      <c r="C79" s="15" t="s">
        <v>3</v>
      </c>
      <c r="D79" s="16" t="s">
        <v>1</v>
      </c>
      <c r="E79" s="18">
        <v>-8.5</v>
      </c>
      <c r="F79" s="30">
        <v>-59</v>
      </c>
      <c r="G79" s="11">
        <v>180</v>
      </c>
      <c r="H79">
        <f t="shared" si="1"/>
        <v>0.18</v>
      </c>
      <c r="I79" t="s">
        <v>22</v>
      </c>
      <c r="J79" s="14">
        <v>39.244399999999999</v>
      </c>
      <c r="K79" s="14">
        <v>-121.4181</v>
      </c>
    </row>
    <row r="80" spans="1:11" ht="15">
      <c r="A80" s="9">
        <v>221</v>
      </c>
      <c r="B80" t="s">
        <v>82</v>
      </c>
      <c r="C80" s="15" t="s">
        <v>3</v>
      </c>
      <c r="D80" s="16" t="s">
        <v>1</v>
      </c>
      <c r="E80" s="18">
        <v>-9.9</v>
      </c>
      <c r="F80" s="30">
        <v>-69</v>
      </c>
      <c r="G80" s="11">
        <v>552</v>
      </c>
      <c r="H80">
        <f t="shared" si="1"/>
        <v>0.55200000000000005</v>
      </c>
      <c r="I80" t="s">
        <v>46</v>
      </c>
      <c r="J80" s="14">
        <v>39.244399999999999</v>
      </c>
      <c r="K80" s="14">
        <v>-121.139</v>
      </c>
    </row>
    <row r="81" spans="1:12" ht="15">
      <c r="A81" s="9">
        <v>225</v>
      </c>
      <c r="B81" t="s">
        <v>82</v>
      </c>
      <c r="C81" s="15" t="s">
        <v>3</v>
      </c>
      <c r="D81" s="16" t="s">
        <v>1</v>
      </c>
      <c r="E81" s="18">
        <v>-9.8000000000000007</v>
      </c>
      <c r="F81" s="30">
        <v>-68</v>
      </c>
      <c r="G81" s="11">
        <v>728</v>
      </c>
      <c r="H81">
        <f t="shared" si="1"/>
        <v>0.72799999999999998</v>
      </c>
      <c r="I81" t="s">
        <v>26</v>
      </c>
      <c r="J81" s="14">
        <v>39.229900000000001</v>
      </c>
      <c r="K81" s="14">
        <v>-121.1018</v>
      </c>
    </row>
    <row r="82" spans="1:12" ht="15">
      <c r="A82" s="9">
        <v>232</v>
      </c>
      <c r="B82" t="s">
        <v>82</v>
      </c>
      <c r="C82" s="15" t="s">
        <v>3</v>
      </c>
      <c r="D82" s="16" t="s">
        <v>1</v>
      </c>
      <c r="E82" s="18">
        <v>-9.6</v>
      </c>
      <c r="F82" s="30">
        <v>-71</v>
      </c>
      <c r="G82" s="11">
        <v>792</v>
      </c>
      <c r="H82">
        <f t="shared" si="1"/>
        <v>0.79200000000000004</v>
      </c>
      <c r="I82" t="s">
        <v>27</v>
      </c>
      <c r="J82" s="14">
        <v>39.302100000000003</v>
      </c>
      <c r="K82" s="14">
        <v>-121.0274</v>
      </c>
    </row>
    <row r="83" spans="1:12" ht="15">
      <c r="A83" s="9">
        <v>249</v>
      </c>
      <c r="B83" t="s">
        <v>82</v>
      </c>
      <c r="C83" s="15" t="s">
        <v>3</v>
      </c>
      <c r="D83" s="16" t="s">
        <v>1</v>
      </c>
      <c r="E83" s="18">
        <v>-10.5</v>
      </c>
      <c r="F83" s="30">
        <v>-77</v>
      </c>
      <c r="G83" s="11">
        <v>1222</v>
      </c>
      <c r="H83">
        <f t="shared" si="1"/>
        <v>1.222</v>
      </c>
      <c r="I83" t="s">
        <v>47</v>
      </c>
      <c r="J83" s="14">
        <v>39.316600000000001</v>
      </c>
      <c r="K83" s="14">
        <v>-120.8413</v>
      </c>
    </row>
    <row r="84" spans="1:12" ht="15">
      <c r="A84" s="9">
        <v>254</v>
      </c>
      <c r="B84" t="s">
        <v>82</v>
      </c>
      <c r="C84" s="15" t="s">
        <v>3</v>
      </c>
      <c r="D84" s="16" t="s">
        <v>1</v>
      </c>
      <c r="E84" s="18">
        <v>-10.4</v>
      </c>
      <c r="F84" s="30">
        <v>-74</v>
      </c>
      <c r="G84" s="11">
        <v>1400</v>
      </c>
      <c r="H84">
        <f t="shared" si="1"/>
        <v>1.4</v>
      </c>
      <c r="I84" t="s">
        <v>28</v>
      </c>
      <c r="J84" s="14">
        <v>39.302100000000003</v>
      </c>
      <c r="K84" s="14">
        <v>-120.7855</v>
      </c>
    </row>
    <row r="85" spans="1:12" ht="15">
      <c r="A85" s="9">
        <v>261</v>
      </c>
      <c r="B85" t="s">
        <v>82</v>
      </c>
      <c r="C85" s="15" t="s">
        <v>3</v>
      </c>
      <c r="D85" s="16" t="s">
        <v>1</v>
      </c>
      <c r="E85" s="18">
        <v>-10.7</v>
      </c>
      <c r="F85" s="30">
        <v>-78</v>
      </c>
      <c r="G85" s="11">
        <v>1584</v>
      </c>
      <c r="H85">
        <f t="shared" si="1"/>
        <v>1.5840000000000001</v>
      </c>
      <c r="I85" t="s">
        <v>48</v>
      </c>
      <c r="J85" s="14">
        <v>39.316600000000001</v>
      </c>
      <c r="K85" s="14">
        <v>-120.72969999999999</v>
      </c>
    </row>
    <row r="86" spans="1:12" ht="15">
      <c r="A86" s="9">
        <v>261</v>
      </c>
      <c r="B86" t="s">
        <v>82</v>
      </c>
      <c r="C86" s="15" t="s">
        <v>3</v>
      </c>
      <c r="D86" s="16" t="s">
        <v>1</v>
      </c>
      <c r="E86" s="18">
        <v>-11.8</v>
      </c>
      <c r="F86" s="30">
        <v>-89</v>
      </c>
      <c r="G86" s="11">
        <v>1163</v>
      </c>
      <c r="H86">
        <f t="shared" si="1"/>
        <v>1.163</v>
      </c>
      <c r="I86" t="s">
        <v>49</v>
      </c>
      <c r="J86" s="14">
        <v>39.561999999999998</v>
      </c>
      <c r="K86" s="14">
        <v>-120.6925</v>
      </c>
    </row>
    <row r="87" spans="1:12" ht="15">
      <c r="A87" s="9">
        <v>282</v>
      </c>
      <c r="B87" t="s">
        <v>82</v>
      </c>
      <c r="C87" s="15" t="s">
        <v>3</v>
      </c>
      <c r="D87" s="16" t="s">
        <v>1</v>
      </c>
      <c r="E87" s="18">
        <v>-13.7</v>
      </c>
      <c r="F87" s="30">
        <v>-105</v>
      </c>
      <c r="G87" s="11">
        <v>2261</v>
      </c>
      <c r="H87">
        <f t="shared" si="1"/>
        <v>2.2610000000000001</v>
      </c>
      <c r="I87" t="s">
        <v>50</v>
      </c>
      <c r="J87" s="14">
        <v>39.555399999999999</v>
      </c>
      <c r="K87" s="14">
        <v>-120.4466</v>
      </c>
    </row>
    <row r="88" spans="1:12" ht="15">
      <c r="A88" s="9">
        <v>285</v>
      </c>
      <c r="B88" t="s">
        <v>82</v>
      </c>
      <c r="C88" s="15" t="s">
        <v>3</v>
      </c>
      <c r="D88" s="16" t="s">
        <v>1</v>
      </c>
      <c r="E88" s="18">
        <v>-12.5</v>
      </c>
      <c r="F88" s="30">
        <v>-94</v>
      </c>
      <c r="G88" s="11">
        <v>2055</v>
      </c>
      <c r="H88">
        <f t="shared" si="1"/>
        <v>2.0550000000000002</v>
      </c>
      <c r="I88" t="s">
        <v>51</v>
      </c>
      <c r="J88" s="14">
        <v>39.497599999999998</v>
      </c>
      <c r="K88" s="14">
        <v>-120.3532</v>
      </c>
    </row>
    <row r="89" spans="1:12" ht="15">
      <c r="A89" s="9">
        <v>294</v>
      </c>
      <c r="B89" t="s">
        <v>82</v>
      </c>
      <c r="C89" s="15" t="s">
        <v>3</v>
      </c>
      <c r="D89" s="16" t="s">
        <v>1</v>
      </c>
      <c r="E89" s="18">
        <v>-13.5</v>
      </c>
      <c r="F89" s="30">
        <v>-91</v>
      </c>
      <c r="G89" s="11">
        <v>2197</v>
      </c>
      <c r="H89">
        <f t="shared" si="1"/>
        <v>2.1970000000000001</v>
      </c>
      <c r="I89" t="s">
        <v>32</v>
      </c>
      <c r="J89" s="14">
        <v>39.338799999999999</v>
      </c>
      <c r="K89" s="14">
        <v>-120.3348</v>
      </c>
    </row>
    <row r="90" spans="1:12" ht="15">
      <c r="A90" s="9">
        <v>298</v>
      </c>
      <c r="B90" t="s">
        <v>82</v>
      </c>
      <c r="C90" s="15" t="s">
        <v>3</v>
      </c>
      <c r="D90" s="16" t="s">
        <v>1</v>
      </c>
      <c r="E90" s="18">
        <v>-13.5</v>
      </c>
      <c r="F90" s="30">
        <v>-103</v>
      </c>
      <c r="G90" s="11">
        <v>1950</v>
      </c>
      <c r="H90">
        <f t="shared" si="1"/>
        <v>1.95</v>
      </c>
      <c r="I90" t="s">
        <v>33</v>
      </c>
      <c r="J90" s="14">
        <v>39.498600000000003</v>
      </c>
      <c r="K90" s="14">
        <v>-120.2792</v>
      </c>
    </row>
    <row r="91" spans="1:12" ht="15">
      <c r="A91" s="9">
        <v>323</v>
      </c>
      <c r="B91" t="s">
        <v>82</v>
      </c>
      <c r="C91" s="15" t="s">
        <v>3</v>
      </c>
      <c r="D91" s="16" t="s">
        <v>1</v>
      </c>
      <c r="E91" s="18">
        <v>-13.8</v>
      </c>
      <c r="F91" s="30">
        <v>-111</v>
      </c>
      <c r="G91" s="11">
        <v>1671</v>
      </c>
      <c r="H91">
        <f t="shared" si="1"/>
        <v>1.671</v>
      </c>
      <c r="I91" t="s">
        <v>52</v>
      </c>
      <c r="J91" s="14">
        <v>39.482799999999997</v>
      </c>
      <c r="K91" s="14">
        <v>-120.00069999999999</v>
      </c>
    </row>
    <row r="92" spans="1:12" ht="15">
      <c r="A92" s="9">
        <v>325</v>
      </c>
      <c r="B92" t="s">
        <v>82</v>
      </c>
      <c r="C92" s="15" t="s">
        <v>3</v>
      </c>
      <c r="D92" s="16" t="s">
        <v>1</v>
      </c>
      <c r="E92" s="18">
        <v>-15.1</v>
      </c>
      <c r="F92" s="30">
        <v>-115</v>
      </c>
      <c r="G92" s="11">
        <v>1585</v>
      </c>
      <c r="H92">
        <f t="shared" si="1"/>
        <v>1.585</v>
      </c>
      <c r="I92" t="s">
        <v>53</v>
      </c>
      <c r="J92" s="14">
        <v>39.6905</v>
      </c>
      <c r="K92" s="14">
        <v>-120.0458</v>
      </c>
    </row>
    <row r="93" spans="1:12" ht="15">
      <c r="A93" s="9">
        <v>336</v>
      </c>
      <c r="B93" t="s">
        <v>82</v>
      </c>
      <c r="C93" s="15" t="s">
        <v>3</v>
      </c>
      <c r="D93" s="16" t="s">
        <v>1</v>
      </c>
      <c r="E93" s="18">
        <v>-12.2</v>
      </c>
      <c r="F93" s="30">
        <v>-117</v>
      </c>
      <c r="G93" s="11">
        <v>1402</v>
      </c>
      <c r="H93">
        <f t="shared" si="1"/>
        <v>1.4019999999999999</v>
      </c>
      <c r="I93" t="s">
        <v>54</v>
      </c>
      <c r="J93" s="14">
        <v>39.381300000000003</v>
      </c>
      <c r="K93" s="14">
        <v>-119.74039999999999</v>
      </c>
    </row>
    <row r="94" spans="1:12" ht="15">
      <c r="A94" s="9">
        <v>390</v>
      </c>
      <c r="B94" t="s">
        <v>82</v>
      </c>
      <c r="C94" s="15" t="s">
        <v>3</v>
      </c>
      <c r="D94" s="16" t="s">
        <v>1</v>
      </c>
      <c r="E94" s="18">
        <v>-13.3</v>
      </c>
      <c r="F94" s="30">
        <v>-122</v>
      </c>
      <c r="G94" s="11">
        <v>1246</v>
      </c>
      <c r="H94">
        <f t="shared" si="1"/>
        <v>1.246</v>
      </c>
      <c r="I94" t="s">
        <v>55</v>
      </c>
      <c r="J94" s="14">
        <v>39.598799999999997</v>
      </c>
      <c r="K94" s="14">
        <v>-119.10769999999999</v>
      </c>
    </row>
    <row r="95" spans="1:12" ht="15">
      <c r="A95" s="9">
        <v>410</v>
      </c>
      <c r="B95" t="s">
        <v>82</v>
      </c>
      <c r="C95" s="15" t="s">
        <v>3</v>
      </c>
      <c r="D95" s="16" t="s">
        <v>1</v>
      </c>
      <c r="E95" s="18">
        <v>-13.2</v>
      </c>
      <c r="F95" s="30">
        <v>-126</v>
      </c>
      <c r="G95" s="11">
        <v>1219</v>
      </c>
      <c r="H95">
        <f t="shared" si="1"/>
        <v>1.2190000000000001</v>
      </c>
      <c r="I95" t="s">
        <v>62</v>
      </c>
      <c r="J95" s="13">
        <v>39.20805</v>
      </c>
      <c r="K95" s="13">
        <v>-118.7238</v>
      </c>
      <c r="L95" t="s">
        <v>64</v>
      </c>
    </row>
    <row r="96" spans="1:12" ht="15">
      <c r="C96" s="15"/>
      <c r="D96" s="16"/>
      <c r="E96" s="18"/>
      <c r="F96" s="30">
        <v>-123</v>
      </c>
      <c r="G96" s="11">
        <v>1422</v>
      </c>
      <c r="H96">
        <f t="shared" si="1"/>
        <v>1.4219999999999999</v>
      </c>
      <c r="I96" t="s">
        <v>63</v>
      </c>
      <c r="J96" s="13">
        <v>40.408000000000001</v>
      </c>
      <c r="K96" s="13">
        <v>-117.883</v>
      </c>
      <c r="L96" t="s">
        <v>64</v>
      </c>
    </row>
    <row r="97" spans="1:12" ht="15">
      <c r="A97" s="9">
        <v>480</v>
      </c>
      <c r="B97" t="s">
        <v>82</v>
      </c>
      <c r="C97" s="15" t="s">
        <v>3</v>
      </c>
      <c r="D97" s="16" t="s">
        <v>1</v>
      </c>
      <c r="E97" s="18">
        <v>-15.9</v>
      </c>
      <c r="F97" s="30">
        <v>-126</v>
      </c>
      <c r="G97" s="11">
        <v>1035</v>
      </c>
      <c r="H97">
        <f t="shared" si="1"/>
        <v>1.0349999999999999</v>
      </c>
      <c r="I97" t="s">
        <v>56</v>
      </c>
      <c r="J97" s="14">
        <v>39.788600000000002</v>
      </c>
      <c r="K97" s="14">
        <v>-118.0673</v>
      </c>
    </row>
    <row r="98" spans="1:12" ht="15">
      <c r="A98" s="9">
        <v>485</v>
      </c>
      <c r="B98" t="s">
        <v>82</v>
      </c>
      <c r="C98" s="15" t="s">
        <v>3</v>
      </c>
      <c r="D98" s="16" t="s">
        <v>1</v>
      </c>
      <c r="E98" s="18">
        <v>-16.3</v>
      </c>
      <c r="F98" s="30">
        <v>-130</v>
      </c>
      <c r="G98" s="11">
        <v>1033</v>
      </c>
      <c r="H98">
        <f t="shared" si="1"/>
        <v>1.0329999999999999</v>
      </c>
      <c r="I98" t="s">
        <v>65</v>
      </c>
      <c r="J98" s="14">
        <v>39.701500000000003</v>
      </c>
      <c r="K98" s="14">
        <v>-118.02979999999999</v>
      </c>
    </row>
    <row r="99" spans="1:12" ht="15">
      <c r="A99" s="9">
        <v>530</v>
      </c>
      <c r="B99" t="s">
        <v>82</v>
      </c>
      <c r="C99" s="15" t="s">
        <v>3</v>
      </c>
      <c r="D99" s="16" t="s">
        <v>1</v>
      </c>
      <c r="E99" s="18">
        <v>-16.7</v>
      </c>
      <c r="F99" s="30">
        <v>-130</v>
      </c>
      <c r="G99" s="11">
        <v>1883</v>
      </c>
      <c r="H99">
        <f t="shared" si="1"/>
        <v>1.883</v>
      </c>
      <c r="I99" t="s">
        <v>57</v>
      </c>
      <c r="J99" s="14">
        <v>39.351500000000001</v>
      </c>
      <c r="K99" s="14">
        <v>-117.5587</v>
      </c>
    </row>
    <row r="100" spans="1:12" ht="15">
      <c r="A100" s="9">
        <v>585</v>
      </c>
      <c r="B100" t="s">
        <v>82</v>
      </c>
      <c r="C100" s="15" t="s">
        <v>3</v>
      </c>
      <c r="D100" s="16" t="s">
        <v>1</v>
      </c>
      <c r="E100" s="18">
        <v>-16</v>
      </c>
      <c r="F100" s="30">
        <v>-136</v>
      </c>
      <c r="G100" s="11">
        <v>1707</v>
      </c>
      <c r="H100">
        <f t="shared" si="1"/>
        <v>1.7070000000000001</v>
      </c>
      <c r="I100" t="s">
        <v>66</v>
      </c>
      <c r="J100" s="13">
        <v>39.328000000000003</v>
      </c>
      <c r="K100" s="13">
        <v>-116.8582</v>
      </c>
      <c r="L100" t="s">
        <v>64</v>
      </c>
    </row>
    <row r="101" spans="1:12" ht="15">
      <c r="A101" s="9">
        <v>640</v>
      </c>
      <c r="B101" t="s">
        <v>82</v>
      </c>
      <c r="C101" s="15" t="s">
        <v>3</v>
      </c>
      <c r="D101" s="16" t="s">
        <v>1</v>
      </c>
      <c r="E101" s="18">
        <v>-16.3</v>
      </c>
      <c r="F101" s="30">
        <v>-128</v>
      </c>
      <c r="G101" s="11">
        <v>1926</v>
      </c>
      <c r="H101">
        <f t="shared" si="1"/>
        <v>1.9259999999999999</v>
      </c>
      <c r="I101" t="s">
        <v>58</v>
      </c>
      <c r="J101" s="14">
        <v>39.404400000000003</v>
      </c>
      <c r="K101" s="14">
        <v>-116.3454</v>
      </c>
    </row>
    <row r="102" spans="1:12" ht="15">
      <c r="A102" s="9">
        <v>750</v>
      </c>
      <c r="B102" t="s">
        <v>82</v>
      </c>
      <c r="C102" s="15" t="s">
        <v>3</v>
      </c>
      <c r="D102" s="16" t="s">
        <v>1</v>
      </c>
      <c r="E102" s="18">
        <v>-16.7</v>
      </c>
      <c r="F102" s="30">
        <v>-128</v>
      </c>
      <c r="G102" s="11">
        <v>1828</v>
      </c>
      <c r="H102">
        <f t="shared" si="1"/>
        <v>1.8280000000000001</v>
      </c>
      <c r="I102" t="s">
        <v>59</v>
      </c>
      <c r="J102" s="14">
        <v>39.674399999999999</v>
      </c>
      <c r="K102" s="14">
        <v>-114.7991</v>
      </c>
    </row>
    <row r="103" spans="1:12" ht="15">
      <c r="A103" s="9">
        <v>755</v>
      </c>
      <c r="B103" t="s">
        <v>82</v>
      </c>
      <c r="C103" s="15" t="s">
        <v>3</v>
      </c>
      <c r="D103" s="16" t="s">
        <v>1</v>
      </c>
      <c r="E103" s="18">
        <v>-16.2</v>
      </c>
      <c r="F103" s="30">
        <v>-128</v>
      </c>
      <c r="G103" s="11">
        <v>1882</v>
      </c>
      <c r="H103">
        <f t="shared" si="1"/>
        <v>1.8819999999999999</v>
      </c>
      <c r="I103" t="s">
        <v>60</v>
      </c>
      <c r="J103" s="14">
        <v>39.892899999999997</v>
      </c>
      <c r="K103" s="14">
        <v>-114.8931</v>
      </c>
    </row>
    <row r="105" spans="1:12" ht="15">
      <c r="B105" t="s">
        <v>70</v>
      </c>
      <c r="C105" s="15" t="s">
        <v>69</v>
      </c>
      <c r="D105" s="11" t="s">
        <v>68</v>
      </c>
      <c r="E105" s="19">
        <v>-14</v>
      </c>
      <c r="F105" s="32">
        <v>-104</v>
      </c>
      <c r="G105" s="11">
        <v>1450</v>
      </c>
      <c r="H105">
        <f>G105/1000</f>
        <v>1.45</v>
      </c>
      <c r="J105">
        <v>41.871499999999997</v>
      </c>
      <c r="K105">
        <v>-120.1602</v>
      </c>
      <c r="L105" t="s">
        <v>86</v>
      </c>
    </row>
    <row r="106" spans="1:12" ht="15">
      <c r="B106" t="s">
        <v>70</v>
      </c>
      <c r="C106" s="15" t="s">
        <v>69</v>
      </c>
      <c r="D106" s="11" t="s">
        <v>68</v>
      </c>
      <c r="E106" s="19">
        <v>-15.1</v>
      </c>
      <c r="F106" s="32">
        <v>-107</v>
      </c>
      <c r="G106" s="11">
        <v>1450</v>
      </c>
      <c r="H106">
        <f t="shared" ref="H106:H113" si="2">G106/1000</f>
        <v>1.45</v>
      </c>
      <c r="J106">
        <v>41.871499999999997</v>
      </c>
      <c r="K106">
        <v>-120.1602</v>
      </c>
      <c r="L106" t="s">
        <v>86</v>
      </c>
    </row>
    <row r="107" spans="1:12" ht="15">
      <c r="B107" t="s">
        <v>70</v>
      </c>
      <c r="C107" s="15" t="s">
        <v>69</v>
      </c>
      <c r="D107" s="11" t="s">
        <v>68</v>
      </c>
      <c r="E107" s="19">
        <v>-14.8</v>
      </c>
      <c r="F107" s="32">
        <v>-104</v>
      </c>
      <c r="G107" s="11">
        <v>1450</v>
      </c>
      <c r="H107">
        <f t="shared" si="2"/>
        <v>1.45</v>
      </c>
      <c r="J107">
        <v>41.871499999999997</v>
      </c>
      <c r="K107">
        <v>-120.1602</v>
      </c>
      <c r="L107" t="s">
        <v>86</v>
      </c>
    </row>
    <row r="108" spans="1:12" ht="15">
      <c r="B108" t="s">
        <v>70</v>
      </c>
      <c r="C108" s="15" t="s">
        <v>69</v>
      </c>
      <c r="D108" s="11" t="s">
        <v>68</v>
      </c>
      <c r="E108" s="19">
        <v>-14.6</v>
      </c>
      <c r="F108" s="32">
        <v>-103</v>
      </c>
      <c r="G108" s="11">
        <v>1450</v>
      </c>
      <c r="H108">
        <f t="shared" si="2"/>
        <v>1.45</v>
      </c>
      <c r="J108">
        <v>41.871499999999997</v>
      </c>
      <c r="K108">
        <v>-120.1602</v>
      </c>
      <c r="L108" t="s">
        <v>86</v>
      </c>
    </row>
    <row r="109" spans="1:12" ht="15">
      <c r="B109" t="s">
        <v>70</v>
      </c>
      <c r="C109" s="15" t="s">
        <v>69</v>
      </c>
      <c r="D109" s="11" t="s">
        <v>68</v>
      </c>
      <c r="E109" s="19">
        <v>-15</v>
      </c>
      <c r="F109" s="32">
        <v>-105</v>
      </c>
      <c r="G109" s="11">
        <v>1450</v>
      </c>
      <c r="H109">
        <f t="shared" si="2"/>
        <v>1.45</v>
      </c>
      <c r="J109">
        <v>41.871499999999997</v>
      </c>
      <c r="K109">
        <v>-120.1602</v>
      </c>
      <c r="L109" t="s">
        <v>86</v>
      </c>
    </row>
    <row r="110" spans="1:12" ht="15">
      <c r="B110" t="s">
        <v>70</v>
      </c>
      <c r="C110" s="15" t="s">
        <v>69</v>
      </c>
      <c r="D110" s="11" t="s">
        <v>68</v>
      </c>
      <c r="E110" s="19">
        <v>-14.3</v>
      </c>
      <c r="F110" s="32">
        <v>-104</v>
      </c>
      <c r="G110" s="11">
        <v>1450</v>
      </c>
      <c r="H110">
        <f t="shared" si="2"/>
        <v>1.45</v>
      </c>
      <c r="J110">
        <v>41.871499999999997</v>
      </c>
      <c r="K110">
        <v>-120.1602</v>
      </c>
      <c r="L110" t="s">
        <v>86</v>
      </c>
    </row>
    <row r="111" spans="1:12" ht="15">
      <c r="B111" t="s">
        <v>70</v>
      </c>
      <c r="C111" s="15" t="s">
        <v>69</v>
      </c>
      <c r="D111" s="11" t="s">
        <v>68</v>
      </c>
      <c r="E111" s="19">
        <v>-13.7</v>
      </c>
      <c r="F111" s="32">
        <v>-105</v>
      </c>
      <c r="G111" s="11">
        <v>1450</v>
      </c>
      <c r="H111">
        <f t="shared" si="2"/>
        <v>1.45</v>
      </c>
      <c r="J111">
        <v>41.871499999999997</v>
      </c>
      <c r="K111">
        <v>-120.1602</v>
      </c>
      <c r="L111" t="s">
        <v>86</v>
      </c>
    </row>
    <row r="112" spans="1:12" ht="15">
      <c r="B112" t="s">
        <v>70</v>
      </c>
      <c r="C112" s="15" t="s">
        <v>69</v>
      </c>
      <c r="D112" s="11" t="s">
        <v>68</v>
      </c>
      <c r="E112" s="19">
        <v>-15</v>
      </c>
      <c r="F112" s="32">
        <v>-105</v>
      </c>
      <c r="G112" s="11">
        <v>1629</v>
      </c>
      <c r="H112">
        <f t="shared" si="2"/>
        <v>1.629</v>
      </c>
      <c r="J112">
        <v>41.533999999999999</v>
      </c>
      <c r="K112">
        <v>-120.22499999999999</v>
      </c>
      <c r="L112" t="s">
        <v>86</v>
      </c>
    </row>
    <row r="113" spans="2:12" ht="15">
      <c r="B113" t="s">
        <v>70</v>
      </c>
      <c r="C113" s="15" t="s">
        <v>69</v>
      </c>
      <c r="D113" s="11" t="s">
        <v>68</v>
      </c>
      <c r="E113" s="19">
        <v>-15</v>
      </c>
      <c r="F113" s="32">
        <v>-100</v>
      </c>
      <c r="G113" s="11">
        <v>1629</v>
      </c>
      <c r="H113">
        <f t="shared" si="2"/>
        <v>1.629</v>
      </c>
      <c r="J113">
        <v>41.533999999999999</v>
      </c>
      <c r="K113">
        <v>-120.22499999999999</v>
      </c>
      <c r="L113" t="s">
        <v>86</v>
      </c>
    </row>
    <row r="115" spans="2:12" ht="15">
      <c r="B115" t="s">
        <v>6</v>
      </c>
      <c r="C115" s="15" t="s">
        <v>71</v>
      </c>
      <c r="D115" s="11" t="s">
        <v>68</v>
      </c>
      <c r="E115" s="19">
        <v>-15.7</v>
      </c>
      <c r="F115" s="32">
        <v>-117</v>
      </c>
      <c r="G115">
        <v>2165</v>
      </c>
      <c r="H115">
        <f>G115/1000</f>
        <v>2.165</v>
      </c>
      <c r="J115">
        <v>41.563000000000002</v>
      </c>
      <c r="K115">
        <v>-120.282</v>
      </c>
      <c r="L115" t="s">
        <v>64</v>
      </c>
    </row>
    <row r="116" spans="2:12" ht="15">
      <c r="B116" t="s">
        <v>6</v>
      </c>
      <c r="C116" s="15" t="s">
        <v>72</v>
      </c>
      <c r="D116" s="11" t="s">
        <v>68</v>
      </c>
      <c r="E116" s="19">
        <v>-14.8</v>
      </c>
      <c r="F116" s="32">
        <v>-107</v>
      </c>
      <c r="G116">
        <v>2225</v>
      </c>
      <c r="H116">
        <f t="shared" ref="H116:H125" si="3">G116/1000</f>
        <v>2.2250000000000001</v>
      </c>
      <c r="J116">
        <v>41.987000000000002</v>
      </c>
      <c r="K116">
        <v>-120.1746</v>
      </c>
      <c r="L116" t="s">
        <v>64</v>
      </c>
    </row>
    <row r="117" spans="2:12" ht="15">
      <c r="B117" t="s">
        <v>6</v>
      </c>
      <c r="C117" s="15" t="s">
        <v>73</v>
      </c>
      <c r="D117" s="11" t="s">
        <v>68</v>
      </c>
      <c r="F117" s="32">
        <v>-107</v>
      </c>
      <c r="G117">
        <v>2200</v>
      </c>
      <c r="H117">
        <f t="shared" si="3"/>
        <v>2.2000000000000002</v>
      </c>
      <c r="J117">
        <v>41.966000000000001</v>
      </c>
      <c r="K117">
        <v>-120.1648</v>
      </c>
      <c r="L117" t="s">
        <v>64</v>
      </c>
    </row>
    <row r="118" spans="2:12" ht="15">
      <c r="B118" t="s">
        <v>6</v>
      </c>
      <c r="C118" s="15" t="s">
        <v>74</v>
      </c>
      <c r="D118" s="11" t="s">
        <v>68</v>
      </c>
      <c r="E118" s="19">
        <v>-15.4</v>
      </c>
      <c r="F118" s="32">
        <v>-107</v>
      </c>
      <c r="G118">
        <v>1950</v>
      </c>
      <c r="H118">
        <f t="shared" si="3"/>
        <v>1.95</v>
      </c>
      <c r="J118">
        <v>41.283000000000001</v>
      </c>
      <c r="K118">
        <v>-119.935</v>
      </c>
      <c r="L118" t="s">
        <v>64</v>
      </c>
    </row>
    <row r="119" spans="2:12" ht="15">
      <c r="B119" t="s">
        <v>6</v>
      </c>
      <c r="C119" s="15" t="s">
        <v>75</v>
      </c>
      <c r="D119" s="11" t="s">
        <v>68</v>
      </c>
      <c r="E119" s="19">
        <v>-16.8</v>
      </c>
      <c r="F119" s="32">
        <v>-106</v>
      </c>
      <c r="G119">
        <v>2133</v>
      </c>
      <c r="H119">
        <f t="shared" si="3"/>
        <v>2.133</v>
      </c>
      <c r="J119">
        <v>41.899000000000001</v>
      </c>
      <c r="K119">
        <v>-120.188</v>
      </c>
      <c r="L119" t="s">
        <v>64</v>
      </c>
    </row>
    <row r="120" spans="2:12" ht="15">
      <c r="B120" t="s">
        <v>6</v>
      </c>
      <c r="C120" s="15" t="s">
        <v>76</v>
      </c>
      <c r="D120" s="11" t="s">
        <v>68</v>
      </c>
      <c r="E120" s="19">
        <v>-14.6</v>
      </c>
      <c r="F120" s="32">
        <v>-107</v>
      </c>
      <c r="G120">
        <v>1800</v>
      </c>
      <c r="H120">
        <f t="shared" si="3"/>
        <v>1.8</v>
      </c>
      <c r="L120" t="s">
        <v>64</v>
      </c>
    </row>
    <row r="121" spans="2:12" ht="15">
      <c r="B121" t="s">
        <v>6</v>
      </c>
      <c r="C121" s="15" t="s">
        <v>77</v>
      </c>
      <c r="D121" s="11" t="s">
        <v>68</v>
      </c>
      <c r="E121" s="19">
        <v>-16.7</v>
      </c>
      <c r="F121" s="32">
        <v>-110</v>
      </c>
      <c r="G121">
        <v>1830</v>
      </c>
      <c r="H121">
        <f t="shared" si="3"/>
        <v>1.83</v>
      </c>
      <c r="J121">
        <v>41.551000000000002</v>
      </c>
      <c r="K121">
        <v>-119.93600000000001</v>
      </c>
      <c r="L121" t="s">
        <v>64</v>
      </c>
    </row>
    <row r="122" spans="2:12" ht="15">
      <c r="B122" t="s">
        <v>6</v>
      </c>
      <c r="C122" s="15" t="s">
        <v>78</v>
      </c>
      <c r="D122" s="11" t="s">
        <v>68</v>
      </c>
      <c r="E122" s="19">
        <v>-15.8</v>
      </c>
      <c r="F122" s="32">
        <v>-119</v>
      </c>
      <c r="G122">
        <v>1830</v>
      </c>
      <c r="H122">
        <f t="shared" si="3"/>
        <v>1.83</v>
      </c>
      <c r="L122" t="s">
        <v>64</v>
      </c>
    </row>
    <row r="123" spans="2:12" ht="15">
      <c r="B123" t="s">
        <v>6</v>
      </c>
      <c r="C123" s="15" t="s">
        <v>79</v>
      </c>
      <c r="D123" s="11" t="s">
        <v>68</v>
      </c>
      <c r="E123" s="19">
        <v>-16.3</v>
      </c>
      <c r="F123" s="32">
        <v>-114</v>
      </c>
      <c r="G123">
        <v>2200</v>
      </c>
      <c r="H123">
        <f t="shared" si="3"/>
        <v>2.2000000000000002</v>
      </c>
      <c r="J123">
        <v>41.283000000000001</v>
      </c>
      <c r="K123">
        <v>-120.2</v>
      </c>
      <c r="L123" t="s">
        <v>64</v>
      </c>
    </row>
    <row r="124" spans="2:12" ht="15">
      <c r="B124" t="s">
        <v>6</v>
      </c>
      <c r="C124" s="15" t="s">
        <v>80</v>
      </c>
      <c r="D124" s="11" t="s">
        <v>68</v>
      </c>
      <c r="E124" s="19">
        <v>-16.399999999999999</v>
      </c>
      <c r="F124" s="32">
        <v>-102</v>
      </c>
      <c r="G124">
        <v>2225</v>
      </c>
      <c r="H124">
        <f t="shared" si="3"/>
        <v>2.2250000000000001</v>
      </c>
      <c r="J124">
        <v>41.985999999999997</v>
      </c>
      <c r="K124">
        <v>-120.14400000000001</v>
      </c>
      <c r="L124" t="s">
        <v>64</v>
      </c>
    </row>
    <row r="125" spans="2:12" ht="15">
      <c r="B125" t="s">
        <v>6</v>
      </c>
      <c r="C125" s="15" t="s">
        <v>81</v>
      </c>
      <c r="D125" s="11" t="s">
        <v>68</v>
      </c>
      <c r="E125" s="19">
        <v>-14.4</v>
      </c>
      <c r="F125" s="32">
        <v>-111</v>
      </c>
      <c r="G125">
        <v>1650</v>
      </c>
      <c r="H125">
        <f t="shared" si="3"/>
        <v>1.65</v>
      </c>
      <c r="J125">
        <v>41.24</v>
      </c>
      <c r="K125">
        <v>-120.1</v>
      </c>
      <c r="L125" t="s">
        <v>64</v>
      </c>
    </row>
    <row r="127" spans="2:12" ht="15">
      <c r="B127" t="s">
        <v>82</v>
      </c>
      <c r="C127" s="15" t="s">
        <v>83</v>
      </c>
      <c r="D127" s="11" t="s">
        <v>68</v>
      </c>
      <c r="E127" s="19">
        <v>-14.6</v>
      </c>
      <c r="F127" s="32">
        <v>-115</v>
      </c>
      <c r="L127" t="s">
        <v>86</v>
      </c>
    </row>
    <row r="128" spans="2:12" ht="15">
      <c r="B128" t="s">
        <v>82</v>
      </c>
      <c r="C128" s="15" t="s">
        <v>84</v>
      </c>
      <c r="D128" s="11" t="s">
        <v>68</v>
      </c>
      <c r="F128" s="32">
        <v>-111</v>
      </c>
      <c r="L128" t="s">
        <v>86</v>
      </c>
    </row>
    <row r="129" spans="1:12" ht="15">
      <c r="B129" t="s">
        <v>82</v>
      </c>
      <c r="C129" s="15" t="s">
        <v>85</v>
      </c>
      <c r="D129" s="11" t="s">
        <v>68</v>
      </c>
      <c r="E129" s="19">
        <v>-15</v>
      </c>
      <c r="F129" s="32">
        <v>-113</v>
      </c>
      <c r="L129" t="s">
        <v>86</v>
      </c>
    </row>
    <row r="130" spans="1:12">
      <c r="A130" s="9" t="s">
        <v>88</v>
      </c>
    </row>
    <row r="131" spans="1:12" ht="15">
      <c r="A131">
        <v>1</v>
      </c>
      <c r="B131" t="s">
        <v>91</v>
      </c>
      <c r="C131" s="15" t="s">
        <v>90</v>
      </c>
      <c r="D131" s="11" t="s">
        <v>87</v>
      </c>
      <c r="E131">
        <v>-6.3</v>
      </c>
      <c r="F131" s="32">
        <v>-69</v>
      </c>
      <c r="G131">
        <v>1234</v>
      </c>
      <c r="H131">
        <f>G131/1000</f>
        <v>1.234</v>
      </c>
      <c r="J131">
        <v>40.874207615677101</v>
      </c>
      <c r="K131">
        <v>-121.379578503809</v>
      </c>
    </row>
    <row r="132" spans="1:12" ht="15">
      <c r="A132">
        <v>2</v>
      </c>
      <c r="B132" t="s">
        <v>82</v>
      </c>
      <c r="C132" s="15" t="s">
        <v>92</v>
      </c>
      <c r="D132" s="11" t="s">
        <v>87</v>
      </c>
      <c r="E132">
        <v>-13.4</v>
      </c>
      <c r="G132">
        <v>1399</v>
      </c>
      <c r="H132">
        <f t="shared" ref="H132:H185" si="4">G132/1000</f>
        <v>1.399</v>
      </c>
      <c r="J132">
        <v>40.641274411645703</v>
      </c>
      <c r="K132">
        <v>-121.462586342992</v>
      </c>
    </row>
    <row r="133" spans="1:12" ht="15">
      <c r="A133">
        <v>3</v>
      </c>
      <c r="B133" t="s">
        <v>82</v>
      </c>
      <c r="C133" s="15" t="s">
        <v>93</v>
      </c>
      <c r="D133" s="11" t="s">
        <v>87</v>
      </c>
      <c r="E133">
        <v>-13.8</v>
      </c>
      <c r="F133" s="32">
        <v>-98</v>
      </c>
      <c r="G133">
        <v>977</v>
      </c>
      <c r="H133">
        <f t="shared" si="4"/>
        <v>0.97699999999999998</v>
      </c>
      <c r="J133">
        <v>40.916795970888899</v>
      </c>
      <c r="K133">
        <v>-121.538297071961</v>
      </c>
    </row>
    <row r="134" spans="1:12" ht="15">
      <c r="A134">
        <v>4</v>
      </c>
      <c r="B134" t="s">
        <v>70</v>
      </c>
      <c r="C134" s="15" t="s">
        <v>94</v>
      </c>
      <c r="D134" s="11" t="s">
        <v>87</v>
      </c>
      <c r="E134">
        <v>-12.2</v>
      </c>
      <c r="G134">
        <v>974</v>
      </c>
      <c r="H134">
        <f t="shared" si="4"/>
        <v>0.97399999999999998</v>
      </c>
      <c r="J134">
        <v>40.871074167489802</v>
      </c>
      <c r="K134">
        <v>-121.679101049042</v>
      </c>
    </row>
    <row r="135" spans="1:12" ht="15">
      <c r="A135">
        <v>5</v>
      </c>
      <c r="B135" t="s">
        <v>70</v>
      </c>
      <c r="C135" s="15" t="s">
        <v>95</v>
      </c>
      <c r="D135" s="11" t="s">
        <v>87</v>
      </c>
      <c r="E135">
        <v>-13</v>
      </c>
      <c r="F135" s="13">
        <v>-95</v>
      </c>
      <c r="G135">
        <v>853</v>
      </c>
      <c r="H135">
        <f t="shared" si="4"/>
        <v>0.85299999999999998</v>
      </c>
      <c r="J135">
        <v>41.014334533940001</v>
      </c>
      <c r="K135">
        <v>-121.633556179876</v>
      </c>
    </row>
    <row r="136" spans="1:12" ht="15">
      <c r="A136">
        <v>6</v>
      </c>
      <c r="B136" t="s">
        <v>82</v>
      </c>
      <c r="C136" s="15" t="s">
        <v>96</v>
      </c>
      <c r="D136" s="11" t="s">
        <v>87</v>
      </c>
      <c r="E136">
        <v>-12.7</v>
      </c>
      <c r="F136" s="13">
        <v>-89</v>
      </c>
      <c r="G136">
        <v>1448</v>
      </c>
      <c r="H136">
        <f t="shared" si="4"/>
        <v>1.448</v>
      </c>
      <c r="J136">
        <v>40.777175598211699</v>
      </c>
      <c r="K136">
        <v>-121.6109057443</v>
      </c>
    </row>
    <row r="137" spans="1:12" ht="15">
      <c r="A137">
        <v>7</v>
      </c>
      <c r="B137" t="s">
        <v>82</v>
      </c>
      <c r="C137" s="15" t="s">
        <v>97</v>
      </c>
      <c r="D137" s="11" t="s">
        <v>87</v>
      </c>
      <c r="E137">
        <v>-12.7</v>
      </c>
      <c r="F137" s="13">
        <v>-90</v>
      </c>
      <c r="G137">
        <v>975</v>
      </c>
      <c r="H137">
        <f t="shared" si="4"/>
        <v>0.97499999999999998</v>
      </c>
      <c r="J137">
        <v>40.873561948416302</v>
      </c>
      <c r="K137">
        <v>-121.642525603967</v>
      </c>
    </row>
    <row r="138" spans="1:12" ht="15">
      <c r="A138">
        <v>8</v>
      </c>
      <c r="B138" t="s">
        <v>82</v>
      </c>
      <c r="C138" s="15" t="s">
        <v>98</v>
      </c>
      <c r="D138" s="11" t="s">
        <v>87</v>
      </c>
      <c r="E138">
        <v>-13.6</v>
      </c>
      <c r="F138" s="13">
        <v>-99</v>
      </c>
      <c r="G138">
        <v>978</v>
      </c>
      <c r="H138">
        <f t="shared" si="4"/>
        <v>0.97799999999999998</v>
      </c>
      <c r="J138">
        <v>40.918909193459598</v>
      </c>
      <c r="K138">
        <v>-121.543244096034</v>
      </c>
    </row>
    <row r="139" spans="1:12" ht="15">
      <c r="A139">
        <v>9</v>
      </c>
      <c r="B139" t="s">
        <v>70</v>
      </c>
      <c r="C139" s="15" t="s">
        <v>89</v>
      </c>
      <c r="D139" s="11" t="s">
        <v>87</v>
      </c>
      <c r="E139">
        <v>-9.1</v>
      </c>
      <c r="G139">
        <v>178</v>
      </c>
      <c r="H139">
        <f t="shared" si="4"/>
        <v>0.17799999999999999</v>
      </c>
      <c r="J139">
        <v>40.506</v>
      </c>
      <c r="K139">
        <v>-122.32299999999999</v>
      </c>
      <c r="L139" t="s">
        <v>64</v>
      </c>
    </row>
    <row r="140" spans="1:12" ht="15">
      <c r="A140">
        <v>10</v>
      </c>
      <c r="B140" t="s">
        <v>82</v>
      </c>
      <c r="C140" s="15" t="s">
        <v>99</v>
      </c>
      <c r="D140" s="11" t="s">
        <v>87</v>
      </c>
      <c r="E140">
        <v>-10.4</v>
      </c>
      <c r="F140" s="13">
        <v>-86</v>
      </c>
      <c r="G140">
        <v>1021</v>
      </c>
      <c r="H140">
        <f t="shared" si="4"/>
        <v>1.0209999999999999</v>
      </c>
      <c r="J140">
        <v>40.9459109269621</v>
      </c>
      <c r="K140">
        <v>-121.48744274892201</v>
      </c>
    </row>
    <row r="141" spans="1:12" ht="15">
      <c r="A141">
        <v>11</v>
      </c>
      <c r="B141" t="s">
        <v>82</v>
      </c>
      <c r="C141" s="15" t="s">
        <v>100</v>
      </c>
      <c r="D141" s="11" t="s">
        <v>87</v>
      </c>
      <c r="E141">
        <v>-12.4</v>
      </c>
      <c r="G141">
        <v>1652</v>
      </c>
      <c r="H141">
        <f t="shared" si="4"/>
        <v>1.6519999999999999</v>
      </c>
      <c r="J141">
        <v>40.723700650882698</v>
      </c>
      <c r="K141">
        <v>-121.77874042073</v>
      </c>
    </row>
    <row r="142" spans="1:12" ht="15">
      <c r="A142">
        <v>12</v>
      </c>
      <c r="B142" t="s">
        <v>91</v>
      </c>
      <c r="C142" s="15" t="s">
        <v>101</v>
      </c>
      <c r="D142" s="11" t="s">
        <v>87</v>
      </c>
      <c r="E142">
        <v>-4.2</v>
      </c>
      <c r="F142" s="13">
        <v>-63</v>
      </c>
      <c r="G142">
        <v>1353</v>
      </c>
      <c r="H142">
        <f t="shared" si="4"/>
        <v>1.353</v>
      </c>
      <c r="J142">
        <v>40.791199063049802</v>
      </c>
      <c r="K142">
        <v>-121.52985559679</v>
      </c>
    </row>
    <row r="143" spans="1:12" ht="15">
      <c r="A143">
        <v>13</v>
      </c>
      <c r="B143" t="s">
        <v>82</v>
      </c>
      <c r="C143" s="15" t="s">
        <v>102</v>
      </c>
      <c r="D143" s="11" t="s">
        <v>87</v>
      </c>
      <c r="E143">
        <v>-10.199999999999999</v>
      </c>
      <c r="F143" s="13">
        <v>-84</v>
      </c>
      <c r="G143">
        <v>1390</v>
      </c>
      <c r="H143">
        <f t="shared" si="4"/>
        <v>1.39</v>
      </c>
      <c r="J143">
        <v>40.792633086468797</v>
      </c>
      <c r="K143">
        <v>-121.543117102916</v>
      </c>
    </row>
    <row r="144" spans="1:12" ht="15">
      <c r="A144">
        <v>14</v>
      </c>
      <c r="B144" t="s">
        <v>82</v>
      </c>
      <c r="C144" s="15" t="s">
        <v>103</v>
      </c>
      <c r="D144" s="11" t="s">
        <v>87</v>
      </c>
      <c r="E144">
        <v>-13.1</v>
      </c>
      <c r="G144">
        <v>2390</v>
      </c>
      <c r="H144">
        <f t="shared" si="4"/>
        <v>2.39</v>
      </c>
      <c r="J144">
        <v>40.4532889237449</v>
      </c>
      <c r="K144">
        <v>-121.490603308</v>
      </c>
    </row>
    <row r="145" spans="1:11" ht="15">
      <c r="A145">
        <v>15</v>
      </c>
      <c r="B145" t="s">
        <v>91</v>
      </c>
      <c r="C145" s="15" t="s">
        <v>104</v>
      </c>
      <c r="D145" s="11" t="s">
        <v>87</v>
      </c>
      <c r="E145">
        <v>-14</v>
      </c>
      <c r="F145" s="13">
        <v>-102</v>
      </c>
      <c r="G145">
        <v>910</v>
      </c>
      <c r="H145">
        <f t="shared" si="4"/>
        <v>0.91</v>
      </c>
      <c r="J145">
        <v>40.935386193888696</v>
      </c>
      <c r="K145">
        <v>-121.5346684933</v>
      </c>
    </row>
    <row r="146" spans="1:11" ht="15">
      <c r="A146">
        <v>16</v>
      </c>
      <c r="B146" t="s">
        <v>91</v>
      </c>
      <c r="C146" s="15" t="s">
        <v>105</v>
      </c>
      <c r="D146" s="11" t="s">
        <v>87</v>
      </c>
      <c r="E146">
        <v>-13.9</v>
      </c>
      <c r="G146">
        <v>910</v>
      </c>
      <c r="H146">
        <f t="shared" si="4"/>
        <v>0.91</v>
      </c>
      <c r="J146">
        <v>40.935391188000096</v>
      </c>
      <c r="K146">
        <v>-121.534114860378</v>
      </c>
    </row>
    <row r="147" spans="1:11" ht="15">
      <c r="A147">
        <v>17</v>
      </c>
      <c r="C147" s="15" t="s">
        <v>106</v>
      </c>
      <c r="D147" s="11" t="s">
        <v>87</v>
      </c>
      <c r="E147">
        <v>-12.4</v>
      </c>
      <c r="F147" s="13">
        <v>-92</v>
      </c>
      <c r="G147">
        <v>977</v>
      </c>
      <c r="H147">
        <f t="shared" si="4"/>
        <v>0.97699999999999998</v>
      </c>
      <c r="J147">
        <v>40.872312707119399</v>
      </c>
      <c r="K147">
        <v>-121.54180008439199</v>
      </c>
    </row>
    <row r="148" spans="1:11" ht="15">
      <c r="A148">
        <v>18</v>
      </c>
      <c r="B148" t="s">
        <v>82</v>
      </c>
      <c r="C148" s="15" t="s">
        <v>107</v>
      </c>
      <c r="D148" s="11" t="s">
        <v>87</v>
      </c>
      <c r="E148">
        <v>-10.5</v>
      </c>
      <c r="F148" s="13">
        <v>-79</v>
      </c>
      <c r="G148">
        <v>1254</v>
      </c>
      <c r="H148">
        <f t="shared" si="4"/>
        <v>1.254</v>
      </c>
      <c r="J148">
        <v>40.801957805914903</v>
      </c>
      <c r="K148">
        <v>-121.686332522363</v>
      </c>
    </row>
    <row r="149" spans="1:11" ht="15">
      <c r="A149">
        <v>19</v>
      </c>
      <c r="B149" t="s">
        <v>119</v>
      </c>
      <c r="C149" s="15" t="s">
        <v>108</v>
      </c>
      <c r="D149" s="11" t="s">
        <v>87</v>
      </c>
      <c r="E149">
        <v>-13.3</v>
      </c>
      <c r="G149">
        <v>1007</v>
      </c>
      <c r="H149">
        <f t="shared" si="4"/>
        <v>1.0069999999999999</v>
      </c>
      <c r="J149">
        <v>41.064662334947698</v>
      </c>
      <c r="K149">
        <v>-121.460570148871</v>
      </c>
    </row>
    <row r="150" spans="1:11" ht="15">
      <c r="A150">
        <v>20</v>
      </c>
      <c r="B150" t="s">
        <v>119</v>
      </c>
      <c r="C150" s="15" t="s">
        <v>109</v>
      </c>
      <c r="D150" s="11" t="s">
        <v>87</v>
      </c>
      <c r="E150">
        <v>-13.6</v>
      </c>
      <c r="G150">
        <v>1010</v>
      </c>
      <c r="H150">
        <f t="shared" si="4"/>
        <v>1.01</v>
      </c>
      <c r="J150">
        <v>41.104092984859598</v>
      </c>
      <c r="K150">
        <v>-121.490917223574</v>
      </c>
    </row>
    <row r="151" spans="1:11" ht="15">
      <c r="A151">
        <v>21</v>
      </c>
      <c r="B151" t="s">
        <v>82</v>
      </c>
      <c r="C151" s="15" t="s">
        <v>110</v>
      </c>
      <c r="D151" s="11" t="s">
        <v>87</v>
      </c>
      <c r="E151">
        <v>-12.2</v>
      </c>
      <c r="G151">
        <v>1483</v>
      </c>
      <c r="H151">
        <f t="shared" si="4"/>
        <v>1.4830000000000001</v>
      </c>
      <c r="J151">
        <v>40.738592520350402</v>
      </c>
      <c r="K151">
        <v>-121.677969526086</v>
      </c>
    </row>
    <row r="152" spans="1:11" ht="15">
      <c r="A152">
        <v>22</v>
      </c>
      <c r="B152" t="s">
        <v>82</v>
      </c>
      <c r="C152" s="15" t="s">
        <v>111</v>
      </c>
      <c r="D152" s="11" t="s">
        <v>87</v>
      </c>
      <c r="E152">
        <v>-11</v>
      </c>
      <c r="F152" s="13">
        <v>-92</v>
      </c>
      <c r="G152">
        <v>1519</v>
      </c>
      <c r="H152">
        <f t="shared" si="4"/>
        <v>1.5189999999999999</v>
      </c>
      <c r="J152">
        <v>40.779323066117797</v>
      </c>
      <c r="K152">
        <v>-121.37284358785099</v>
      </c>
    </row>
    <row r="153" spans="1:11" ht="15">
      <c r="A153">
        <v>23</v>
      </c>
      <c r="B153" t="s">
        <v>91</v>
      </c>
      <c r="C153" s="15" t="s">
        <v>112</v>
      </c>
      <c r="D153" s="11" t="s">
        <v>87</v>
      </c>
      <c r="E153">
        <v>-14</v>
      </c>
      <c r="G153">
        <v>1737</v>
      </c>
      <c r="H153">
        <f t="shared" si="4"/>
        <v>1.7370000000000001</v>
      </c>
      <c r="J153">
        <v>40.754132054723499</v>
      </c>
      <c r="K153">
        <v>-121.24705048277799</v>
      </c>
    </row>
    <row r="154" spans="1:11" ht="15">
      <c r="A154">
        <v>24</v>
      </c>
      <c r="B154" t="s">
        <v>70</v>
      </c>
      <c r="C154" s="15" t="s">
        <v>113</v>
      </c>
      <c r="D154" s="11" t="s">
        <v>87</v>
      </c>
      <c r="E154">
        <v>-13.3</v>
      </c>
      <c r="G154">
        <v>1006</v>
      </c>
      <c r="H154">
        <f t="shared" si="4"/>
        <v>1.006</v>
      </c>
      <c r="J154">
        <v>40.829573815120803</v>
      </c>
      <c r="K154">
        <v>-121.49545473051199</v>
      </c>
    </row>
    <row r="155" spans="1:11" ht="15">
      <c r="A155">
        <v>25</v>
      </c>
      <c r="B155" t="s">
        <v>70</v>
      </c>
      <c r="C155" s="15" t="s">
        <v>114</v>
      </c>
      <c r="D155" s="11" t="s">
        <v>87</v>
      </c>
      <c r="E155">
        <v>-13.5</v>
      </c>
      <c r="G155">
        <v>2035</v>
      </c>
      <c r="H155">
        <f t="shared" si="4"/>
        <v>2.0350000000000001</v>
      </c>
      <c r="J155">
        <v>40.496148387861801</v>
      </c>
      <c r="K155">
        <v>-121.427897245141</v>
      </c>
    </row>
    <row r="156" spans="1:11" ht="15">
      <c r="A156">
        <v>26</v>
      </c>
      <c r="B156" t="s">
        <v>70</v>
      </c>
      <c r="C156" s="15" t="s">
        <v>115</v>
      </c>
      <c r="D156" s="11" t="s">
        <v>87</v>
      </c>
      <c r="E156">
        <v>-13.4</v>
      </c>
      <c r="G156">
        <v>1469</v>
      </c>
      <c r="H156">
        <f t="shared" si="4"/>
        <v>1.4690000000000001</v>
      </c>
      <c r="J156">
        <v>40.616254626928303</v>
      </c>
      <c r="K156">
        <v>-121.461339242028</v>
      </c>
    </row>
    <row r="157" spans="1:11" ht="15">
      <c r="A157">
        <v>27</v>
      </c>
      <c r="B157" t="s">
        <v>70</v>
      </c>
      <c r="C157" s="15" t="s">
        <v>116</v>
      </c>
      <c r="D157" s="11" t="s">
        <v>87</v>
      </c>
      <c r="E157">
        <v>-13.3</v>
      </c>
      <c r="G157">
        <v>975</v>
      </c>
      <c r="H157">
        <f t="shared" si="4"/>
        <v>0.97499999999999998</v>
      </c>
      <c r="J157">
        <v>40.870209472771499</v>
      </c>
      <c r="K157">
        <v>-121.53574579447501</v>
      </c>
    </row>
    <row r="158" spans="1:11" ht="15">
      <c r="A158">
        <v>28</v>
      </c>
      <c r="B158" t="s">
        <v>82</v>
      </c>
      <c r="C158" s="15" t="s">
        <v>117</v>
      </c>
      <c r="D158" s="11" t="s">
        <v>87</v>
      </c>
      <c r="E158">
        <v>-13.8</v>
      </c>
      <c r="G158">
        <v>1710</v>
      </c>
      <c r="H158">
        <f t="shared" si="4"/>
        <v>1.71</v>
      </c>
      <c r="J158">
        <v>40.778700229080599</v>
      </c>
      <c r="K158">
        <v>-121.250519249874</v>
      </c>
    </row>
    <row r="159" spans="1:11" ht="15">
      <c r="A159">
        <v>29</v>
      </c>
      <c r="B159" t="s">
        <v>82</v>
      </c>
      <c r="C159" s="15" t="s">
        <v>118</v>
      </c>
      <c r="D159" s="11" t="s">
        <v>87</v>
      </c>
      <c r="E159">
        <v>-13.8</v>
      </c>
      <c r="G159">
        <v>2278</v>
      </c>
      <c r="H159">
        <f t="shared" si="4"/>
        <v>2.278</v>
      </c>
      <c r="J159">
        <v>40.4624531181815</v>
      </c>
      <c r="K159">
        <v>-121.47938082621801</v>
      </c>
    </row>
    <row r="160" spans="1:11" ht="15">
      <c r="A160">
        <v>30</v>
      </c>
      <c r="B160" t="s">
        <v>119</v>
      </c>
      <c r="C160" s="15" t="s">
        <v>120</v>
      </c>
      <c r="D160" s="11" t="s">
        <v>87</v>
      </c>
      <c r="E160">
        <v>-13.6</v>
      </c>
      <c r="G160">
        <v>1009</v>
      </c>
      <c r="H160">
        <f t="shared" si="4"/>
        <v>1.0089999999999999</v>
      </c>
      <c r="J160">
        <v>41.113357061524397</v>
      </c>
      <c r="K160">
        <v>-121.468622083353</v>
      </c>
    </row>
    <row r="161" spans="1:12" ht="15">
      <c r="A161">
        <v>31</v>
      </c>
      <c r="B161" t="s">
        <v>82</v>
      </c>
      <c r="C161" s="15" t="s">
        <v>121</v>
      </c>
      <c r="D161" s="11" t="s">
        <v>87</v>
      </c>
      <c r="E161">
        <v>-11</v>
      </c>
      <c r="G161">
        <v>735</v>
      </c>
      <c r="H161">
        <f t="shared" si="4"/>
        <v>0.73499999999999999</v>
      </c>
      <c r="L161" t="s">
        <v>64</v>
      </c>
    </row>
    <row r="162" spans="1:12" ht="15">
      <c r="A162">
        <v>32</v>
      </c>
      <c r="B162" t="s">
        <v>82</v>
      </c>
      <c r="C162" s="15" t="s">
        <v>122</v>
      </c>
      <c r="D162" s="11" t="s">
        <v>87</v>
      </c>
      <c r="E162">
        <v>-11.6</v>
      </c>
      <c r="G162">
        <v>1042</v>
      </c>
      <c r="H162">
        <f t="shared" si="4"/>
        <v>1.042</v>
      </c>
      <c r="L162" t="s">
        <v>64</v>
      </c>
    </row>
    <row r="163" spans="1:12" ht="15">
      <c r="A163">
        <v>33</v>
      </c>
      <c r="B163" t="s">
        <v>70</v>
      </c>
      <c r="C163" s="15" t="s">
        <v>123</v>
      </c>
      <c r="D163" s="11" t="s">
        <v>87</v>
      </c>
      <c r="E163">
        <v>-14.3</v>
      </c>
      <c r="F163" s="13">
        <v>-106</v>
      </c>
      <c r="G163">
        <v>1018</v>
      </c>
      <c r="H163">
        <f t="shared" si="4"/>
        <v>1.018</v>
      </c>
      <c r="J163">
        <v>40.827036806524802</v>
      </c>
      <c r="K163">
        <v>-121.441802278194</v>
      </c>
    </row>
    <row r="164" spans="1:12" ht="15">
      <c r="A164">
        <v>34</v>
      </c>
      <c r="B164" t="s">
        <v>70</v>
      </c>
      <c r="C164" s="15" t="s">
        <v>124</v>
      </c>
      <c r="D164" s="11" t="s">
        <v>87</v>
      </c>
      <c r="E164">
        <v>-14.4</v>
      </c>
      <c r="F164" s="13">
        <v>-103</v>
      </c>
      <c r="G164">
        <v>1141</v>
      </c>
      <c r="H164">
        <f t="shared" si="4"/>
        <v>1.141</v>
      </c>
      <c r="J164">
        <v>40.763766409077</v>
      </c>
      <c r="K164">
        <v>-121.422920256399</v>
      </c>
    </row>
    <row r="165" spans="1:12" ht="15">
      <c r="A165">
        <v>35</v>
      </c>
      <c r="B165" t="s">
        <v>70</v>
      </c>
      <c r="C165" s="15" t="s">
        <v>125</v>
      </c>
      <c r="D165" s="11" t="s">
        <v>87</v>
      </c>
      <c r="E165">
        <v>-14</v>
      </c>
      <c r="G165">
        <v>1926</v>
      </c>
      <c r="H165">
        <f t="shared" si="4"/>
        <v>1.9259999999999999</v>
      </c>
      <c r="J165">
        <v>40.519042108007703</v>
      </c>
      <c r="K165">
        <v>-121.473463517642</v>
      </c>
    </row>
    <row r="166" spans="1:12" ht="15">
      <c r="A166">
        <v>36</v>
      </c>
      <c r="B166" t="s">
        <v>82</v>
      </c>
      <c r="C166" s="15" t="s">
        <v>126</v>
      </c>
      <c r="D166" s="11" t="s">
        <v>87</v>
      </c>
      <c r="E166">
        <v>-13.1</v>
      </c>
      <c r="F166" s="13">
        <v>-101</v>
      </c>
      <c r="G166">
        <v>1237</v>
      </c>
      <c r="H166">
        <f t="shared" si="4"/>
        <v>1.2370000000000001</v>
      </c>
      <c r="J166">
        <v>40.870939326481803</v>
      </c>
      <c r="K166">
        <v>-121.359151161255</v>
      </c>
    </row>
    <row r="167" spans="1:12" ht="15">
      <c r="A167">
        <v>37</v>
      </c>
      <c r="B167" t="s">
        <v>82</v>
      </c>
      <c r="C167" s="15" t="s">
        <v>127</v>
      </c>
      <c r="D167" s="11" t="s">
        <v>87</v>
      </c>
      <c r="E167">
        <v>-10.199999999999999</v>
      </c>
      <c r="G167">
        <v>597</v>
      </c>
      <c r="H167">
        <f t="shared" si="4"/>
        <v>0.59699999999999998</v>
      </c>
      <c r="J167">
        <v>40.71</v>
      </c>
      <c r="K167">
        <v>-122.06</v>
      </c>
      <c r="L167" t="s">
        <v>64</v>
      </c>
    </row>
    <row r="168" spans="1:12" ht="15">
      <c r="A168">
        <v>38</v>
      </c>
      <c r="B168" t="s">
        <v>82</v>
      </c>
      <c r="C168" s="15" t="s">
        <v>128</v>
      </c>
      <c r="D168" s="11" t="s">
        <v>87</v>
      </c>
      <c r="E168">
        <v>-13.2</v>
      </c>
      <c r="F168" s="13">
        <v>-94</v>
      </c>
      <c r="G168">
        <v>1108</v>
      </c>
      <c r="H168">
        <f t="shared" si="4"/>
        <v>1.1080000000000001</v>
      </c>
      <c r="J168">
        <v>40.755150853451099</v>
      </c>
      <c r="K168">
        <v>-121.46900734337601</v>
      </c>
    </row>
    <row r="169" spans="1:12" ht="15">
      <c r="A169">
        <v>39</v>
      </c>
      <c r="B169" t="s">
        <v>119</v>
      </c>
      <c r="C169" s="15" t="s">
        <v>129</v>
      </c>
      <c r="D169" s="11" t="s">
        <v>87</v>
      </c>
      <c r="E169">
        <v>-13</v>
      </c>
      <c r="G169">
        <v>840</v>
      </c>
      <c r="H169">
        <f t="shared" si="4"/>
        <v>0.84</v>
      </c>
      <c r="J169">
        <v>40.982925853840797</v>
      </c>
      <c r="K169">
        <v>-121.5272401093</v>
      </c>
    </row>
    <row r="170" spans="1:12" ht="15">
      <c r="A170">
        <v>40</v>
      </c>
      <c r="B170" t="s">
        <v>119</v>
      </c>
      <c r="C170" s="15" t="s">
        <v>130</v>
      </c>
      <c r="D170" s="11" t="s">
        <v>87</v>
      </c>
      <c r="E170">
        <v>-12.7</v>
      </c>
      <c r="G170">
        <v>840</v>
      </c>
      <c r="H170">
        <f t="shared" si="4"/>
        <v>0.84</v>
      </c>
      <c r="J170">
        <v>40.983352493644098</v>
      </c>
      <c r="K170">
        <v>-121.527786607777</v>
      </c>
    </row>
    <row r="171" spans="1:12" ht="15">
      <c r="A171">
        <v>41</v>
      </c>
      <c r="B171" t="s">
        <v>119</v>
      </c>
      <c r="C171" s="15" t="s">
        <v>131</v>
      </c>
      <c r="D171" s="11" t="s">
        <v>87</v>
      </c>
      <c r="E171">
        <v>-13</v>
      </c>
      <c r="G171">
        <v>840</v>
      </c>
      <c r="H171">
        <f t="shared" si="4"/>
        <v>0.84</v>
      </c>
      <c r="J171">
        <v>40.983352493644098</v>
      </c>
      <c r="K171">
        <v>-121.527786607777</v>
      </c>
    </row>
    <row r="172" spans="1:12" ht="15">
      <c r="A172">
        <v>42</v>
      </c>
      <c r="B172" t="s">
        <v>82</v>
      </c>
      <c r="C172" s="15" t="s">
        <v>132</v>
      </c>
      <c r="D172" s="11" t="s">
        <v>87</v>
      </c>
      <c r="E172">
        <v>-11</v>
      </c>
      <c r="G172">
        <v>841</v>
      </c>
      <c r="H172">
        <f t="shared" si="4"/>
        <v>0.84099999999999997</v>
      </c>
      <c r="L172" t="s">
        <v>64</v>
      </c>
    </row>
    <row r="173" spans="1:12" ht="15">
      <c r="A173">
        <v>43</v>
      </c>
      <c r="B173" t="s">
        <v>91</v>
      </c>
      <c r="C173" s="15" t="s">
        <v>133</v>
      </c>
      <c r="D173" s="11" t="s">
        <v>87</v>
      </c>
      <c r="E173">
        <v>-8.6999999999999993</v>
      </c>
      <c r="F173" s="13">
        <v>-80</v>
      </c>
      <c r="G173">
        <v>1481</v>
      </c>
      <c r="H173">
        <f t="shared" si="4"/>
        <v>1.4810000000000001</v>
      </c>
      <c r="J173">
        <v>40.762975912585397</v>
      </c>
      <c r="K173">
        <v>-121.36702473461401</v>
      </c>
    </row>
    <row r="174" spans="1:12" ht="15">
      <c r="A174">
        <v>44</v>
      </c>
      <c r="C174" s="15" t="s">
        <v>134</v>
      </c>
      <c r="D174" s="11" t="s">
        <v>87</v>
      </c>
      <c r="E174">
        <v>-14.3</v>
      </c>
      <c r="F174" s="13">
        <v>-104</v>
      </c>
      <c r="G174">
        <v>1018</v>
      </c>
      <c r="H174">
        <f t="shared" si="4"/>
        <v>1.018</v>
      </c>
      <c r="J174">
        <v>40.820437445019301</v>
      </c>
      <c r="K174">
        <v>-121.45575011791701</v>
      </c>
    </row>
    <row r="175" spans="1:12" ht="15">
      <c r="A175">
        <v>45</v>
      </c>
      <c r="B175" t="s">
        <v>70</v>
      </c>
      <c r="C175" s="15" t="s">
        <v>135</v>
      </c>
      <c r="D175" s="11" t="s">
        <v>87</v>
      </c>
      <c r="E175">
        <v>-13.4</v>
      </c>
      <c r="G175">
        <v>2438</v>
      </c>
      <c r="H175">
        <f t="shared" si="4"/>
        <v>2.4380000000000002</v>
      </c>
      <c r="J175">
        <v>40.457979107802998</v>
      </c>
      <c r="K175">
        <v>-121.54477372101501</v>
      </c>
    </row>
    <row r="176" spans="1:12" ht="15">
      <c r="A176">
        <v>46</v>
      </c>
      <c r="B176" t="s">
        <v>119</v>
      </c>
      <c r="C176" s="15" t="s">
        <v>136</v>
      </c>
      <c r="D176" s="11" t="s">
        <v>87</v>
      </c>
      <c r="E176">
        <v>-13.7</v>
      </c>
      <c r="F176" s="13">
        <v>-101</v>
      </c>
      <c r="G176">
        <v>975</v>
      </c>
      <c r="H176">
        <f t="shared" si="4"/>
        <v>0.97499999999999998</v>
      </c>
      <c r="J176">
        <v>40.886701455534798</v>
      </c>
      <c r="K176">
        <v>-121.52550929297399</v>
      </c>
    </row>
    <row r="177" spans="1:12" ht="15">
      <c r="A177">
        <v>47</v>
      </c>
      <c r="B177" t="s">
        <v>119</v>
      </c>
      <c r="C177" s="15" t="s">
        <v>137</v>
      </c>
      <c r="D177" s="11" t="s">
        <v>87</v>
      </c>
      <c r="E177">
        <v>-14</v>
      </c>
      <c r="F177" s="13">
        <v>-100</v>
      </c>
      <c r="G177">
        <v>975</v>
      </c>
      <c r="H177">
        <f t="shared" si="4"/>
        <v>0.97499999999999998</v>
      </c>
      <c r="J177">
        <v>40.906591574390099</v>
      </c>
      <c r="K177">
        <v>-121.521305678057</v>
      </c>
    </row>
    <row r="178" spans="1:12" ht="15">
      <c r="A178">
        <v>48</v>
      </c>
      <c r="B178" t="s">
        <v>119</v>
      </c>
      <c r="C178" s="15" t="s">
        <v>138</v>
      </c>
      <c r="D178" s="11" t="s">
        <v>87</v>
      </c>
      <c r="E178">
        <v>-13.8</v>
      </c>
      <c r="G178">
        <v>974</v>
      </c>
      <c r="H178">
        <f t="shared" si="4"/>
        <v>0.97399999999999998</v>
      </c>
      <c r="J178">
        <v>40.900463799690598</v>
      </c>
      <c r="K178">
        <v>-121.530817319958</v>
      </c>
    </row>
    <row r="179" spans="1:12" ht="15">
      <c r="A179">
        <v>49</v>
      </c>
      <c r="B179" t="s">
        <v>82</v>
      </c>
      <c r="C179" s="15" t="s">
        <v>139</v>
      </c>
      <c r="D179" s="11" t="s">
        <v>87</v>
      </c>
      <c r="E179">
        <v>-14.2</v>
      </c>
      <c r="F179" s="13">
        <v>-104</v>
      </c>
      <c r="G179">
        <v>970</v>
      </c>
      <c r="H179">
        <f t="shared" si="4"/>
        <v>0.97</v>
      </c>
      <c r="J179">
        <v>40.919610509390402</v>
      </c>
      <c r="K179">
        <v>-121.513340783803</v>
      </c>
    </row>
    <row r="180" spans="1:12" ht="15">
      <c r="A180">
        <v>50</v>
      </c>
      <c r="B180" t="s">
        <v>146</v>
      </c>
      <c r="C180" s="15" t="s">
        <v>140</v>
      </c>
      <c r="D180" s="11" t="s">
        <v>87</v>
      </c>
      <c r="E180">
        <v>-14.1</v>
      </c>
      <c r="G180">
        <v>970</v>
      </c>
      <c r="H180">
        <f t="shared" si="4"/>
        <v>0.97</v>
      </c>
      <c r="J180">
        <v>40.920463788996898</v>
      </c>
      <c r="K180">
        <v>-121.514433780757</v>
      </c>
    </row>
    <row r="181" spans="1:12" ht="15">
      <c r="A181">
        <v>51</v>
      </c>
      <c r="B181" t="s">
        <v>70</v>
      </c>
      <c r="C181" s="15" t="s">
        <v>141</v>
      </c>
      <c r="D181" s="11" t="s">
        <v>87</v>
      </c>
      <c r="E181">
        <v>-9.1999999999999993</v>
      </c>
      <c r="G181">
        <v>188</v>
      </c>
      <c r="H181">
        <f t="shared" si="4"/>
        <v>0.188</v>
      </c>
      <c r="L181" t="s">
        <v>64</v>
      </c>
    </row>
    <row r="182" spans="1:12" ht="15">
      <c r="A182">
        <v>52</v>
      </c>
      <c r="B182" t="s">
        <v>70</v>
      </c>
      <c r="C182" s="15" t="s">
        <v>142</v>
      </c>
      <c r="D182" s="11" t="s">
        <v>87</v>
      </c>
      <c r="E182">
        <v>-9.1</v>
      </c>
      <c r="G182">
        <v>241</v>
      </c>
      <c r="H182">
        <f t="shared" si="4"/>
        <v>0.24099999999999999</v>
      </c>
      <c r="L182" t="s">
        <v>64</v>
      </c>
    </row>
    <row r="183" spans="1:12" ht="15">
      <c r="A183">
        <v>53</v>
      </c>
      <c r="B183" t="s">
        <v>82</v>
      </c>
      <c r="C183" s="15" t="s">
        <v>143</v>
      </c>
      <c r="D183" s="11" t="s">
        <v>87</v>
      </c>
      <c r="E183">
        <v>-13.4</v>
      </c>
      <c r="F183" s="13">
        <v>-99</v>
      </c>
      <c r="G183">
        <v>957</v>
      </c>
      <c r="H183">
        <f t="shared" si="4"/>
        <v>0.95699999999999996</v>
      </c>
      <c r="J183">
        <v>40.973297920487703</v>
      </c>
      <c r="K183">
        <v>-121.494186226214</v>
      </c>
    </row>
    <row r="184" spans="1:12" ht="15">
      <c r="A184">
        <v>54</v>
      </c>
      <c r="B184" t="s">
        <v>70</v>
      </c>
      <c r="C184" s="15" t="s">
        <v>144</v>
      </c>
      <c r="D184" s="11" t="s">
        <v>87</v>
      </c>
      <c r="E184">
        <v>-9.5</v>
      </c>
      <c r="G184">
        <v>317</v>
      </c>
      <c r="H184">
        <f t="shared" si="4"/>
        <v>0.317</v>
      </c>
      <c r="L184" t="s">
        <v>64</v>
      </c>
    </row>
    <row r="185" spans="1:12" ht="15">
      <c r="A185">
        <v>55</v>
      </c>
      <c r="B185" t="s">
        <v>82</v>
      </c>
      <c r="C185" s="15" t="s">
        <v>145</v>
      </c>
      <c r="D185" s="11" t="s">
        <v>87</v>
      </c>
      <c r="E185">
        <v>-12.1</v>
      </c>
      <c r="G185">
        <v>1484</v>
      </c>
      <c r="H185">
        <f t="shared" si="4"/>
        <v>1.484</v>
      </c>
      <c r="J185">
        <v>40.706610944328098</v>
      </c>
      <c r="K185">
        <v>-121.778690764994</v>
      </c>
    </row>
    <row r="186" spans="1:12">
      <c r="A186"/>
    </row>
    <row r="187" spans="1:12" ht="15">
      <c r="A187"/>
      <c r="B187" t="s">
        <v>5</v>
      </c>
      <c r="C187" s="15" t="s">
        <v>148</v>
      </c>
      <c r="D187" s="16" t="s">
        <v>147</v>
      </c>
      <c r="E187" s="20">
        <v>-8.6300000000000008</v>
      </c>
      <c r="F187" s="33">
        <v>-54.3</v>
      </c>
      <c r="G187">
        <v>676</v>
      </c>
      <c r="H187">
        <f>G187/1000</f>
        <v>0.67600000000000005</v>
      </c>
      <c r="J187">
        <v>38.43</v>
      </c>
      <c r="K187">
        <v>-120.63</v>
      </c>
    </row>
    <row r="188" spans="1:12" ht="15">
      <c r="B188" t="s">
        <v>5</v>
      </c>
      <c r="C188" s="15" t="s">
        <v>148</v>
      </c>
      <c r="D188" s="16" t="s">
        <v>147</v>
      </c>
      <c r="E188" s="20">
        <v>-7.3</v>
      </c>
      <c r="F188" s="33">
        <v>-44.9</v>
      </c>
      <c r="G188">
        <v>676</v>
      </c>
      <c r="H188">
        <f t="shared" ref="H188:H251" si="5">G188/1000</f>
        <v>0.67600000000000005</v>
      </c>
      <c r="J188">
        <v>38.43</v>
      </c>
      <c r="K188">
        <v>-120.63</v>
      </c>
    </row>
    <row r="189" spans="1:12" ht="15">
      <c r="B189" t="s">
        <v>5</v>
      </c>
      <c r="C189" s="15" t="s">
        <v>148</v>
      </c>
      <c r="D189" s="16" t="s">
        <v>147</v>
      </c>
      <c r="E189" s="20">
        <v>-6.61</v>
      </c>
      <c r="F189" s="33">
        <v>-40.1</v>
      </c>
      <c r="G189">
        <v>676</v>
      </c>
      <c r="H189">
        <f t="shared" si="5"/>
        <v>0.67600000000000005</v>
      </c>
      <c r="J189">
        <v>38.43</v>
      </c>
      <c r="K189">
        <v>-120.63</v>
      </c>
    </row>
    <row r="190" spans="1:12" ht="15">
      <c r="B190" t="s">
        <v>5</v>
      </c>
      <c r="C190" s="15" t="s">
        <v>148</v>
      </c>
      <c r="D190" s="16" t="s">
        <v>147</v>
      </c>
      <c r="E190" s="20">
        <v>-9.5500000000000007</v>
      </c>
      <c r="F190" s="33">
        <v>-69.8</v>
      </c>
      <c r="G190">
        <v>676</v>
      </c>
      <c r="H190">
        <f t="shared" si="5"/>
        <v>0.67600000000000005</v>
      </c>
      <c r="J190">
        <v>38.43</v>
      </c>
      <c r="K190">
        <v>-120.63</v>
      </c>
    </row>
    <row r="191" spans="1:12" ht="15">
      <c r="B191" t="s">
        <v>5</v>
      </c>
      <c r="C191" s="15" t="s">
        <v>148</v>
      </c>
      <c r="D191" s="16" t="s">
        <v>147</v>
      </c>
      <c r="E191" s="20">
        <v>-11.1</v>
      </c>
      <c r="F191" s="33">
        <v>-78</v>
      </c>
      <c r="G191">
        <v>676</v>
      </c>
      <c r="H191">
        <f t="shared" si="5"/>
        <v>0.67600000000000005</v>
      </c>
      <c r="J191">
        <v>38.43</v>
      </c>
      <c r="K191">
        <v>-120.63</v>
      </c>
    </row>
    <row r="192" spans="1:12" ht="15">
      <c r="B192" t="s">
        <v>5</v>
      </c>
      <c r="C192" s="15" t="s">
        <v>148</v>
      </c>
      <c r="D192" s="16" t="s">
        <v>147</v>
      </c>
      <c r="E192" s="20">
        <v>-5.39</v>
      </c>
      <c r="F192" s="33">
        <v>-35.6</v>
      </c>
      <c r="G192">
        <v>676</v>
      </c>
      <c r="H192">
        <f t="shared" si="5"/>
        <v>0.67600000000000005</v>
      </c>
      <c r="J192">
        <v>38.43</v>
      </c>
      <c r="K192">
        <v>-120.63</v>
      </c>
    </row>
    <row r="193" spans="2:11" ht="15">
      <c r="B193" t="s">
        <v>5</v>
      </c>
      <c r="C193" s="15" t="s">
        <v>148</v>
      </c>
      <c r="D193" s="16" t="s">
        <v>147</v>
      </c>
      <c r="E193" s="20">
        <v>-7.01</v>
      </c>
      <c r="F193" s="33">
        <v>-45.7</v>
      </c>
      <c r="G193">
        <v>676</v>
      </c>
      <c r="H193">
        <f t="shared" si="5"/>
        <v>0.67600000000000005</v>
      </c>
      <c r="J193">
        <v>38.43</v>
      </c>
      <c r="K193">
        <v>-120.63</v>
      </c>
    </row>
    <row r="194" spans="2:11" ht="15">
      <c r="B194" t="s">
        <v>5</v>
      </c>
      <c r="C194" s="15" t="s">
        <v>148</v>
      </c>
      <c r="D194" s="16" t="s">
        <v>147</v>
      </c>
      <c r="E194" s="20">
        <v>-11.6</v>
      </c>
      <c r="F194" s="33">
        <v>-79.8</v>
      </c>
      <c r="G194">
        <v>676</v>
      </c>
      <c r="H194">
        <f t="shared" si="5"/>
        <v>0.67600000000000005</v>
      </c>
      <c r="J194">
        <v>38.43</v>
      </c>
      <c r="K194">
        <v>-120.63</v>
      </c>
    </row>
    <row r="195" spans="2:11" ht="15">
      <c r="B195" t="s">
        <v>5</v>
      </c>
      <c r="C195" s="15" t="s">
        <v>148</v>
      </c>
      <c r="D195" s="16" t="s">
        <v>147</v>
      </c>
      <c r="E195" s="20">
        <v>-9.75</v>
      </c>
      <c r="F195" s="33">
        <v>-69.400000000000006</v>
      </c>
      <c r="G195">
        <v>676</v>
      </c>
      <c r="H195">
        <f t="shared" si="5"/>
        <v>0.67600000000000005</v>
      </c>
      <c r="J195">
        <v>38.43</v>
      </c>
      <c r="K195">
        <v>-120.63</v>
      </c>
    </row>
    <row r="196" spans="2:11" ht="15">
      <c r="B196" t="s">
        <v>5</v>
      </c>
      <c r="C196" s="15" t="s">
        <v>148</v>
      </c>
      <c r="D196" s="16" t="s">
        <v>147</v>
      </c>
      <c r="E196" s="20">
        <v>-12.8</v>
      </c>
      <c r="F196" s="33">
        <v>-90.4</v>
      </c>
      <c r="G196">
        <v>676</v>
      </c>
      <c r="H196">
        <f t="shared" si="5"/>
        <v>0.67600000000000005</v>
      </c>
      <c r="J196">
        <v>38.43</v>
      </c>
      <c r="K196">
        <v>-120.63</v>
      </c>
    </row>
    <row r="197" spans="2:11" ht="15">
      <c r="B197" t="s">
        <v>5</v>
      </c>
      <c r="C197" s="15" t="s">
        <v>148</v>
      </c>
      <c r="D197" s="16" t="s">
        <v>147</v>
      </c>
      <c r="E197" s="20">
        <v>-15.8</v>
      </c>
      <c r="F197" s="33">
        <v>-121</v>
      </c>
      <c r="G197">
        <v>676</v>
      </c>
      <c r="H197">
        <f t="shared" si="5"/>
        <v>0.67600000000000005</v>
      </c>
      <c r="J197">
        <v>38.43</v>
      </c>
      <c r="K197">
        <v>-120.63</v>
      </c>
    </row>
    <row r="198" spans="2:11" ht="15">
      <c r="B198" t="s">
        <v>5</v>
      </c>
      <c r="C198" s="15" t="s">
        <v>148</v>
      </c>
      <c r="D198" s="16" t="s">
        <v>147</v>
      </c>
      <c r="E198" s="20">
        <v>-8.19</v>
      </c>
      <c r="F198" s="33">
        <v>-51.4</v>
      </c>
      <c r="G198">
        <v>676</v>
      </c>
      <c r="H198">
        <f t="shared" si="5"/>
        <v>0.67600000000000005</v>
      </c>
      <c r="J198">
        <v>38.43</v>
      </c>
      <c r="K198">
        <v>-120.63</v>
      </c>
    </row>
    <row r="199" spans="2:11" ht="15">
      <c r="B199" t="s">
        <v>5</v>
      </c>
      <c r="C199" s="15" t="s">
        <v>148</v>
      </c>
      <c r="D199" s="16" t="s">
        <v>147</v>
      </c>
      <c r="E199" s="20">
        <v>-10.5</v>
      </c>
      <c r="F199" s="33">
        <v>-75.8</v>
      </c>
      <c r="G199">
        <v>676</v>
      </c>
      <c r="H199">
        <f t="shared" si="5"/>
        <v>0.67600000000000005</v>
      </c>
      <c r="J199">
        <v>38.43</v>
      </c>
      <c r="K199">
        <v>-120.63</v>
      </c>
    </row>
    <row r="200" spans="2:11" ht="15">
      <c r="B200" t="s">
        <v>5</v>
      </c>
      <c r="C200" s="15" t="s">
        <v>148</v>
      </c>
      <c r="D200" s="16" t="s">
        <v>147</v>
      </c>
      <c r="E200" s="20">
        <v>-9.18</v>
      </c>
      <c r="F200" s="33">
        <v>-69.5</v>
      </c>
      <c r="G200">
        <v>676</v>
      </c>
      <c r="H200">
        <f t="shared" si="5"/>
        <v>0.67600000000000005</v>
      </c>
      <c r="J200">
        <v>38.43</v>
      </c>
      <c r="K200">
        <v>-120.63</v>
      </c>
    </row>
    <row r="201" spans="2:11" ht="15">
      <c r="B201" t="s">
        <v>5</v>
      </c>
      <c r="C201" s="15" t="s">
        <v>148</v>
      </c>
      <c r="D201" s="16" t="s">
        <v>147</v>
      </c>
      <c r="E201" s="20">
        <v>-15.2</v>
      </c>
      <c r="F201" s="33">
        <v>-107</v>
      </c>
      <c r="G201">
        <v>676</v>
      </c>
      <c r="H201">
        <f t="shared" si="5"/>
        <v>0.67600000000000005</v>
      </c>
      <c r="J201">
        <v>38.43</v>
      </c>
      <c r="K201">
        <v>-120.63</v>
      </c>
    </row>
    <row r="202" spans="2:11" ht="15">
      <c r="B202" t="s">
        <v>5</v>
      </c>
      <c r="C202" s="15" t="s">
        <v>148</v>
      </c>
      <c r="D202" s="16" t="s">
        <v>147</v>
      </c>
      <c r="E202" s="20">
        <v>-10.199999999999999</v>
      </c>
      <c r="F202" s="33">
        <v>-74.3</v>
      </c>
      <c r="G202">
        <v>676</v>
      </c>
      <c r="H202">
        <f t="shared" si="5"/>
        <v>0.67600000000000005</v>
      </c>
      <c r="J202">
        <v>38.43</v>
      </c>
      <c r="K202">
        <v>-120.63</v>
      </c>
    </row>
    <row r="203" spans="2:11" ht="15">
      <c r="B203" t="s">
        <v>5</v>
      </c>
      <c r="C203" s="15" t="s">
        <v>148</v>
      </c>
      <c r="D203" s="16" t="s">
        <v>147</v>
      </c>
      <c r="E203" s="20">
        <v>-10.3</v>
      </c>
      <c r="F203" s="33">
        <v>-70.400000000000006</v>
      </c>
      <c r="G203">
        <v>676</v>
      </c>
      <c r="H203">
        <f t="shared" si="5"/>
        <v>0.67600000000000005</v>
      </c>
      <c r="J203">
        <v>38.43</v>
      </c>
      <c r="K203">
        <v>-120.63</v>
      </c>
    </row>
    <row r="204" spans="2:11" ht="15">
      <c r="B204" t="s">
        <v>5</v>
      </c>
      <c r="C204" s="15" t="s">
        <v>148</v>
      </c>
      <c r="D204" s="16" t="s">
        <v>147</v>
      </c>
      <c r="E204" s="20">
        <v>-9.64</v>
      </c>
      <c r="F204" s="33">
        <v>-64.5</v>
      </c>
      <c r="G204">
        <v>676</v>
      </c>
      <c r="H204">
        <f t="shared" si="5"/>
        <v>0.67600000000000005</v>
      </c>
      <c r="J204">
        <v>38.43</v>
      </c>
      <c r="K204">
        <v>-120.63</v>
      </c>
    </row>
    <row r="205" spans="2:11" ht="15">
      <c r="B205" t="s">
        <v>5</v>
      </c>
      <c r="C205" s="15" t="s">
        <v>148</v>
      </c>
      <c r="D205" s="16" t="s">
        <v>147</v>
      </c>
      <c r="E205" s="20">
        <v>-9.4</v>
      </c>
      <c r="F205" s="33">
        <v>-60.6</v>
      </c>
      <c r="G205">
        <v>676</v>
      </c>
      <c r="H205">
        <f t="shared" si="5"/>
        <v>0.67600000000000005</v>
      </c>
      <c r="J205">
        <v>38.43</v>
      </c>
      <c r="K205">
        <v>-120.63</v>
      </c>
    </row>
    <row r="206" spans="2:11" ht="15">
      <c r="B206" t="s">
        <v>5</v>
      </c>
      <c r="C206" s="15" t="s">
        <v>148</v>
      </c>
      <c r="D206" s="16" t="s">
        <v>147</v>
      </c>
      <c r="E206" s="20">
        <v>-10.39</v>
      </c>
      <c r="F206" s="33">
        <v>-75.5</v>
      </c>
      <c r="G206">
        <v>676</v>
      </c>
      <c r="H206">
        <f t="shared" si="5"/>
        <v>0.67600000000000005</v>
      </c>
      <c r="J206">
        <v>38.43</v>
      </c>
      <c r="K206">
        <v>-120.63</v>
      </c>
    </row>
    <row r="207" spans="2:11" ht="15">
      <c r="B207" t="s">
        <v>5</v>
      </c>
      <c r="C207" s="15" t="s">
        <v>148</v>
      </c>
      <c r="D207" s="16" t="s">
        <v>147</v>
      </c>
      <c r="E207" s="20">
        <v>-4.6100000000000003</v>
      </c>
      <c r="F207" s="33">
        <v>-28.2</v>
      </c>
      <c r="G207">
        <v>676</v>
      </c>
      <c r="H207">
        <f t="shared" si="5"/>
        <v>0.67600000000000005</v>
      </c>
      <c r="J207">
        <v>38.43</v>
      </c>
      <c r="K207">
        <v>-120.63</v>
      </c>
    </row>
    <row r="208" spans="2:11" ht="15">
      <c r="B208" t="s">
        <v>5</v>
      </c>
      <c r="C208" s="15" t="s">
        <v>148</v>
      </c>
      <c r="D208" s="16" t="s">
        <v>147</v>
      </c>
      <c r="E208" s="20">
        <v>-6.16</v>
      </c>
      <c r="F208" s="33">
        <v>-46.8</v>
      </c>
      <c r="G208">
        <v>676</v>
      </c>
      <c r="H208">
        <f t="shared" si="5"/>
        <v>0.67600000000000005</v>
      </c>
      <c r="J208">
        <v>38.43</v>
      </c>
      <c r="K208">
        <v>-120.63</v>
      </c>
    </row>
    <row r="209" spans="2:11" ht="15">
      <c r="B209" t="s">
        <v>5</v>
      </c>
      <c r="C209" s="15" t="s">
        <v>148</v>
      </c>
      <c r="D209" s="16" t="s">
        <v>147</v>
      </c>
      <c r="E209" s="20">
        <v>-9.7200000000000006</v>
      </c>
      <c r="F209" s="33">
        <v>-68.2</v>
      </c>
      <c r="G209">
        <v>676</v>
      </c>
      <c r="H209">
        <f t="shared" si="5"/>
        <v>0.67600000000000005</v>
      </c>
      <c r="J209">
        <v>38.43</v>
      </c>
      <c r="K209">
        <v>-120.63</v>
      </c>
    </row>
    <row r="210" spans="2:11" ht="15">
      <c r="B210" t="s">
        <v>5</v>
      </c>
      <c r="C210" s="15" t="s">
        <v>148</v>
      </c>
      <c r="D210" s="16" t="s">
        <v>147</v>
      </c>
      <c r="E210" s="20">
        <v>-8.5</v>
      </c>
      <c r="F210" s="33">
        <v>-59</v>
      </c>
      <c r="G210">
        <v>676</v>
      </c>
      <c r="H210">
        <f t="shared" si="5"/>
        <v>0.67600000000000005</v>
      </c>
      <c r="J210">
        <v>38.43</v>
      </c>
      <c r="K210">
        <v>-120.63</v>
      </c>
    </row>
    <row r="211" spans="2:11" ht="15">
      <c r="B211" t="s">
        <v>5</v>
      </c>
      <c r="C211" s="15" t="s">
        <v>148</v>
      </c>
      <c r="D211" s="16" t="s">
        <v>147</v>
      </c>
      <c r="E211" s="20">
        <v>-10.8</v>
      </c>
      <c r="F211" s="33">
        <v>-69.400000000000006</v>
      </c>
      <c r="G211">
        <v>676</v>
      </c>
      <c r="H211">
        <f t="shared" si="5"/>
        <v>0.67600000000000005</v>
      </c>
      <c r="J211">
        <v>38.43</v>
      </c>
      <c r="K211">
        <v>-120.63</v>
      </c>
    </row>
    <row r="212" spans="2:11" ht="15">
      <c r="B212" t="s">
        <v>5</v>
      </c>
      <c r="C212" s="15" t="s">
        <v>148</v>
      </c>
      <c r="D212" s="16" t="s">
        <v>147</v>
      </c>
      <c r="E212" s="20">
        <v>-10.199999999999999</v>
      </c>
      <c r="F212" s="33">
        <v>-71.3</v>
      </c>
      <c r="G212">
        <v>676</v>
      </c>
      <c r="H212">
        <f t="shared" si="5"/>
        <v>0.67600000000000005</v>
      </c>
      <c r="J212">
        <v>38.43</v>
      </c>
      <c r="K212">
        <v>-120.63</v>
      </c>
    </row>
    <row r="213" spans="2:11" ht="15">
      <c r="B213" t="s">
        <v>5</v>
      </c>
      <c r="C213" s="15" t="s">
        <v>148</v>
      </c>
      <c r="D213" s="16" t="s">
        <v>147</v>
      </c>
      <c r="E213" s="20">
        <v>-16.5</v>
      </c>
      <c r="F213" s="33">
        <v>-122</v>
      </c>
      <c r="G213">
        <v>676</v>
      </c>
      <c r="H213">
        <f t="shared" si="5"/>
        <v>0.67600000000000005</v>
      </c>
      <c r="J213">
        <v>38.43</v>
      </c>
      <c r="K213">
        <v>-120.63</v>
      </c>
    </row>
    <row r="214" spans="2:11" ht="15">
      <c r="B214" t="s">
        <v>5</v>
      </c>
      <c r="C214" s="15" t="s">
        <v>148</v>
      </c>
      <c r="D214" s="16" t="s">
        <v>147</v>
      </c>
      <c r="E214" s="20">
        <v>-16.05</v>
      </c>
      <c r="F214" s="33">
        <v>-120</v>
      </c>
      <c r="G214">
        <v>676</v>
      </c>
      <c r="H214">
        <f t="shared" si="5"/>
        <v>0.67600000000000005</v>
      </c>
      <c r="J214">
        <v>38.43</v>
      </c>
      <c r="K214">
        <v>-120.63</v>
      </c>
    </row>
    <row r="215" spans="2:11" ht="15">
      <c r="B215" t="s">
        <v>5</v>
      </c>
      <c r="C215" s="15" t="s">
        <v>148</v>
      </c>
      <c r="D215" s="16" t="s">
        <v>147</v>
      </c>
      <c r="E215" s="20">
        <v>-13.97</v>
      </c>
      <c r="F215" s="33">
        <v>-102</v>
      </c>
      <c r="G215">
        <v>676</v>
      </c>
      <c r="H215">
        <f t="shared" si="5"/>
        <v>0.67600000000000005</v>
      </c>
      <c r="J215">
        <v>38.43</v>
      </c>
      <c r="K215">
        <v>-120.63</v>
      </c>
    </row>
    <row r="216" spans="2:11" ht="15">
      <c r="B216" t="s">
        <v>5</v>
      </c>
      <c r="C216" s="15" t="s">
        <v>148</v>
      </c>
      <c r="D216" s="16" t="s">
        <v>147</v>
      </c>
      <c r="E216" s="20">
        <v>-12.5</v>
      </c>
      <c r="F216" s="33">
        <v>-86.7</v>
      </c>
      <c r="G216">
        <v>676</v>
      </c>
      <c r="H216">
        <f t="shared" si="5"/>
        <v>0.67600000000000005</v>
      </c>
      <c r="J216">
        <v>38.43</v>
      </c>
      <c r="K216">
        <v>-120.63</v>
      </c>
    </row>
    <row r="217" spans="2:11" ht="15">
      <c r="B217" t="s">
        <v>5</v>
      </c>
      <c r="C217" s="15" t="s">
        <v>148</v>
      </c>
      <c r="D217" s="16" t="s">
        <v>147</v>
      </c>
      <c r="E217" s="20">
        <v>-11.7</v>
      </c>
      <c r="F217" s="33">
        <v>-82.1</v>
      </c>
      <c r="G217">
        <v>676</v>
      </c>
      <c r="H217">
        <f t="shared" si="5"/>
        <v>0.67600000000000005</v>
      </c>
      <c r="J217">
        <v>38.43</v>
      </c>
      <c r="K217">
        <v>-120.63</v>
      </c>
    </row>
    <row r="218" spans="2:11" ht="15">
      <c r="B218" t="s">
        <v>5</v>
      </c>
      <c r="C218" s="15" t="s">
        <v>148</v>
      </c>
      <c r="D218" s="16" t="s">
        <v>147</v>
      </c>
      <c r="E218" s="20">
        <v>-11.8</v>
      </c>
      <c r="F218" s="33">
        <v>-82.1</v>
      </c>
      <c r="G218">
        <v>676</v>
      </c>
      <c r="H218">
        <f t="shared" si="5"/>
        <v>0.67600000000000005</v>
      </c>
      <c r="J218">
        <v>38.43</v>
      </c>
      <c r="K218">
        <v>-120.63</v>
      </c>
    </row>
    <row r="219" spans="2:11" ht="15">
      <c r="B219" t="s">
        <v>5</v>
      </c>
      <c r="C219" s="15" t="s">
        <v>148</v>
      </c>
      <c r="D219" s="16" t="s">
        <v>147</v>
      </c>
      <c r="E219" s="20">
        <v>-10.6</v>
      </c>
      <c r="F219" s="33">
        <v>-72.900000000000006</v>
      </c>
      <c r="G219">
        <v>676</v>
      </c>
      <c r="H219">
        <f t="shared" si="5"/>
        <v>0.67600000000000005</v>
      </c>
      <c r="J219">
        <v>38.43</v>
      </c>
      <c r="K219">
        <v>-120.63</v>
      </c>
    </row>
    <row r="220" spans="2:11" ht="15">
      <c r="B220" t="s">
        <v>5</v>
      </c>
      <c r="C220" s="15" t="s">
        <v>148</v>
      </c>
      <c r="D220" s="16" t="s">
        <v>147</v>
      </c>
      <c r="E220" s="20">
        <v>-10.5</v>
      </c>
      <c r="F220" s="33">
        <v>-74.8</v>
      </c>
      <c r="G220">
        <v>676</v>
      </c>
      <c r="H220">
        <f t="shared" si="5"/>
        <v>0.67600000000000005</v>
      </c>
      <c r="J220">
        <v>38.43</v>
      </c>
      <c r="K220">
        <v>-120.63</v>
      </c>
    </row>
    <row r="222" spans="2:11" ht="15">
      <c r="B222" t="s">
        <v>82</v>
      </c>
      <c r="C222" s="15" t="s">
        <v>148</v>
      </c>
      <c r="D222" s="16" t="s">
        <v>147</v>
      </c>
      <c r="E222" s="20">
        <v>-9.1199999999999992</v>
      </c>
      <c r="F222" s="33">
        <v>-62.5</v>
      </c>
      <c r="G222">
        <v>676</v>
      </c>
      <c r="H222">
        <f t="shared" si="5"/>
        <v>0.67600000000000005</v>
      </c>
      <c r="J222">
        <v>38.43</v>
      </c>
      <c r="K222">
        <v>-120.63</v>
      </c>
    </row>
    <row r="223" spans="2:11" ht="15">
      <c r="B223" t="s">
        <v>82</v>
      </c>
      <c r="C223" s="15" t="s">
        <v>148</v>
      </c>
      <c r="D223" s="16" t="s">
        <v>147</v>
      </c>
      <c r="E223" s="20">
        <v>-9.14</v>
      </c>
      <c r="F223" s="33">
        <v>-64</v>
      </c>
      <c r="G223">
        <v>676</v>
      </c>
      <c r="H223">
        <f t="shared" si="5"/>
        <v>0.67600000000000005</v>
      </c>
      <c r="J223">
        <v>38.43</v>
      </c>
      <c r="K223">
        <v>-120.63</v>
      </c>
    </row>
    <row r="224" spans="2:11" ht="15">
      <c r="B224" t="s">
        <v>82</v>
      </c>
      <c r="C224" s="15" t="s">
        <v>148</v>
      </c>
      <c r="D224" s="16" t="s">
        <v>147</v>
      </c>
      <c r="E224" s="20">
        <v>-8.94</v>
      </c>
      <c r="F224" s="33">
        <v>-61.1</v>
      </c>
      <c r="G224">
        <v>676</v>
      </c>
      <c r="H224">
        <f t="shared" si="5"/>
        <v>0.67600000000000005</v>
      </c>
      <c r="J224">
        <v>38.43</v>
      </c>
      <c r="K224">
        <v>-120.63</v>
      </c>
    </row>
    <row r="225" spans="2:11" ht="15">
      <c r="B225" t="s">
        <v>82</v>
      </c>
      <c r="C225" s="15" t="s">
        <v>148</v>
      </c>
      <c r="D225" s="16" t="s">
        <v>147</v>
      </c>
      <c r="E225" s="21">
        <v>-8.7200000000000006</v>
      </c>
      <c r="F225" s="34">
        <v>-58.6</v>
      </c>
      <c r="G225">
        <v>676</v>
      </c>
      <c r="H225">
        <f t="shared" si="5"/>
        <v>0.67600000000000005</v>
      </c>
      <c r="J225">
        <v>38.43</v>
      </c>
      <c r="K225">
        <v>-120.63</v>
      </c>
    </row>
    <row r="226" spans="2:11" ht="15">
      <c r="B226" t="s">
        <v>82</v>
      </c>
      <c r="C226" s="15" t="s">
        <v>148</v>
      </c>
      <c r="D226" s="16" t="s">
        <v>147</v>
      </c>
      <c r="E226" s="21">
        <v>-8.4700000000000006</v>
      </c>
      <c r="F226" s="34">
        <v>-58.1</v>
      </c>
      <c r="G226">
        <v>676</v>
      </c>
      <c r="H226">
        <f t="shared" si="5"/>
        <v>0.67600000000000005</v>
      </c>
      <c r="J226">
        <v>38.43</v>
      </c>
      <c r="K226">
        <v>-120.63</v>
      </c>
    </row>
    <row r="227" spans="2:11" ht="15">
      <c r="B227" t="s">
        <v>82</v>
      </c>
      <c r="C227" s="15" t="s">
        <v>148</v>
      </c>
      <c r="D227" s="16" t="s">
        <v>147</v>
      </c>
      <c r="E227" s="21">
        <v>-9.76</v>
      </c>
      <c r="F227" s="34">
        <v>-68.7</v>
      </c>
      <c r="G227">
        <v>676</v>
      </c>
      <c r="H227">
        <f t="shared" si="5"/>
        <v>0.67600000000000005</v>
      </c>
      <c r="J227">
        <v>38.43</v>
      </c>
      <c r="K227">
        <v>-120.63</v>
      </c>
    </row>
    <row r="228" spans="2:11" ht="15">
      <c r="B228" t="s">
        <v>82</v>
      </c>
      <c r="C228" s="15" t="s">
        <v>148</v>
      </c>
      <c r="D228" s="16" t="s">
        <v>147</v>
      </c>
      <c r="E228" s="21">
        <v>-9.9600000000000009</v>
      </c>
      <c r="F228" s="34">
        <v>-66.900000000000006</v>
      </c>
      <c r="G228">
        <v>676</v>
      </c>
      <c r="H228">
        <f t="shared" si="5"/>
        <v>0.67600000000000005</v>
      </c>
      <c r="J228">
        <v>38.43</v>
      </c>
      <c r="K228">
        <v>-120.63</v>
      </c>
    </row>
    <row r="229" spans="2:11" ht="15">
      <c r="B229" t="s">
        <v>82</v>
      </c>
      <c r="C229" s="15" t="s">
        <v>148</v>
      </c>
      <c r="D229" s="16" t="s">
        <v>147</v>
      </c>
      <c r="E229" s="21">
        <v>-8.18</v>
      </c>
      <c r="F229" s="34">
        <v>-55.4</v>
      </c>
      <c r="G229">
        <v>676</v>
      </c>
      <c r="H229">
        <f t="shared" si="5"/>
        <v>0.67600000000000005</v>
      </c>
      <c r="J229">
        <v>38.43</v>
      </c>
      <c r="K229">
        <v>-120.63</v>
      </c>
    </row>
    <row r="230" spans="2:11" ht="15">
      <c r="B230" t="s">
        <v>82</v>
      </c>
      <c r="C230" s="15" t="s">
        <v>148</v>
      </c>
      <c r="D230" s="16" t="s">
        <v>147</v>
      </c>
      <c r="E230" s="21">
        <v>-9.9499999999999993</v>
      </c>
      <c r="F230" s="34">
        <v>-64.2</v>
      </c>
      <c r="G230">
        <v>676</v>
      </c>
      <c r="H230">
        <f t="shared" si="5"/>
        <v>0.67600000000000005</v>
      </c>
      <c r="J230">
        <v>38.43</v>
      </c>
      <c r="K230">
        <v>-120.63</v>
      </c>
    </row>
    <row r="231" spans="2:11" ht="15">
      <c r="B231" t="s">
        <v>82</v>
      </c>
      <c r="C231" s="15" t="s">
        <v>148</v>
      </c>
      <c r="D231" s="16" t="s">
        <v>147</v>
      </c>
      <c r="E231" s="21">
        <v>-10.65</v>
      </c>
      <c r="F231" s="34">
        <v>-74.2</v>
      </c>
      <c r="G231">
        <v>676</v>
      </c>
      <c r="H231">
        <f t="shared" si="5"/>
        <v>0.67600000000000005</v>
      </c>
      <c r="J231">
        <v>38.43</v>
      </c>
      <c r="K231">
        <v>-120.63</v>
      </c>
    </row>
    <row r="232" spans="2:11" ht="15">
      <c r="B232" t="s">
        <v>82</v>
      </c>
      <c r="C232" s="15" t="s">
        <v>148</v>
      </c>
      <c r="D232" s="16" t="s">
        <v>147</v>
      </c>
      <c r="E232" s="21">
        <v>-10.36</v>
      </c>
      <c r="F232" s="34">
        <v>-73.2</v>
      </c>
      <c r="G232">
        <v>676</v>
      </c>
      <c r="H232">
        <f t="shared" si="5"/>
        <v>0.67600000000000005</v>
      </c>
      <c r="J232">
        <v>38.43</v>
      </c>
      <c r="K232">
        <v>-120.63</v>
      </c>
    </row>
    <row r="233" spans="2:11" ht="15">
      <c r="B233" t="s">
        <v>82</v>
      </c>
      <c r="C233" s="15" t="s">
        <v>148</v>
      </c>
      <c r="D233" s="16" t="s">
        <v>147</v>
      </c>
      <c r="E233" s="21">
        <v>-10.64</v>
      </c>
      <c r="F233" s="34">
        <v>-75.400000000000006</v>
      </c>
      <c r="G233">
        <v>676</v>
      </c>
      <c r="H233">
        <f t="shared" si="5"/>
        <v>0.67600000000000005</v>
      </c>
      <c r="J233">
        <v>38.43</v>
      </c>
      <c r="K233">
        <v>-120.63</v>
      </c>
    </row>
    <row r="234" spans="2:11" ht="15">
      <c r="B234" t="s">
        <v>82</v>
      </c>
      <c r="C234" s="15" t="s">
        <v>148</v>
      </c>
      <c r="D234" s="16" t="s">
        <v>147</v>
      </c>
      <c r="E234" s="21">
        <v>-10.96</v>
      </c>
      <c r="F234" s="34">
        <v>-76</v>
      </c>
      <c r="G234">
        <v>676</v>
      </c>
      <c r="H234">
        <f t="shared" si="5"/>
        <v>0.67600000000000005</v>
      </c>
      <c r="J234">
        <v>38.43</v>
      </c>
      <c r="K234">
        <v>-120.63</v>
      </c>
    </row>
    <row r="235" spans="2:11" ht="15">
      <c r="B235" t="s">
        <v>82</v>
      </c>
      <c r="C235" s="15" t="s">
        <v>148</v>
      </c>
      <c r="D235" s="16" t="s">
        <v>147</v>
      </c>
      <c r="E235" s="21">
        <v>-10.82</v>
      </c>
      <c r="F235" s="34">
        <v>-74.599999999999994</v>
      </c>
      <c r="G235">
        <v>676</v>
      </c>
      <c r="H235">
        <f t="shared" si="5"/>
        <v>0.67600000000000005</v>
      </c>
      <c r="J235">
        <v>38.43</v>
      </c>
      <c r="K235">
        <v>-120.63</v>
      </c>
    </row>
    <row r="236" spans="2:11" ht="15">
      <c r="B236" t="s">
        <v>82</v>
      </c>
      <c r="C236" s="15" t="s">
        <v>148</v>
      </c>
      <c r="D236" s="16" t="s">
        <v>147</v>
      </c>
      <c r="E236" s="21">
        <v>-10.48</v>
      </c>
      <c r="F236" s="34">
        <v>-72.599999999999994</v>
      </c>
      <c r="G236">
        <v>676</v>
      </c>
      <c r="H236">
        <f t="shared" si="5"/>
        <v>0.67600000000000005</v>
      </c>
      <c r="J236">
        <v>38.43</v>
      </c>
      <c r="K236">
        <v>-120.63</v>
      </c>
    </row>
    <row r="237" spans="2:11" ht="15">
      <c r="B237" t="s">
        <v>82</v>
      </c>
      <c r="C237" s="15" t="s">
        <v>148</v>
      </c>
      <c r="D237" s="16" t="s">
        <v>147</v>
      </c>
      <c r="E237" s="21">
        <v>-10.55</v>
      </c>
      <c r="F237" s="34">
        <v>-74</v>
      </c>
      <c r="G237">
        <v>676</v>
      </c>
      <c r="H237">
        <f t="shared" si="5"/>
        <v>0.67600000000000005</v>
      </c>
      <c r="J237">
        <v>38.43</v>
      </c>
      <c r="K237">
        <v>-120.63</v>
      </c>
    </row>
    <row r="238" spans="2:11" ht="15">
      <c r="B238" t="s">
        <v>82</v>
      </c>
      <c r="C238" s="15" t="s">
        <v>148</v>
      </c>
      <c r="D238" s="16" t="s">
        <v>147</v>
      </c>
      <c r="E238" s="21">
        <v>-9.32</v>
      </c>
      <c r="F238" s="34">
        <v>-64.2</v>
      </c>
      <c r="G238">
        <v>676</v>
      </c>
      <c r="H238">
        <f t="shared" si="5"/>
        <v>0.67600000000000005</v>
      </c>
      <c r="J238">
        <v>38.43</v>
      </c>
      <c r="K238">
        <v>-120.63</v>
      </c>
    </row>
    <row r="239" spans="2:11" ht="15">
      <c r="B239" t="s">
        <v>82</v>
      </c>
      <c r="C239" s="15" t="s">
        <v>148</v>
      </c>
      <c r="D239" s="16" t="s">
        <v>147</v>
      </c>
      <c r="E239" s="21">
        <v>-8.4600000000000009</v>
      </c>
      <c r="F239" s="34">
        <v>-58</v>
      </c>
      <c r="G239">
        <v>676</v>
      </c>
      <c r="H239">
        <f t="shared" si="5"/>
        <v>0.67600000000000005</v>
      </c>
      <c r="J239">
        <v>38.43</v>
      </c>
      <c r="K239">
        <v>-120.63</v>
      </c>
    </row>
    <row r="240" spans="2:11" ht="15">
      <c r="B240" t="s">
        <v>82</v>
      </c>
      <c r="C240" s="15" t="s">
        <v>148</v>
      </c>
      <c r="D240" s="16" t="s">
        <v>147</v>
      </c>
      <c r="E240" s="21">
        <v>-8.01</v>
      </c>
      <c r="F240" s="34">
        <v>-54.7</v>
      </c>
      <c r="G240">
        <v>676</v>
      </c>
      <c r="H240">
        <f t="shared" si="5"/>
        <v>0.67600000000000005</v>
      </c>
      <c r="J240">
        <v>38.43</v>
      </c>
      <c r="K240">
        <v>-120.63</v>
      </c>
    </row>
    <row r="241" spans="2:11" ht="15">
      <c r="B241" t="s">
        <v>82</v>
      </c>
      <c r="C241" s="15" t="s">
        <v>148</v>
      </c>
      <c r="D241" s="16" t="s">
        <v>147</v>
      </c>
      <c r="E241" s="21">
        <v>-8.06</v>
      </c>
      <c r="F241" s="34">
        <v>-53.8</v>
      </c>
      <c r="G241">
        <v>676</v>
      </c>
      <c r="H241">
        <f t="shared" si="5"/>
        <v>0.67600000000000005</v>
      </c>
      <c r="J241">
        <v>38.43</v>
      </c>
      <c r="K241">
        <v>-120.63</v>
      </c>
    </row>
    <row r="242" spans="2:11" ht="15">
      <c r="B242" t="s">
        <v>82</v>
      </c>
      <c r="C242" s="15" t="s">
        <v>148</v>
      </c>
      <c r="D242" s="16" t="s">
        <v>147</v>
      </c>
      <c r="E242" s="21">
        <v>-9.99</v>
      </c>
      <c r="F242" s="34">
        <v>-68.099999999999994</v>
      </c>
      <c r="G242">
        <v>676</v>
      </c>
      <c r="H242">
        <f t="shared" si="5"/>
        <v>0.67600000000000005</v>
      </c>
      <c r="J242">
        <v>38.43</v>
      </c>
      <c r="K242">
        <v>-120.63</v>
      </c>
    </row>
    <row r="243" spans="2:11" ht="15">
      <c r="B243" t="s">
        <v>82</v>
      </c>
      <c r="C243" s="15" t="s">
        <v>148</v>
      </c>
      <c r="D243" s="16" t="s">
        <v>147</v>
      </c>
      <c r="E243" s="21">
        <v>-9.6</v>
      </c>
      <c r="F243" s="34">
        <v>-66.7</v>
      </c>
      <c r="G243">
        <v>676</v>
      </c>
      <c r="H243">
        <f t="shared" si="5"/>
        <v>0.67600000000000005</v>
      </c>
      <c r="J243">
        <v>38.43</v>
      </c>
      <c r="K243">
        <v>-120.63</v>
      </c>
    </row>
    <row r="244" spans="2:11" ht="15">
      <c r="B244" t="s">
        <v>82</v>
      </c>
      <c r="C244" s="15" t="s">
        <v>148</v>
      </c>
      <c r="D244" s="16" t="s">
        <v>147</v>
      </c>
      <c r="E244" s="21">
        <v>-9.27</v>
      </c>
      <c r="F244" s="34">
        <v>-66.900000000000006</v>
      </c>
      <c r="G244">
        <v>676</v>
      </c>
      <c r="H244">
        <f t="shared" si="5"/>
        <v>0.67600000000000005</v>
      </c>
      <c r="J244">
        <v>38.43</v>
      </c>
      <c r="K244">
        <v>-120.63</v>
      </c>
    </row>
    <row r="245" spans="2:11" ht="15">
      <c r="B245" t="s">
        <v>82</v>
      </c>
      <c r="C245" s="15" t="s">
        <v>148</v>
      </c>
      <c r="D245" s="16" t="s">
        <v>147</v>
      </c>
      <c r="E245" s="21">
        <v>-10.3</v>
      </c>
      <c r="F245" s="34">
        <v>-70.3</v>
      </c>
      <c r="G245">
        <v>676</v>
      </c>
      <c r="H245">
        <f t="shared" si="5"/>
        <v>0.67600000000000005</v>
      </c>
      <c r="J245">
        <v>38.43</v>
      </c>
      <c r="K245">
        <v>-120.63</v>
      </c>
    </row>
    <row r="246" spans="2:11" ht="15">
      <c r="B246" t="s">
        <v>82</v>
      </c>
      <c r="C246" s="15" t="s">
        <v>148</v>
      </c>
      <c r="D246" s="16" t="s">
        <v>147</v>
      </c>
      <c r="E246" s="21">
        <v>-10.38</v>
      </c>
      <c r="F246" s="34">
        <v>-71.400000000000006</v>
      </c>
      <c r="G246">
        <v>676</v>
      </c>
      <c r="H246">
        <f t="shared" si="5"/>
        <v>0.67600000000000005</v>
      </c>
      <c r="J246">
        <v>38.43</v>
      </c>
      <c r="K246">
        <v>-120.63</v>
      </c>
    </row>
    <row r="247" spans="2:11" ht="15">
      <c r="B247" t="s">
        <v>82</v>
      </c>
      <c r="C247" s="15" t="s">
        <v>148</v>
      </c>
      <c r="D247" s="16" t="s">
        <v>147</v>
      </c>
      <c r="E247" s="21">
        <v>-10.26</v>
      </c>
      <c r="F247" s="34">
        <v>-71.2</v>
      </c>
      <c r="G247">
        <v>676</v>
      </c>
      <c r="H247">
        <f t="shared" si="5"/>
        <v>0.67600000000000005</v>
      </c>
      <c r="J247">
        <v>38.43</v>
      </c>
      <c r="K247">
        <v>-120.63</v>
      </c>
    </row>
    <row r="248" spans="2:11" ht="15">
      <c r="B248" t="s">
        <v>82</v>
      </c>
      <c r="C248" s="15" t="s">
        <v>148</v>
      </c>
      <c r="D248" s="16" t="s">
        <v>147</v>
      </c>
      <c r="E248" s="21">
        <v>-10.1</v>
      </c>
      <c r="F248" s="34">
        <v>-69</v>
      </c>
      <c r="G248">
        <v>676</v>
      </c>
      <c r="H248">
        <f t="shared" si="5"/>
        <v>0.67600000000000005</v>
      </c>
      <c r="J248">
        <v>38.43</v>
      </c>
      <c r="K248">
        <v>-120.63</v>
      </c>
    </row>
    <row r="249" spans="2:11" ht="15">
      <c r="B249" t="s">
        <v>82</v>
      </c>
      <c r="C249" s="15" t="s">
        <v>148</v>
      </c>
      <c r="D249" s="16" t="s">
        <v>147</v>
      </c>
      <c r="E249" s="21">
        <v>-9.86</v>
      </c>
      <c r="F249" s="34">
        <v>-67.7</v>
      </c>
      <c r="G249">
        <v>676</v>
      </c>
      <c r="H249">
        <f t="shared" si="5"/>
        <v>0.67600000000000005</v>
      </c>
      <c r="J249">
        <v>38.43</v>
      </c>
      <c r="K249">
        <v>-120.63</v>
      </c>
    </row>
    <row r="250" spans="2:11" ht="15">
      <c r="B250" t="s">
        <v>82</v>
      </c>
      <c r="C250" s="15" t="s">
        <v>148</v>
      </c>
      <c r="D250" s="16" t="s">
        <v>147</v>
      </c>
      <c r="E250" s="21">
        <v>-9.76</v>
      </c>
      <c r="F250" s="34">
        <v>-67.900000000000006</v>
      </c>
      <c r="G250">
        <v>676</v>
      </c>
      <c r="H250">
        <f t="shared" si="5"/>
        <v>0.67600000000000005</v>
      </c>
      <c r="J250">
        <v>38.43</v>
      </c>
      <c r="K250">
        <v>-120.63</v>
      </c>
    </row>
    <row r="251" spans="2:11" ht="15">
      <c r="B251" t="s">
        <v>82</v>
      </c>
      <c r="C251" s="15" t="s">
        <v>148</v>
      </c>
      <c r="D251" s="16" t="s">
        <v>147</v>
      </c>
      <c r="E251" s="21">
        <v>-9.76</v>
      </c>
      <c r="F251" s="34">
        <v>-67.5</v>
      </c>
      <c r="G251">
        <v>676</v>
      </c>
      <c r="H251">
        <f t="shared" si="5"/>
        <v>0.67600000000000005</v>
      </c>
      <c r="J251">
        <v>38.43</v>
      </c>
      <c r="K251">
        <v>-120.63</v>
      </c>
    </row>
    <row r="252" spans="2:11" ht="15">
      <c r="B252" t="s">
        <v>82</v>
      </c>
      <c r="C252" s="15" t="s">
        <v>148</v>
      </c>
      <c r="D252" s="16" t="s">
        <v>147</v>
      </c>
      <c r="E252" s="21">
        <v>-9.91</v>
      </c>
      <c r="F252" s="34">
        <v>-68.2</v>
      </c>
      <c r="G252">
        <v>676</v>
      </c>
      <c r="H252">
        <f t="shared" ref="H252:H270" si="6">G252/1000</f>
        <v>0.67600000000000005</v>
      </c>
      <c r="J252">
        <v>38.43</v>
      </c>
      <c r="K252">
        <v>-120.63</v>
      </c>
    </row>
    <row r="253" spans="2:11" ht="15">
      <c r="B253" t="s">
        <v>82</v>
      </c>
      <c r="C253" s="15" t="s">
        <v>148</v>
      </c>
      <c r="D253" s="16" t="s">
        <v>147</v>
      </c>
      <c r="E253" s="21">
        <v>-9.98</v>
      </c>
      <c r="F253" s="34">
        <v>-67.2</v>
      </c>
      <c r="G253">
        <v>676</v>
      </c>
      <c r="H253">
        <f t="shared" si="6"/>
        <v>0.67600000000000005</v>
      </c>
      <c r="J253">
        <v>38.43</v>
      </c>
      <c r="K253">
        <v>-120.63</v>
      </c>
    </row>
    <row r="254" spans="2:11" ht="15">
      <c r="B254" t="s">
        <v>82</v>
      </c>
      <c r="C254" s="15" t="s">
        <v>148</v>
      </c>
      <c r="D254" s="16" t="s">
        <v>147</v>
      </c>
      <c r="E254" s="21">
        <v>-9.89</v>
      </c>
      <c r="F254" s="34">
        <v>-68</v>
      </c>
      <c r="G254">
        <v>676</v>
      </c>
      <c r="H254">
        <f t="shared" si="6"/>
        <v>0.67600000000000005</v>
      </c>
      <c r="J254">
        <v>38.43</v>
      </c>
      <c r="K254">
        <v>-120.63</v>
      </c>
    </row>
    <row r="255" spans="2:11" ht="15">
      <c r="B255" t="s">
        <v>82</v>
      </c>
      <c r="C255" s="15" t="s">
        <v>148</v>
      </c>
      <c r="D255" s="16" t="s">
        <v>147</v>
      </c>
      <c r="E255" s="21">
        <v>-9.6300000000000008</v>
      </c>
      <c r="F255" s="34">
        <v>-68.2</v>
      </c>
      <c r="G255">
        <v>676</v>
      </c>
      <c r="H255">
        <f t="shared" si="6"/>
        <v>0.67600000000000005</v>
      </c>
      <c r="J255">
        <v>38.43</v>
      </c>
      <c r="K255">
        <v>-120.63</v>
      </c>
    </row>
    <row r="256" spans="2:11" ht="15">
      <c r="B256" t="s">
        <v>82</v>
      </c>
      <c r="C256" s="15" t="s">
        <v>148</v>
      </c>
      <c r="D256" s="16" t="s">
        <v>147</v>
      </c>
      <c r="E256" s="21">
        <v>-9.57</v>
      </c>
      <c r="F256" s="34">
        <v>-64.5</v>
      </c>
      <c r="G256">
        <v>676</v>
      </c>
      <c r="H256">
        <f t="shared" si="6"/>
        <v>0.67600000000000005</v>
      </c>
      <c r="J256">
        <v>38.43</v>
      </c>
      <c r="K256">
        <v>-120.63</v>
      </c>
    </row>
    <row r="257" spans="1:11" ht="15">
      <c r="B257" t="s">
        <v>82</v>
      </c>
      <c r="C257" s="15" t="s">
        <v>148</v>
      </c>
      <c r="D257" s="16" t="s">
        <v>147</v>
      </c>
      <c r="E257" s="21">
        <v>-9.4</v>
      </c>
      <c r="F257" s="34">
        <v>-63.6</v>
      </c>
      <c r="G257">
        <v>676</v>
      </c>
      <c r="H257">
        <f t="shared" si="6"/>
        <v>0.67600000000000005</v>
      </c>
      <c r="J257">
        <v>38.43</v>
      </c>
      <c r="K257">
        <v>-120.63</v>
      </c>
    </row>
    <row r="258" spans="1:11" ht="15">
      <c r="B258" t="s">
        <v>82</v>
      </c>
      <c r="C258" s="15" t="s">
        <v>148</v>
      </c>
      <c r="D258" s="16" t="s">
        <v>147</v>
      </c>
      <c r="E258" s="21">
        <v>-9.6300000000000008</v>
      </c>
      <c r="F258" s="34">
        <v>-66.900000000000006</v>
      </c>
      <c r="G258">
        <v>676</v>
      </c>
      <c r="H258">
        <f t="shared" si="6"/>
        <v>0.67600000000000005</v>
      </c>
      <c r="J258">
        <v>38.43</v>
      </c>
      <c r="K258">
        <v>-120.63</v>
      </c>
    </row>
    <row r="259" spans="1:11" ht="15">
      <c r="B259" t="s">
        <v>82</v>
      </c>
      <c r="C259" s="15" t="s">
        <v>148</v>
      </c>
      <c r="D259" s="16" t="s">
        <v>147</v>
      </c>
      <c r="E259" s="21">
        <v>-10.44</v>
      </c>
      <c r="F259" s="34">
        <v>-75.3</v>
      </c>
      <c r="G259">
        <v>676</v>
      </c>
      <c r="H259">
        <f t="shared" si="6"/>
        <v>0.67600000000000005</v>
      </c>
      <c r="J259">
        <v>38.43</v>
      </c>
      <c r="K259">
        <v>-120.63</v>
      </c>
    </row>
    <row r="260" spans="1:11" ht="15">
      <c r="B260" t="s">
        <v>82</v>
      </c>
      <c r="C260" s="15" t="s">
        <v>148</v>
      </c>
      <c r="D260" s="16" t="s">
        <v>147</v>
      </c>
      <c r="E260" s="21">
        <v>-10.35</v>
      </c>
      <c r="F260" s="34">
        <v>-74.099999999999994</v>
      </c>
      <c r="G260">
        <v>676</v>
      </c>
      <c r="H260">
        <f t="shared" si="6"/>
        <v>0.67600000000000005</v>
      </c>
      <c r="J260">
        <v>38.43</v>
      </c>
      <c r="K260">
        <v>-120.63</v>
      </c>
    </row>
    <row r="261" spans="1:11" ht="15">
      <c r="B261" t="s">
        <v>82</v>
      </c>
      <c r="C261" s="15" t="s">
        <v>148</v>
      </c>
      <c r="D261" s="16" t="s">
        <v>147</v>
      </c>
      <c r="E261" s="21">
        <v>-10.56</v>
      </c>
      <c r="F261" s="34">
        <v>-74.5</v>
      </c>
      <c r="G261">
        <v>676</v>
      </c>
      <c r="H261">
        <f t="shared" si="6"/>
        <v>0.67600000000000005</v>
      </c>
      <c r="J261">
        <v>38.43</v>
      </c>
      <c r="K261">
        <v>-120.63</v>
      </c>
    </row>
    <row r="262" spans="1:11" ht="15">
      <c r="B262" t="s">
        <v>82</v>
      </c>
      <c r="C262" s="15" t="s">
        <v>148</v>
      </c>
      <c r="D262" s="16" t="s">
        <v>147</v>
      </c>
      <c r="E262" s="21">
        <v>-10.82</v>
      </c>
      <c r="F262" s="34">
        <v>-76.400000000000006</v>
      </c>
      <c r="G262">
        <v>676</v>
      </c>
      <c r="H262">
        <f t="shared" si="6"/>
        <v>0.67600000000000005</v>
      </c>
      <c r="J262">
        <v>38.43</v>
      </c>
      <c r="K262">
        <v>-120.63</v>
      </c>
    </row>
    <row r="263" spans="1:11" ht="15">
      <c r="B263" t="s">
        <v>82</v>
      </c>
      <c r="C263" s="15" t="s">
        <v>148</v>
      </c>
      <c r="D263" s="16" t="s">
        <v>147</v>
      </c>
      <c r="E263" s="21">
        <v>-10.91</v>
      </c>
      <c r="F263" s="34">
        <v>-74.400000000000006</v>
      </c>
      <c r="G263">
        <v>676</v>
      </c>
      <c r="H263">
        <f t="shared" si="6"/>
        <v>0.67600000000000005</v>
      </c>
      <c r="J263">
        <v>38.43</v>
      </c>
      <c r="K263">
        <v>-120.63</v>
      </c>
    </row>
    <row r="264" spans="1:11" ht="15">
      <c r="B264" t="s">
        <v>82</v>
      </c>
      <c r="C264" s="15" t="s">
        <v>148</v>
      </c>
      <c r="D264" s="16" t="s">
        <v>147</v>
      </c>
      <c r="E264" s="21">
        <v>-10.18</v>
      </c>
      <c r="F264" s="34">
        <v>-69</v>
      </c>
      <c r="G264">
        <v>676</v>
      </c>
      <c r="H264">
        <f t="shared" si="6"/>
        <v>0.67600000000000005</v>
      </c>
      <c r="J264">
        <v>38.43</v>
      </c>
      <c r="K264">
        <v>-120.63</v>
      </c>
    </row>
    <row r="265" spans="1:11" ht="15">
      <c r="B265" t="s">
        <v>82</v>
      </c>
      <c r="C265" s="15" t="s">
        <v>148</v>
      </c>
      <c r="D265" s="16" t="s">
        <v>147</v>
      </c>
      <c r="E265" s="21">
        <v>-10.5</v>
      </c>
      <c r="F265" s="34">
        <v>-72.2</v>
      </c>
      <c r="G265">
        <v>676</v>
      </c>
      <c r="H265">
        <f t="shared" si="6"/>
        <v>0.67600000000000005</v>
      </c>
      <c r="J265">
        <v>38.43</v>
      </c>
      <c r="K265">
        <v>-120.63</v>
      </c>
    </row>
    <row r="266" spans="1:11" ht="15">
      <c r="B266" t="s">
        <v>82</v>
      </c>
      <c r="C266" s="15" t="s">
        <v>148</v>
      </c>
      <c r="D266" s="16" t="s">
        <v>147</v>
      </c>
      <c r="E266" s="21">
        <v>-10.28</v>
      </c>
      <c r="F266" s="34">
        <v>-71.099999999999994</v>
      </c>
      <c r="G266">
        <v>676</v>
      </c>
      <c r="H266">
        <f t="shared" si="6"/>
        <v>0.67600000000000005</v>
      </c>
      <c r="J266">
        <v>38.43</v>
      </c>
      <c r="K266">
        <v>-120.63</v>
      </c>
    </row>
    <row r="267" spans="1:11" ht="15">
      <c r="B267" t="s">
        <v>82</v>
      </c>
      <c r="C267" s="15" t="s">
        <v>148</v>
      </c>
      <c r="D267" s="16" t="s">
        <v>147</v>
      </c>
      <c r="E267" s="21">
        <v>-10.37</v>
      </c>
      <c r="F267" s="34">
        <v>-69.900000000000006</v>
      </c>
      <c r="G267">
        <v>676</v>
      </c>
      <c r="H267">
        <f t="shared" si="6"/>
        <v>0.67600000000000005</v>
      </c>
      <c r="J267">
        <v>38.43</v>
      </c>
      <c r="K267">
        <v>-120.63</v>
      </c>
    </row>
    <row r="268" spans="1:11" ht="15">
      <c r="B268" t="s">
        <v>82</v>
      </c>
      <c r="C268" s="15" t="s">
        <v>148</v>
      </c>
      <c r="D268" s="16" t="s">
        <v>147</v>
      </c>
      <c r="E268" s="21">
        <v>-9.89</v>
      </c>
      <c r="F268" s="34">
        <v>-68.8</v>
      </c>
      <c r="G268">
        <v>676</v>
      </c>
      <c r="H268">
        <f t="shared" si="6"/>
        <v>0.67600000000000005</v>
      </c>
      <c r="J268">
        <v>38.43</v>
      </c>
      <c r="K268">
        <v>-120.63</v>
      </c>
    </row>
    <row r="269" spans="1:11" ht="15">
      <c r="B269" t="s">
        <v>82</v>
      </c>
      <c r="C269" s="15" t="s">
        <v>148</v>
      </c>
      <c r="D269" s="16" t="s">
        <v>147</v>
      </c>
      <c r="E269" s="21">
        <v>-9.83</v>
      </c>
      <c r="F269" s="34">
        <v>-68.2</v>
      </c>
      <c r="G269">
        <v>676</v>
      </c>
      <c r="H269">
        <f t="shared" si="6"/>
        <v>0.67600000000000005</v>
      </c>
      <c r="J269">
        <v>38.43</v>
      </c>
      <c r="K269">
        <v>-120.63</v>
      </c>
    </row>
    <row r="270" spans="1:11" ht="15">
      <c r="B270" t="s">
        <v>82</v>
      </c>
      <c r="C270" s="15" t="s">
        <v>148</v>
      </c>
      <c r="D270" s="16" t="s">
        <v>147</v>
      </c>
      <c r="E270" s="21">
        <v>-9.36</v>
      </c>
      <c r="F270" s="34">
        <v>-65.7</v>
      </c>
      <c r="G270">
        <v>676</v>
      </c>
      <c r="H270">
        <f t="shared" si="6"/>
        <v>0.67600000000000005</v>
      </c>
      <c r="J270">
        <v>38.43</v>
      </c>
      <c r="K270">
        <v>-120.63</v>
      </c>
    </row>
    <row r="271" spans="1:11">
      <c r="A271" s="9" t="s">
        <v>151</v>
      </c>
    </row>
    <row r="272" spans="1:11" ht="15">
      <c r="A272" s="9">
        <v>1</v>
      </c>
      <c r="B272" t="s">
        <v>82</v>
      </c>
      <c r="C272" s="15" t="s">
        <v>149</v>
      </c>
      <c r="D272" s="11" t="s">
        <v>150</v>
      </c>
      <c r="E272" s="21">
        <v>-6.3</v>
      </c>
      <c r="G272">
        <v>14</v>
      </c>
      <c r="H272">
        <f>G272/1000</f>
        <v>1.4E-2</v>
      </c>
      <c r="I272" s="9">
        <v>1</v>
      </c>
      <c r="J272">
        <v>38.550122000000002</v>
      </c>
      <c r="K272">
        <v>-121.7449</v>
      </c>
    </row>
    <row r="273" spans="1:11" ht="15">
      <c r="A273" s="9" t="s">
        <v>152</v>
      </c>
      <c r="B273" t="s">
        <v>82</v>
      </c>
      <c r="C273" s="15" t="s">
        <v>149</v>
      </c>
      <c r="D273" s="11" t="s">
        <v>150</v>
      </c>
      <c r="E273" s="21">
        <v>-7</v>
      </c>
      <c r="G273">
        <v>9</v>
      </c>
      <c r="H273">
        <f t="shared" ref="H273:H291" si="7">G273/1000</f>
        <v>8.9999999999999993E-3</v>
      </c>
      <c r="I273" s="9" t="s">
        <v>152</v>
      </c>
      <c r="J273">
        <v>38.538226999999999</v>
      </c>
      <c r="K273">
        <v>-121.68623599999999</v>
      </c>
    </row>
    <row r="274" spans="1:11" ht="15">
      <c r="A274" s="9" t="s">
        <v>153</v>
      </c>
      <c r="B274" t="s">
        <v>82</v>
      </c>
      <c r="C274" s="15" t="s">
        <v>149</v>
      </c>
      <c r="D274" s="11" t="s">
        <v>150</v>
      </c>
      <c r="E274" s="21">
        <v>-6.1</v>
      </c>
      <c r="G274">
        <v>16</v>
      </c>
      <c r="H274">
        <f t="shared" si="7"/>
        <v>1.6E-2</v>
      </c>
      <c r="I274" s="9" t="s">
        <v>153</v>
      </c>
      <c r="J274">
        <v>38.589970000000001</v>
      </c>
      <c r="K274">
        <v>-121.77172299999999</v>
      </c>
    </row>
    <row r="275" spans="1:11" ht="15">
      <c r="A275" s="9">
        <v>7</v>
      </c>
      <c r="B275" t="s">
        <v>82</v>
      </c>
      <c r="C275" s="15" t="s">
        <v>149</v>
      </c>
      <c r="D275" s="11" t="s">
        <v>150</v>
      </c>
      <c r="E275" s="21">
        <v>-6.7</v>
      </c>
      <c r="G275">
        <v>13</v>
      </c>
      <c r="H275">
        <f t="shared" si="7"/>
        <v>1.2999999999999999E-2</v>
      </c>
      <c r="I275" s="9">
        <v>7</v>
      </c>
      <c r="J275">
        <v>38.554437999999998</v>
      </c>
      <c r="K275">
        <v>-121.741039</v>
      </c>
    </row>
    <row r="276" spans="1:11" ht="15">
      <c r="A276" s="9">
        <v>11</v>
      </c>
      <c r="B276" t="s">
        <v>82</v>
      </c>
      <c r="C276" s="15" t="s">
        <v>149</v>
      </c>
      <c r="D276" s="11" t="s">
        <v>150</v>
      </c>
      <c r="E276" s="21">
        <v>-7.2</v>
      </c>
      <c r="G276">
        <v>12</v>
      </c>
      <c r="H276">
        <f t="shared" si="7"/>
        <v>1.2E-2</v>
      </c>
      <c r="I276" s="9">
        <v>11</v>
      </c>
      <c r="J276">
        <v>38.558867999999997</v>
      </c>
      <c r="K276">
        <v>-121.744686</v>
      </c>
    </row>
    <row r="277" spans="1:11" ht="15">
      <c r="A277" s="9">
        <v>12</v>
      </c>
      <c r="B277" t="s">
        <v>82</v>
      </c>
      <c r="C277" s="15" t="s">
        <v>149</v>
      </c>
      <c r="D277" s="11" t="s">
        <v>150</v>
      </c>
      <c r="E277" s="21">
        <v>-6.7</v>
      </c>
      <c r="G277">
        <v>15</v>
      </c>
      <c r="H277">
        <f t="shared" si="7"/>
        <v>1.4999999999999999E-2</v>
      </c>
      <c r="I277" s="9">
        <v>12</v>
      </c>
      <c r="J277">
        <v>38.554036000000004</v>
      </c>
      <c r="K277">
        <v>-121.765629</v>
      </c>
    </row>
    <row r="278" spans="1:11" ht="15">
      <c r="A278" s="9">
        <v>13</v>
      </c>
      <c r="B278" t="s">
        <v>82</v>
      </c>
      <c r="C278" s="15" t="s">
        <v>149</v>
      </c>
      <c r="D278" s="11" t="s">
        <v>150</v>
      </c>
      <c r="E278" s="21">
        <v>-6.9</v>
      </c>
      <c r="G278">
        <v>12</v>
      </c>
      <c r="H278">
        <f t="shared" si="7"/>
        <v>1.2E-2</v>
      </c>
      <c r="I278" s="9">
        <v>13</v>
      </c>
      <c r="J278">
        <v>38.559337999999997</v>
      </c>
      <c r="K278">
        <v>-121.734387</v>
      </c>
    </row>
    <row r="279" spans="1:11" ht="15">
      <c r="A279" s="9">
        <v>14</v>
      </c>
      <c r="B279" t="s">
        <v>82</v>
      </c>
      <c r="C279" s="15" t="s">
        <v>149</v>
      </c>
      <c r="D279" s="11" t="s">
        <v>150</v>
      </c>
      <c r="E279" s="21">
        <v>-6.8</v>
      </c>
      <c r="G279">
        <v>12</v>
      </c>
      <c r="H279">
        <f t="shared" si="7"/>
        <v>1.2E-2</v>
      </c>
      <c r="I279" s="9">
        <v>14</v>
      </c>
      <c r="J279">
        <v>38.551217000000001</v>
      </c>
      <c r="K279">
        <v>-121.731168</v>
      </c>
    </row>
    <row r="280" spans="1:11" ht="15">
      <c r="A280" s="9">
        <v>15</v>
      </c>
      <c r="B280" t="s">
        <v>82</v>
      </c>
      <c r="C280" s="15" t="s">
        <v>149</v>
      </c>
      <c r="D280" s="11" t="s">
        <v>150</v>
      </c>
      <c r="G280">
        <v>12</v>
      </c>
      <c r="H280">
        <f t="shared" si="7"/>
        <v>1.2E-2</v>
      </c>
      <c r="I280" s="9">
        <v>15</v>
      </c>
      <c r="J280">
        <v>38.562609999999999</v>
      </c>
      <c r="K280">
        <v>-121.72018199999999</v>
      </c>
    </row>
    <row r="281" spans="1:11" ht="15">
      <c r="A281" s="9">
        <v>16</v>
      </c>
      <c r="B281" t="s">
        <v>82</v>
      </c>
      <c r="C281" s="15" t="s">
        <v>149</v>
      </c>
      <c r="D281" s="11" t="s">
        <v>150</v>
      </c>
      <c r="E281" s="21">
        <v>-6.6</v>
      </c>
      <c r="G281">
        <v>9</v>
      </c>
      <c r="H281">
        <f t="shared" si="7"/>
        <v>8.9999999999999993E-3</v>
      </c>
      <c r="I281" s="9">
        <v>16</v>
      </c>
      <c r="J281">
        <v>38.542757999999999</v>
      </c>
      <c r="K281">
        <v>-121.709839</v>
      </c>
    </row>
    <row r="282" spans="1:11" ht="15">
      <c r="A282" s="9">
        <v>18</v>
      </c>
      <c r="B282" t="s">
        <v>82</v>
      </c>
      <c r="C282" s="15" t="s">
        <v>149</v>
      </c>
      <c r="D282" s="11" t="s">
        <v>150</v>
      </c>
      <c r="E282" s="21">
        <v>-6.1</v>
      </c>
      <c r="G282">
        <v>16</v>
      </c>
      <c r="H282">
        <f t="shared" si="7"/>
        <v>1.6E-2</v>
      </c>
      <c r="I282" s="9">
        <v>18</v>
      </c>
      <c r="J282">
        <v>38.548901000000001</v>
      </c>
      <c r="K282">
        <v>-121.78537</v>
      </c>
    </row>
    <row r="283" spans="1:11" ht="15">
      <c r="A283" s="9">
        <v>19</v>
      </c>
      <c r="B283" t="s">
        <v>82</v>
      </c>
      <c r="C283" s="15" t="s">
        <v>149</v>
      </c>
      <c r="D283" s="11" t="s">
        <v>150</v>
      </c>
      <c r="E283" s="21">
        <v>-7.3</v>
      </c>
      <c r="G283">
        <v>13</v>
      </c>
      <c r="H283">
        <f t="shared" si="7"/>
        <v>1.2999999999999999E-2</v>
      </c>
      <c r="I283" s="9">
        <v>19</v>
      </c>
      <c r="J283">
        <v>38.567625999999997</v>
      </c>
      <c r="K283">
        <v>-121.756896</v>
      </c>
    </row>
    <row r="284" spans="1:11" ht="15">
      <c r="A284" s="9">
        <v>20</v>
      </c>
      <c r="B284" t="s">
        <v>82</v>
      </c>
      <c r="C284" s="15" t="s">
        <v>149</v>
      </c>
      <c r="D284" s="11" t="s">
        <v>150</v>
      </c>
      <c r="E284" s="21">
        <v>-6.2</v>
      </c>
      <c r="G284">
        <v>16</v>
      </c>
      <c r="H284">
        <f t="shared" si="7"/>
        <v>1.6E-2</v>
      </c>
      <c r="I284" s="9">
        <v>20</v>
      </c>
      <c r="J284">
        <v>38.549154000000001</v>
      </c>
      <c r="K284">
        <v>-121.778482</v>
      </c>
    </row>
    <row r="285" spans="1:11" ht="15">
      <c r="A285" s="9">
        <v>21</v>
      </c>
      <c r="B285" t="s">
        <v>82</v>
      </c>
      <c r="C285" s="15" t="s">
        <v>149</v>
      </c>
      <c r="D285" s="11" t="s">
        <v>150</v>
      </c>
      <c r="E285" s="21">
        <v>-7.2</v>
      </c>
      <c r="G285">
        <v>9</v>
      </c>
      <c r="H285">
        <f t="shared" si="7"/>
        <v>8.9999999999999993E-3</v>
      </c>
      <c r="I285" s="9">
        <v>21</v>
      </c>
      <c r="J285">
        <v>38.553598999999998</v>
      </c>
      <c r="K285">
        <v>-121.688768</v>
      </c>
    </row>
    <row r="286" spans="1:11" ht="15">
      <c r="A286" s="9">
        <v>22</v>
      </c>
      <c r="B286" t="s">
        <v>82</v>
      </c>
      <c r="C286" s="15" t="s">
        <v>149</v>
      </c>
      <c r="D286" s="11" t="s">
        <v>150</v>
      </c>
      <c r="E286" s="21">
        <v>-7.2</v>
      </c>
      <c r="G286">
        <v>12</v>
      </c>
      <c r="H286">
        <f t="shared" si="7"/>
        <v>1.2E-2</v>
      </c>
      <c r="I286" s="9">
        <v>22</v>
      </c>
      <c r="J286">
        <v>38.558230999999999</v>
      </c>
      <c r="K286">
        <v>-121.71477400000001</v>
      </c>
    </row>
    <row r="287" spans="1:11" ht="15">
      <c r="A287" s="9">
        <v>23</v>
      </c>
      <c r="B287" t="s">
        <v>82</v>
      </c>
      <c r="C287" s="15" t="s">
        <v>149</v>
      </c>
      <c r="D287" s="11" t="s">
        <v>150</v>
      </c>
      <c r="E287" s="21">
        <v>-6.5</v>
      </c>
      <c r="G287">
        <v>14</v>
      </c>
      <c r="H287">
        <f t="shared" si="7"/>
        <v>1.4E-2</v>
      </c>
      <c r="I287" s="9">
        <v>23</v>
      </c>
      <c r="J287">
        <v>38.547331999999997</v>
      </c>
      <c r="K287">
        <v>-121.747304</v>
      </c>
    </row>
    <row r="288" spans="1:11" ht="15">
      <c r="A288" s="9">
        <v>24</v>
      </c>
      <c r="B288" t="s">
        <v>82</v>
      </c>
      <c r="C288" s="15" t="s">
        <v>149</v>
      </c>
      <c r="D288" s="11" t="s">
        <v>150</v>
      </c>
      <c r="E288" s="21">
        <v>-6.9</v>
      </c>
      <c r="G288">
        <v>13</v>
      </c>
      <c r="H288">
        <f t="shared" si="7"/>
        <v>1.2999999999999999E-2</v>
      </c>
      <c r="I288" s="9">
        <v>24</v>
      </c>
      <c r="J288">
        <v>38.543647999999997</v>
      </c>
      <c r="K288">
        <v>-121.731769</v>
      </c>
    </row>
    <row r="289" spans="1:11" ht="15">
      <c r="A289" s="9">
        <v>25</v>
      </c>
      <c r="B289" t="s">
        <v>82</v>
      </c>
      <c r="C289" s="15" t="s">
        <v>149</v>
      </c>
      <c r="D289" s="11" t="s">
        <v>150</v>
      </c>
      <c r="E289" s="21">
        <v>-7.3</v>
      </c>
      <c r="G289">
        <v>16</v>
      </c>
      <c r="H289">
        <f t="shared" si="7"/>
        <v>1.6E-2</v>
      </c>
      <c r="I289" s="9">
        <v>25</v>
      </c>
      <c r="J289">
        <v>38.555177</v>
      </c>
      <c r="K289">
        <v>-121.783739</v>
      </c>
    </row>
    <row r="290" spans="1:11" ht="15">
      <c r="A290" s="9">
        <v>26</v>
      </c>
      <c r="B290" t="s">
        <v>82</v>
      </c>
      <c r="C290" s="15" t="s">
        <v>149</v>
      </c>
      <c r="D290" s="11" t="s">
        <v>150</v>
      </c>
      <c r="G290">
        <v>12</v>
      </c>
      <c r="H290">
        <f t="shared" si="7"/>
        <v>1.2E-2</v>
      </c>
      <c r="I290" s="9">
        <v>26</v>
      </c>
      <c r="J290">
        <v>38.547356999999998</v>
      </c>
      <c r="K290">
        <v>-121.716105</v>
      </c>
    </row>
    <row r="291" spans="1:11" ht="15">
      <c r="A291" s="9">
        <v>27</v>
      </c>
      <c r="B291" t="s">
        <v>82</v>
      </c>
      <c r="C291" s="15" t="s">
        <v>149</v>
      </c>
      <c r="D291" s="11" t="s">
        <v>150</v>
      </c>
      <c r="G291">
        <v>15</v>
      </c>
      <c r="H291">
        <f t="shared" si="7"/>
        <v>1.4999999999999999E-2</v>
      </c>
      <c r="I291" s="9">
        <v>27</v>
      </c>
      <c r="J291">
        <v>38.569555999999999</v>
      </c>
      <c r="K291">
        <v>-121.76691599999999</v>
      </c>
    </row>
    <row r="293" spans="1:11" ht="15">
      <c r="A293" s="9">
        <v>1</v>
      </c>
      <c r="B293" t="s">
        <v>82</v>
      </c>
      <c r="C293" s="15" t="s">
        <v>149</v>
      </c>
      <c r="D293" s="11" t="s">
        <v>150</v>
      </c>
      <c r="E293">
        <v>-6.7</v>
      </c>
      <c r="F293" s="13">
        <v>-49</v>
      </c>
      <c r="G293">
        <v>14</v>
      </c>
      <c r="H293">
        <f>G293/1000</f>
        <v>1.4E-2</v>
      </c>
      <c r="I293" s="9">
        <v>1</v>
      </c>
      <c r="J293">
        <v>38.550122000000002</v>
      </c>
      <c r="K293">
        <v>-121.7449</v>
      </c>
    </row>
    <row r="294" spans="1:11" ht="15">
      <c r="A294" s="9" t="s">
        <v>152</v>
      </c>
      <c r="B294" t="s">
        <v>82</v>
      </c>
      <c r="C294" s="15" t="s">
        <v>149</v>
      </c>
      <c r="D294" s="11" t="s">
        <v>150</v>
      </c>
      <c r="E294">
        <v>-7.2</v>
      </c>
      <c r="F294" s="13">
        <v>-53</v>
      </c>
      <c r="G294">
        <v>9</v>
      </c>
      <c r="H294">
        <f t="shared" ref="H294:H312" si="8">G294/1000</f>
        <v>8.9999999999999993E-3</v>
      </c>
      <c r="I294" s="9" t="s">
        <v>152</v>
      </c>
      <c r="J294">
        <v>38.538226999999999</v>
      </c>
      <c r="K294">
        <v>-121.68623599999999</v>
      </c>
    </row>
    <row r="295" spans="1:11" ht="15">
      <c r="A295" s="9" t="s">
        <v>153</v>
      </c>
      <c r="B295" t="s">
        <v>82</v>
      </c>
      <c r="C295" s="15" t="s">
        <v>149</v>
      </c>
      <c r="D295" s="11" t="s">
        <v>150</v>
      </c>
      <c r="E295">
        <v>-6.9</v>
      </c>
      <c r="G295">
        <v>16</v>
      </c>
      <c r="H295">
        <f t="shared" si="8"/>
        <v>1.6E-2</v>
      </c>
      <c r="I295" s="9" t="s">
        <v>153</v>
      </c>
      <c r="J295">
        <v>38.589970000000001</v>
      </c>
      <c r="K295">
        <v>-121.77172299999999</v>
      </c>
    </row>
    <row r="296" spans="1:11" ht="15">
      <c r="A296" s="9">
        <v>7</v>
      </c>
      <c r="B296" t="s">
        <v>82</v>
      </c>
      <c r="C296" s="15" t="s">
        <v>149</v>
      </c>
      <c r="D296" s="11" t="s">
        <v>150</v>
      </c>
      <c r="E296">
        <v>-6.8</v>
      </c>
      <c r="G296">
        <v>13</v>
      </c>
      <c r="H296">
        <f t="shared" si="8"/>
        <v>1.2999999999999999E-2</v>
      </c>
      <c r="I296" s="9">
        <v>7</v>
      </c>
      <c r="J296">
        <v>38.554437999999998</v>
      </c>
      <c r="K296">
        <v>-121.741039</v>
      </c>
    </row>
    <row r="297" spans="1:11" ht="15">
      <c r="A297" s="9">
        <v>11</v>
      </c>
      <c r="B297" t="s">
        <v>82</v>
      </c>
      <c r="C297" s="15" t="s">
        <v>149</v>
      </c>
      <c r="D297" s="11" t="s">
        <v>150</v>
      </c>
      <c r="E297">
        <v>-6.8</v>
      </c>
      <c r="G297">
        <v>12</v>
      </c>
      <c r="H297">
        <f t="shared" si="8"/>
        <v>1.2E-2</v>
      </c>
      <c r="I297" s="9">
        <v>11</v>
      </c>
      <c r="J297">
        <v>38.558867999999997</v>
      </c>
      <c r="K297">
        <v>-121.744686</v>
      </c>
    </row>
    <row r="298" spans="1:11" ht="15">
      <c r="A298" s="9">
        <v>12</v>
      </c>
      <c r="B298" t="s">
        <v>82</v>
      </c>
      <c r="C298" s="15" t="s">
        <v>149</v>
      </c>
      <c r="D298" s="11" t="s">
        <v>150</v>
      </c>
      <c r="E298">
        <v>-6.9</v>
      </c>
      <c r="F298" s="13">
        <v>-51</v>
      </c>
      <c r="G298">
        <v>15</v>
      </c>
      <c r="H298">
        <f t="shared" si="8"/>
        <v>1.4999999999999999E-2</v>
      </c>
      <c r="I298" s="9">
        <v>12</v>
      </c>
      <c r="J298">
        <v>38.554036000000004</v>
      </c>
      <c r="K298">
        <v>-121.765629</v>
      </c>
    </row>
    <row r="299" spans="1:11" ht="15">
      <c r="A299" s="9">
        <v>13</v>
      </c>
      <c r="B299" t="s">
        <v>82</v>
      </c>
      <c r="C299" s="15" t="s">
        <v>149</v>
      </c>
      <c r="D299" s="11" t="s">
        <v>150</v>
      </c>
      <c r="E299">
        <v>-6.9</v>
      </c>
      <c r="F299" s="13">
        <v>-49</v>
      </c>
      <c r="G299">
        <v>12</v>
      </c>
      <c r="H299">
        <f t="shared" si="8"/>
        <v>1.2E-2</v>
      </c>
      <c r="I299" s="9">
        <v>13</v>
      </c>
      <c r="J299">
        <v>38.559337999999997</v>
      </c>
      <c r="K299">
        <v>-121.734387</v>
      </c>
    </row>
    <row r="300" spans="1:11" ht="15">
      <c r="A300" s="9">
        <v>14</v>
      </c>
      <c r="B300" t="s">
        <v>82</v>
      </c>
      <c r="C300" s="15" t="s">
        <v>149</v>
      </c>
      <c r="D300" s="11" t="s">
        <v>150</v>
      </c>
      <c r="E300">
        <v>-6.7</v>
      </c>
      <c r="G300">
        <v>12</v>
      </c>
      <c r="H300">
        <f t="shared" si="8"/>
        <v>1.2E-2</v>
      </c>
      <c r="I300" s="9">
        <v>14</v>
      </c>
      <c r="J300">
        <v>38.551217000000001</v>
      </c>
      <c r="K300">
        <v>-121.731168</v>
      </c>
    </row>
    <row r="301" spans="1:11" ht="15">
      <c r="A301" s="9">
        <v>15</v>
      </c>
      <c r="B301" t="s">
        <v>82</v>
      </c>
      <c r="C301" s="15" t="s">
        <v>149</v>
      </c>
      <c r="D301" s="11" t="s">
        <v>150</v>
      </c>
      <c r="E301">
        <v>-7.2</v>
      </c>
      <c r="G301">
        <v>12</v>
      </c>
      <c r="H301">
        <f t="shared" si="8"/>
        <v>1.2E-2</v>
      </c>
      <c r="I301" s="9">
        <v>15</v>
      </c>
      <c r="J301">
        <v>38.562609999999999</v>
      </c>
      <c r="K301">
        <v>-121.72018199999999</v>
      </c>
    </row>
    <row r="302" spans="1:11" ht="15">
      <c r="A302" s="9">
        <v>16</v>
      </c>
      <c r="B302" t="s">
        <v>82</v>
      </c>
      <c r="C302" s="15" t="s">
        <v>149</v>
      </c>
      <c r="D302" s="11" t="s">
        <v>150</v>
      </c>
      <c r="G302">
        <v>9</v>
      </c>
      <c r="H302">
        <f t="shared" si="8"/>
        <v>8.9999999999999993E-3</v>
      </c>
      <c r="I302" s="9">
        <v>16</v>
      </c>
      <c r="J302">
        <v>38.542757999999999</v>
      </c>
      <c r="K302">
        <v>-121.709839</v>
      </c>
    </row>
    <row r="303" spans="1:11" ht="15">
      <c r="A303" s="9">
        <v>18</v>
      </c>
      <c r="B303" t="s">
        <v>82</v>
      </c>
      <c r="C303" s="15" t="s">
        <v>149</v>
      </c>
      <c r="D303" s="11" t="s">
        <v>150</v>
      </c>
      <c r="E303">
        <v>-6.4</v>
      </c>
      <c r="G303">
        <v>16</v>
      </c>
      <c r="H303">
        <f t="shared" si="8"/>
        <v>1.6E-2</v>
      </c>
      <c r="I303" s="9">
        <v>18</v>
      </c>
      <c r="J303">
        <v>38.548901000000001</v>
      </c>
      <c r="K303">
        <v>-121.78537</v>
      </c>
    </row>
    <row r="304" spans="1:11" ht="15">
      <c r="A304" s="9">
        <v>19</v>
      </c>
      <c r="B304" t="s">
        <v>82</v>
      </c>
      <c r="C304" s="15" t="s">
        <v>149</v>
      </c>
      <c r="D304" s="11" t="s">
        <v>150</v>
      </c>
      <c r="E304">
        <v>-7.3</v>
      </c>
      <c r="G304">
        <v>13</v>
      </c>
      <c r="H304">
        <f t="shared" si="8"/>
        <v>1.2999999999999999E-2</v>
      </c>
      <c r="I304" s="9">
        <v>19</v>
      </c>
      <c r="J304">
        <v>38.567625999999997</v>
      </c>
      <c r="K304">
        <v>-121.756896</v>
      </c>
    </row>
    <row r="305" spans="1:11" ht="15">
      <c r="A305" s="9">
        <v>20</v>
      </c>
      <c r="B305" t="s">
        <v>82</v>
      </c>
      <c r="C305" s="15" t="s">
        <v>149</v>
      </c>
      <c r="D305" s="11" t="s">
        <v>150</v>
      </c>
      <c r="E305">
        <v>-6.7</v>
      </c>
      <c r="G305">
        <v>16</v>
      </c>
      <c r="H305">
        <f t="shared" si="8"/>
        <v>1.6E-2</v>
      </c>
      <c r="I305" s="9">
        <v>20</v>
      </c>
      <c r="J305">
        <v>38.549154000000001</v>
      </c>
      <c r="K305">
        <v>-121.778482</v>
      </c>
    </row>
    <row r="306" spans="1:11" ht="15">
      <c r="A306" s="9">
        <v>21</v>
      </c>
      <c r="B306" t="s">
        <v>82</v>
      </c>
      <c r="C306" s="15" t="s">
        <v>149</v>
      </c>
      <c r="D306" s="11" t="s">
        <v>150</v>
      </c>
      <c r="E306">
        <v>-7.3</v>
      </c>
      <c r="G306">
        <v>9</v>
      </c>
      <c r="H306">
        <f t="shared" si="8"/>
        <v>8.9999999999999993E-3</v>
      </c>
      <c r="I306" s="9">
        <v>21</v>
      </c>
      <c r="J306">
        <v>38.553598999999998</v>
      </c>
      <c r="K306">
        <v>-121.688768</v>
      </c>
    </row>
    <row r="307" spans="1:11" ht="15">
      <c r="A307" s="9">
        <v>22</v>
      </c>
      <c r="B307" t="s">
        <v>82</v>
      </c>
      <c r="C307" s="15" t="s">
        <v>149</v>
      </c>
      <c r="D307" s="11" t="s">
        <v>150</v>
      </c>
      <c r="E307">
        <v>-7</v>
      </c>
      <c r="G307">
        <v>12</v>
      </c>
      <c r="H307">
        <f t="shared" si="8"/>
        <v>1.2E-2</v>
      </c>
      <c r="I307" s="9">
        <v>22</v>
      </c>
      <c r="J307">
        <v>38.558230999999999</v>
      </c>
      <c r="K307">
        <v>-121.71477400000001</v>
      </c>
    </row>
    <row r="308" spans="1:11" ht="15">
      <c r="A308" s="9">
        <v>23</v>
      </c>
      <c r="B308" t="s">
        <v>82</v>
      </c>
      <c r="C308" s="15" t="s">
        <v>149</v>
      </c>
      <c r="D308" s="11" t="s">
        <v>150</v>
      </c>
      <c r="E308">
        <v>-6.6</v>
      </c>
      <c r="G308">
        <v>14</v>
      </c>
      <c r="H308">
        <f t="shared" si="8"/>
        <v>1.4E-2</v>
      </c>
      <c r="I308" s="9">
        <v>23</v>
      </c>
      <c r="J308">
        <v>38.547331999999997</v>
      </c>
      <c r="K308">
        <v>-121.747304</v>
      </c>
    </row>
    <row r="309" spans="1:11" ht="15">
      <c r="A309" s="9">
        <v>24</v>
      </c>
      <c r="B309" t="s">
        <v>82</v>
      </c>
      <c r="C309" s="15" t="s">
        <v>149</v>
      </c>
      <c r="D309" s="11" t="s">
        <v>150</v>
      </c>
      <c r="E309">
        <v>-6.8</v>
      </c>
      <c r="G309">
        <v>13</v>
      </c>
      <c r="H309">
        <f t="shared" si="8"/>
        <v>1.2999999999999999E-2</v>
      </c>
      <c r="I309" s="9">
        <v>24</v>
      </c>
      <c r="J309">
        <v>38.543647999999997</v>
      </c>
      <c r="K309">
        <v>-121.731769</v>
      </c>
    </row>
    <row r="310" spans="1:11" ht="15">
      <c r="A310" s="9">
        <v>25</v>
      </c>
      <c r="B310" t="s">
        <v>82</v>
      </c>
      <c r="C310" s="15" t="s">
        <v>149</v>
      </c>
      <c r="D310" s="11" t="s">
        <v>150</v>
      </c>
      <c r="E310">
        <v>-7.1</v>
      </c>
      <c r="G310">
        <v>16</v>
      </c>
      <c r="H310">
        <f t="shared" si="8"/>
        <v>1.6E-2</v>
      </c>
      <c r="I310" s="9">
        <v>25</v>
      </c>
      <c r="J310">
        <v>38.555177</v>
      </c>
      <c r="K310">
        <v>-121.783739</v>
      </c>
    </row>
    <row r="311" spans="1:11" ht="15">
      <c r="A311" s="9">
        <v>26</v>
      </c>
      <c r="B311" t="s">
        <v>82</v>
      </c>
      <c r="C311" s="15" t="s">
        <v>149</v>
      </c>
      <c r="D311" s="11" t="s">
        <v>150</v>
      </c>
      <c r="G311">
        <v>12</v>
      </c>
      <c r="H311">
        <f t="shared" si="8"/>
        <v>1.2E-2</v>
      </c>
      <c r="I311" s="9">
        <v>26</v>
      </c>
      <c r="J311">
        <v>38.547356999999998</v>
      </c>
      <c r="K311">
        <v>-121.716105</v>
      </c>
    </row>
    <row r="312" spans="1:11" ht="15">
      <c r="A312" s="9">
        <v>27</v>
      </c>
      <c r="B312" t="s">
        <v>82</v>
      </c>
      <c r="C312" s="15" t="s">
        <v>149</v>
      </c>
      <c r="D312" s="11" t="s">
        <v>150</v>
      </c>
      <c r="G312">
        <v>15</v>
      </c>
      <c r="H312">
        <f t="shared" si="8"/>
        <v>1.4999999999999999E-2</v>
      </c>
      <c r="I312" s="9">
        <v>27</v>
      </c>
      <c r="J312">
        <v>38.569555999999999</v>
      </c>
      <c r="K312">
        <v>-121.76691599999999</v>
      </c>
    </row>
    <row r="314" spans="1:11" ht="15">
      <c r="A314" s="9">
        <v>1</v>
      </c>
      <c r="B314" t="s">
        <v>82</v>
      </c>
      <c r="C314" s="15" t="s">
        <v>149</v>
      </c>
      <c r="D314" s="11" t="s">
        <v>150</v>
      </c>
      <c r="E314">
        <v>-6.6</v>
      </c>
      <c r="F314" s="13">
        <v>-47</v>
      </c>
      <c r="G314">
        <v>14</v>
      </c>
      <c r="H314">
        <f>G314/1000</f>
        <v>1.4E-2</v>
      </c>
      <c r="I314" s="9">
        <v>1</v>
      </c>
      <c r="J314">
        <v>38.550122000000002</v>
      </c>
      <c r="K314">
        <v>-121.7449</v>
      </c>
    </row>
    <row r="315" spans="1:11" ht="15">
      <c r="A315" s="9" t="s">
        <v>152</v>
      </c>
      <c r="B315" t="s">
        <v>82</v>
      </c>
      <c r="C315" s="15" t="s">
        <v>149</v>
      </c>
      <c r="D315" s="11" t="s">
        <v>150</v>
      </c>
      <c r="E315">
        <v>-7.6</v>
      </c>
      <c r="F315" s="13">
        <v>-55</v>
      </c>
      <c r="G315">
        <v>9</v>
      </c>
      <c r="H315">
        <f t="shared" ref="H315:H333" si="9">G315/1000</f>
        <v>8.9999999999999993E-3</v>
      </c>
      <c r="I315" s="9" t="s">
        <v>152</v>
      </c>
      <c r="J315">
        <v>38.538226999999999</v>
      </c>
      <c r="K315">
        <v>-121.68623599999999</v>
      </c>
    </row>
    <row r="316" spans="1:11" ht="15">
      <c r="A316" s="9" t="s">
        <v>153</v>
      </c>
      <c r="B316" t="s">
        <v>82</v>
      </c>
      <c r="C316" s="15" t="s">
        <v>149</v>
      </c>
      <c r="D316" s="11" t="s">
        <v>150</v>
      </c>
      <c r="E316">
        <v>-6.1</v>
      </c>
      <c r="F316" s="13">
        <v>-48</v>
      </c>
      <c r="G316">
        <v>16</v>
      </c>
      <c r="H316">
        <f t="shared" si="9"/>
        <v>1.6E-2</v>
      </c>
      <c r="I316" s="9" t="s">
        <v>153</v>
      </c>
      <c r="J316">
        <v>38.589970000000001</v>
      </c>
      <c r="K316">
        <v>-121.77172299999999</v>
      </c>
    </row>
    <row r="317" spans="1:11" ht="15">
      <c r="A317" s="9">
        <v>7</v>
      </c>
      <c r="B317" t="s">
        <v>82</v>
      </c>
      <c r="C317" s="15" t="s">
        <v>149</v>
      </c>
      <c r="D317" s="11" t="s">
        <v>150</v>
      </c>
      <c r="E317">
        <v>-6.9</v>
      </c>
      <c r="F317" s="13">
        <v>-48</v>
      </c>
      <c r="G317">
        <v>13</v>
      </c>
      <c r="H317">
        <f t="shared" si="9"/>
        <v>1.2999999999999999E-2</v>
      </c>
      <c r="I317" s="9">
        <v>7</v>
      </c>
      <c r="J317">
        <v>38.554437999999998</v>
      </c>
      <c r="K317">
        <v>-121.741039</v>
      </c>
    </row>
    <row r="318" spans="1:11" ht="15">
      <c r="A318" s="9">
        <v>11</v>
      </c>
      <c r="B318" t="s">
        <v>82</v>
      </c>
      <c r="C318" s="15" t="s">
        <v>149</v>
      </c>
      <c r="D318" s="11" t="s">
        <v>150</v>
      </c>
      <c r="E318">
        <v>-7.1</v>
      </c>
      <c r="F318" s="13">
        <v>-50</v>
      </c>
      <c r="G318">
        <v>12</v>
      </c>
      <c r="H318">
        <f t="shared" si="9"/>
        <v>1.2E-2</v>
      </c>
      <c r="I318" s="9">
        <v>11</v>
      </c>
      <c r="J318">
        <v>38.558867999999997</v>
      </c>
      <c r="K318">
        <v>-121.744686</v>
      </c>
    </row>
    <row r="319" spans="1:11" ht="15">
      <c r="A319" s="9">
        <v>12</v>
      </c>
      <c r="B319" t="s">
        <v>82</v>
      </c>
      <c r="C319" s="15" t="s">
        <v>149</v>
      </c>
      <c r="D319" s="11" t="s">
        <v>150</v>
      </c>
      <c r="E319">
        <v>-6.7</v>
      </c>
      <c r="F319" s="13">
        <v>-48</v>
      </c>
      <c r="G319">
        <v>15</v>
      </c>
      <c r="H319">
        <f t="shared" si="9"/>
        <v>1.4999999999999999E-2</v>
      </c>
      <c r="I319" s="9">
        <v>12</v>
      </c>
      <c r="J319">
        <v>38.554036000000004</v>
      </c>
      <c r="K319">
        <v>-121.765629</v>
      </c>
    </row>
    <row r="320" spans="1:11" ht="15">
      <c r="A320" s="9">
        <v>13</v>
      </c>
      <c r="B320" t="s">
        <v>82</v>
      </c>
      <c r="C320" s="15" t="s">
        <v>149</v>
      </c>
      <c r="D320" s="11" t="s">
        <v>150</v>
      </c>
      <c r="E320">
        <v>-6.7</v>
      </c>
      <c r="F320" s="13">
        <v>-48</v>
      </c>
      <c r="G320">
        <v>12</v>
      </c>
      <c r="H320">
        <f t="shared" si="9"/>
        <v>1.2E-2</v>
      </c>
      <c r="I320" s="9">
        <v>13</v>
      </c>
      <c r="J320">
        <v>38.559337999999997</v>
      </c>
      <c r="K320">
        <v>-121.734387</v>
      </c>
    </row>
    <row r="321" spans="1:11" ht="15">
      <c r="A321" s="9">
        <v>14</v>
      </c>
      <c r="B321" t="s">
        <v>82</v>
      </c>
      <c r="C321" s="15" t="s">
        <v>149</v>
      </c>
      <c r="D321" s="11" t="s">
        <v>150</v>
      </c>
      <c r="E321">
        <v>-7</v>
      </c>
      <c r="F321" s="13">
        <v>-50</v>
      </c>
      <c r="G321">
        <v>12</v>
      </c>
      <c r="H321">
        <f t="shared" si="9"/>
        <v>1.2E-2</v>
      </c>
      <c r="I321" s="9">
        <v>14</v>
      </c>
      <c r="J321">
        <v>38.551217000000001</v>
      </c>
      <c r="K321">
        <v>-121.731168</v>
      </c>
    </row>
    <row r="322" spans="1:11" ht="15">
      <c r="A322" s="9">
        <v>15</v>
      </c>
      <c r="B322" t="s">
        <v>82</v>
      </c>
      <c r="C322" s="15" t="s">
        <v>149</v>
      </c>
      <c r="D322" s="11" t="s">
        <v>150</v>
      </c>
      <c r="E322">
        <v>-6.9</v>
      </c>
      <c r="F322" s="13">
        <v>-48</v>
      </c>
      <c r="G322">
        <v>12</v>
      </c>
      <c r="H322">
        <f t="shared" si="9"/>
        <v>1.2E-2</v>
      </c>
      <c r="I322" s="9">
        <v>15</v>
      </c>
      <c r="J322">
        <v>38.562609999999999</v>
      </c>
      <c r="K322">
        <v>-121.72018199999999</v>
      </c>
    </row>
    <row r="323" spans="1:11" ht="15">
      <c r="A323" s="9">
        <v>16</v>
      </c>
      <c r="B323" t="s">
        <v>82</v>
      </c>
      <c r="C323" s="15" t="s">
        <v>149</v>
      </c>
      <c r="D323" s="11" t="s">
        <v>150</v>
      </c>
      <c r="E323">
        <v>-6.9</v>
      </c>
      <c r="F323" s="13">
        <v>-50</v>
      </c>
      <c r="G323">
        <v>9</v>
      </c>
      <c r="H323">
        <f t="shared" si="9"/>
        <v>8.9999999999999993E-3</v>
      </c>
      <c r="I323" s="9">
        <v>16</v>
      </c>
      <c r="J323">
        <v>38.542757999999999</v>
      </c>
      <c r="K323">
        <v>-121.709839</v>
      </c>
    </row>
    <row r="324" spans="1:11" ht="15">
      <c r="A324" s="9">
        <v>18</v>
      </c>
      <c r="B324" t="s">
        <v>82</v>
      </c>
      <c r="C324" s="15" t="s">
        <v>149</v>
      </c>
      <c r="D324" s="11" t="s">
        <v>150</v>
      </c>
      <c r="E324">
        <v>-6.2</v>
      </c>
      <c r="F324" s="13">
        <v>-46</v>
      </c>
      <c r="G324">
        <v>16</v>
      </c>
      <c r="H324">
        <f t="shared" si="9"/>
        <v>1.6E-2</v>
      </c>
      <c r="I324" s="9">
        <v>18</v>
      </c>
      <c r="J324">
        <v>38.548901000000001</v>
      </c>
      <c r="K324">
        <v>-121.78537</v>
      </c>
    </row>
    <row r="325" spans="1:11" ht="15">
      <c r="A325" s="9">
        <v>19</v>
      </c>
      <c r="B325" t="s">
        <v>82</v>
      </c>
      <c r="C325" s="15" t="s">
        <v>149</v>
      </c>
      <c r="D325" s="11" t="s">
        <v>150</v>
      </c>
      <c r="E325">
        <v>-7.4</v>
      </c>
      <c r="F325" s="13">
        <v>-50</v>
      </c>
      <c r="G325">
        <v>13</v>
      </c>
      <c r="H325">
        <f t="shared" si="9"/>
        <v>1.2999999999999999E-2</v>
      </c>
      <c r="I325" s="9">
        <v>19</v>
      </c>
      <c r="J325">
        <v>38.567625999999997</v>
      </c>
      <c r="K325">
        <v>-121.756896</v>
      </c>
    </row>
    <row r="326" spans="1:11" ht="15">
      <c r="A326" s="9">
        <v>20</v>
      </c>
      <c r="B326" t="s">
        <v>82</v>
      </c>
      <c r="C326" s="15" t="s">
        <v>149</v>
      </c>
      <c r="D326" s="11" t="s">
        <v>150</v>
      </c>
      <c r="E326">
        <v>-6.7</v>
      </c>
      <c r="F326" s="13">
        <v>-50</v>
      </c>
      <c r="G326">
        <v>16</v>
      </c>
      <c r="H326">
        <f t="shared" si="9"/>
        <v>1.6E-2</v>
      </c>
      <c r="I326" s="9">
        <v>20</v>
      </c>
      <c r="J326">
        <v>38.549154000000001</v>
      </c>
      <c r="K326">
        <v>-121.778482</v>
      </c>
    </row>
    <row r="327" spans="1:11" ht="15">
      <c r="A327" s="9">
        <v>21</v>
      </c>
      <c r="B327" t="s">
        <v>82</v>
      </c>
      <c r="C327" s="15" t="s">
        <v>149</v>
      </c>
      <c r="D327" s="11" t="s">
        <v>150</v>
      </c>
      <c r="E327">
        <v>-7.2</v>
      </c>
      <c r="F327" s="13">
        <v>-50</v>
      </c>
      <c r="G327">
        <v>9</v>
      </c>
      <c r="H327">
        <f t="shared" si="9"/>
        <v>8.9999999999999993E-3</v>
      </c>
      <c r="I327" s="9">
        <v>21</v>
      </c>
      <c r="J327">
        <v>38.553598999999998</v>
      </c>
      <c r="K327">
        <v>-121.688768</v>
      </c>
    </row>
    <row r="328" spans="1:11" ht="15">
      <c r="A328" s="9">
        <v>22</v>
      </c>
      <c r="B328" t="s">
        <v>82</v>
      </c>
      <c r="C328" s="15" t="s">
        <v>149</v>
      </c>
      <c r="D328" s="11" t="s">
        <v>150</v>
      </c>
      <c r="E328">
        <v>-7</v>
      </c>
      <c r="F328" s="13">
        <v>-52</v>
      </c>
      <c r="G328">
        <v>12</v>
      </c>
      <c r="H328">
        <f t="shared" si="9"/>
        <v>1.2E-2</v>
      </c>
      <c r="I328" s="9">
        <v>22</v>
      </c>
      <c r="J328">
        <v>38.558230999999999</v>
      </c>
      <c r="K328">
        <v>-121.71477400000001</v>
      </c>
    </row>
    <row r="329" spans="1:11" ht="15">
      <c r="A329" s="9">
        <v>23</v>
      </c>
      <c r="B329" t="s">
        <v>82</v>
      </c>
      <c r="C329" s="15" t="s">
        <v>149</v>
      </c>
      <c r="D329" s="11" t="s">
        <v>150</v>
      </c>
      <c r="E329">
        <v>-6.6</v>
      </c>
      <c r="F329" s="13">
        <v>-50</v>
      </c>
      <c r="G329">
        <v>14</v>
      </c>
      <c r="H329">
        <f t="shared" si="9"/>
        <v>1.4E-2</v>
      </c>
      <c r="I329" s="9">
        <v>23</v>
      </c>
      <c r="J329">
        <v>38.547331999999997</v>
      </c>
      <c r="K329">
        <v>-121.747304</v>
      </c>
    </row>
    <row r="330" spans="1:11" ht="15">
      <c r="A330" s="9">
        <v>24</v>
      </c>
      <c r="B330" t="s">
        <v>82</v>
      </c>
      <c r="C330" s="15" t="s">
        <v>149</v>
      </c>
      <c r="D330" s="11" t="s">
        <v>150</v>
      </c>
      <c r="E330">
        <v>-6.9</v>
      </c>
      <c r="F330" s="13">
        <v>-49</v>
      </c>
      <c r="G330">
        <v>13</v>
      </c>
      <c r="H330">
        <f t="shared" si="9"/>
        <v>1.2999999999999999E-2</v>
      </c>
      <c r="I330" s="9">
        <v>24</v>
      </c>
      <c r="J330">
        <v>38.543647999999997</v>
      </c>
      <c r="K330">
        <v>-121.731769</v>
      </c>
    </row>
    <row r="331" spans="1:11" ht="15">
      <c r="A331" s="9">
        <v>25</v>
      </c>
      <c r="B331" t="s">
        <v>82</v>
      </c>
      <c r="C331" s="15" t="s">
        <v>149</v>
      </c>
      <c r="D331" s="11" t="s">
        <v>150</v>
      </c>
      <c r="E331">
        <v>-7.4</v>
      </c>
      <c r="F331" s="13">
        <v>-53</v>
      </c>
      <c r="G331">
        <v>16</v>
      </c>
      <c r="H331">
        <f t="shared" si="9"/>
        <v>1.6E-2</v>
      </c>
      <c r="I331" s="9">
        <v>25</v>
      </c>
      <c r="J331">
        <v>38.555177</v>
      </c>
      <c r="K331">
        <v>-121.783739</v>
      </c>
    </row>
    <row r="332" spans="1:11" ht="15">
      <c r="A332" s="9">
        <v>26</v>
      </c>
      <c r="B332" t="s">
        <v>82</v>
      </c>
      <c r="C332" s="15" t="s">
        <v>149</v>
      </c>
      <c r="D332" s="11" t="s">
        <v>150</v>
      </c>
      <c r="E332">
        <v>-7.1</v>
      </c>
      <c r="F332" s="13">
        <v>-48</v>
      </c>
      <c r="G332">
        <v>12</v>
      </c>
      <c r="H332">
        <f t="shared" si="9"/>
        <v>1.2E-2</v>
      </c>
      <c r="I332" s="9">
        <v>26</v>
      </c>
      <c r="J332">
        <v>38.547356999999998</v>
      </c>
      <c r="K332">
        <v>-121.716105</v>
      </c>
    </row>
    <row r="333" spans="1:11" ht="15">
      <c r="A333" s="9">
        <v>27</v>
      </c>
      <c r="B333" t="s">
        <v>82</v>
      </c>
      <c r="C333" s="15" t="s">
        <v>149</v>
      </c>
      <c r="D333" s="11" t="s">
        <v>150</v>
      </c>
      <c r="G333">
        <v>15</v>
      </c>
      <c r="H333">
        <f t="shared" si="9"/>
        <v>1.4999999999999999E-2</v>
      </c>
      <c r="I333" s="9">
        <v>27</v>
      </c>
      <c r="J333">
        <v>38.569555999999999</v>
      </c>
      <c r="K333">
        <v>-121.76691599999999</v>
      </c>
    </row>
    <row r="335" spans="1:11" ht="15">
      <c r="A335" s="9">
        <v>1</v>
      </c>
      <c r="B335" t="s">
        <v>82</v>
      </c>
      <c r="C335" s="15" t="s">
        <v>149</v>
      </c>
      <c r="D335" s="11" t="s">
        <v>150</v>
      </c>
      <c r="E335">
        <v>-6.7</v>
      </c>
      <c r="G335">
        <v>14</v>
      </c>
      <c r="H335">
        <f>G335/1000</f>
        <v>1.4E-2</v>
      </c>
      <c r="I335" s="9">
        <v>1</v>
      </c>
      <c r="J335">
        <v>38.550122000000002</v>
      </c>
      <c r="K335">
        <v>-121.7449</v>
      </c>
    </row>
    <row r="336" spans="1:11" ht="15">
      <c r="A336" s="9" t="s">
        <v>152</v>
      </c>
      <c r="B336" t="s">
        <v>82</v>
      </c>
      <c r="C336" s="15" t="s">
        <v>149</v>
      </c>
      <c r="D336" s="11" t="s">
        <v>150</v>
      </c>
      <c r="E336">
        <v>-6.9</v>
      </c>
      <c r="G336">
        <v>9</v>
      </c>
      <c r="H336">
        <f t="shared" ref="H336:H354" si="10">G336/1000</f>
        <v>8.9999999999999993E-3</v>
      </c>
      <c r="I336" s="9" t="s">
        <v>152</v>
      </c>
      <c r="J336">
        <v>38.538226999999999</v>
      </c>
      <c r="K336">
        <v>-121.68623599999999</v>
      </c>
    </row>
    <row r="337" spans="1:11" ht="15">
      <c r="A337" s="9" t="s">
        <v>153</v>
      </c>
      <c r="B337" t="s">
        <v>82</v>
      </c>
      <c r="C337" s="15" t="s">
        <v>149</v>
      </c>
      <c r="D337" s="11" t="s">
        <v>150</v>
      </c>
      <c r="E337">
        <v>-6.1</v>
      </c>
      <c r="G337">
        <v>16</v>
      </c>
      <c r="H337">
        <f t="shared" si="10"/>
        <v>1.6E-2</v>
      </c>
      <c r="I337" s="9" t="s">
        <v>153</v>
      </c>
      <c r="J337">
        <v>38.589970000000001</v>
      </c>
      <c r="K337">
        <v>-121.77172299999999</v>
      </c>
    </row>
    <row r="338" spans="1:11" ht="15">
      <c r="A338" s="9">
        <v>7</v>
      </c>
      <c r="B338" t="s">
        <v>82</v>
      </c>
      <c r="C338" s="15" t="s">
        <v>149</v>
      </c>
      <c r="D338" s="11" t="s">
        <v>150</v>
      </c>
      <c r="G338">
        <v>13</v>
      </c>
      <c r="H338">
        <f t="shared" si="10"/>
        <v>1.2999999999999999E-2</v>
      </c>
      <c r="I338" s="9">
        <v>7</v>
      </c>
      <c r="J338">
        <v>38.554437999999998</v>
      </c>
      <c r="K338">
        <v>-121.741039</v>
      </c>
    </row>
    <row r="339" spans="1:11" ht="15">
      <c r="A339" s="9">
        <v>11</v>
      </c>
      <c r="B339" t="s">
        <v>82</v>
      </c>
      <c r="C339" s="15" t="s">
        <v>149</v>
      </c>
      <c r="D339" s="11" t="s">
        <v>150</v>
      </c>
      <c r="E339">
        <v>-7.2</v>
      </c>
      <c r="G339">
        <v>12</v>
      </c>
      <c r="H339">
        <f t="shared" si="10"/>
        <v>1.2E-2</v>
      </c>
      <c r="I339" s="9">
        <v>11</v>
      </c>
      <c r="J339">
        <v>38.558867999999997</v>
      </c>
      <c r="K339">
        <v>-121.744686</v>
      </c>
    </row>
    <row r="340" spans="1:11" ht="15">
      <c r="A340" s="9">
        <v>12</v>
      </c>
      <c r="B340" t="s">
        <v>82</v>
      </c>
      <c r="C340" s="15" t="s">
        <v>149</v>
      </c>
      <c r="D340" s="11" t="s">
        <v>150</v>
      </c>
      <c r="E340">
        <v>-7</v>
      </c>
      <c r="F340" s="13">
        <v>-52</v>
      </c>
      <c r="G340">
        <v>15</v>
      </c>
      <c r="H340">
        <f t="shared" si="10"/>
        <v>1.4999999999999999E-2</v>
      </c>
      <c r="I340" s="9">
        <v>12</v>
      </c>
      <c r="J340">
        <v>38.554036000000004</v>
      </c>
      <c r="K340">
        <v>-121.765629</v>
      </c>
    </row>
    <row r="341" spans="1:11" ht="15">
      <c r="A341" s="9">
        <v>13</v>
      </c>
      <c r="B341" t="s">
        <v>82</v>
      </c>
      <c r="C341" s="15" t="s">
        <v>149</v>
      </c>
      <c r="D341" s="11" t="s">
        <v>150</v>
      </c>
      <c r="E341">
        <v>-6.9</v>
      </c>
      <c r="G341">
        <v>12</v>
      </c>
      <c r="H341">
        <f t="shared" si="10"/>
        <v>1.2E-2</v>
      </c>
      <c r="I341" s="9">
        <v>13</v>
      </c>
      <c r="J341">
        <v>38.559337999999997</v>
      </c>
      <c r="K341">
        <v>-121.734387</v>
      </c>
    </row>
    <row r="342" spans="1:11" ht="15">
      <c r="A342" s="9">
        <v>14</v>
      </c>
      <c r="B342" t="s">
        <v>82</v>
      </c>
      <c r="C342" s="15" t="s">
        <v>149</v>
      </c>
      <c r="D342" s="11" t="s">
        <v>150</v>
      </c>
      <c r="G342">
        <v>12</v>
      </c>
      <c r="H342">
        <f t="shared" si="10"/>
        <v>1.2E-2</v>
      </c>
      <c r="I342" s="9">
        <v>14</v>
      </c>
      <c r="J342">
        <v>38.551217000000001</v>
      </c>
      <c r="K342">
        <v>-121.731168</v>
      </c>
    </row>
    <row r="343" spans="1:11" ht="15">
      <c r="A343" s="9">
        <v>15</v>
      </c>
      <c r="B343" t="s">
        <v>82</v>
      </c>
      <c r="C343" s="15" t="s">
        <v>149</v>
      </c>
      <c r="D343" s="11" t="s">
        <v>150</v>
      </c>
      <c r="E343">
        <v>-6.8</v>
      </c>
      <c r="G343">
        <v>12</v>
      </c>
      <c r="H343">
        <f t="shared" si="10"/>
        <v>1.2E-2</v>
      </c>
      <c r="I343" s="9">
        <v>15</v>
      </c>
      <c r="J343">
        <v>38.562609999999999</v>
      </c>
      <c r="K343">
        <v>-121.72018199999999</v>
      </c>
    </row>
    <row r="344" spans="1:11" ht="15">
      <c r="A344" s="9">
        <v>16</v>
      </c>
      <c r="B344" t="s">
        <v>82</v>
      </c>
      <c r="C344" s="15" t="s">
        <v>149</v>
      </c>
      <c r="D344" s="11" t="s">
        <v>150</v>
      </c>
      <c r="E344">
        <v>-6.6</v>
      </c>
      <c r="G344">
        <v>9</v>
      </c>
      <c r="H344">
        <f t="shared" si="10"/>
        <v>8.9999999999999993E-3</v>
      </c>
      <c r="I344" s="9">
        <v>16</v>
      </c>
      <c r="J344">
        <v>38.542757999999999</v>
      </c>
      <c r="K344">
        <v>-121.709839</v>
      </c>
    </row>
    <row r="345" spans="1:11" ht="15">
      <c r="A345" s="9">
        <v>18</v>
      </c>
      <c r="B345" t="s">
        <v>82</v>
      </c>
      <c r="C345" s="15" t="s">
        <v>149</v>
      </c>
      <c r="D345" s="11" t="s">
        <v>150</v>
      </c>
      <c r="E345">
        <v>-6.2</v>
      </c>
      <c r="G345">
        <v>16</v>
      </c>
      <c r="H345">
        <f t="shared" si="10"/>
        <v>1.6E-2</v>
      </c>
      <c r="I345" s="9">
        <v>18</v>
      </c>
      <c r="J345">
        <v>38.548901000000001</v>
      </c>
      <c r="K345">
        <v>-121.78537</v>
      </c>
    </row>
    <row r="346" spans="1:11" ht="15">
      <c r="A346" s="9">
        <v>19</v>
      </c>
      <c r="B346" t="s">
        <v>82</v>
      </c>
      <c r="C346" s="15" t="s">
        <v>149</v>
      </c>
      <c r="D346" s="11" t="s">
        <v>150</v>
      </c>
      <c r="E346">
        <v>-7.5</v>
      </c>
      <c r="G346">
        <v>13</v>
      </c>
      <c r="H346">
        <f t="shared" si="10"/>
        <v>1.2999999999999999E-2</v>
      </c>
      <c r="I346" s="9">
        <v>19</v>
      </c>
      <c r="J346">
        <v>38.567625999999997</v>
      </c>
      <c r="K346">
        <v>-121.756896</v>
      </c>
    </row>
    <row r="347" spans="1:11" ht="15">
      <c r="A347" s="9">
        <v>20</v>
      </c>
      <c r="B347" t="s">
        <v>82</v>
      </c>
      <c r="C347" s="15" t="s">
        <v>149</v>
      </c>
      <c r="D347" s="11" t="s">
        <v>150</v>
      </c>
      <c r="E347">
        <v>-7</v>
      </c>
      <c r="G347">
        <v>16</v>
      </c>
      <c r="H347">
        <f t="shared" si="10"/>
        <v>1.6E-2</v>
      </c>
      <c r="I347" s="9">
        <v>20</v>
      </c>
      <c r="J347">
        <v>38.549154000000001</v>
      </c>
      <c r="K347">
        <v>-121.778482</v>
      </c>
    </row>
    <row r="348" spans="1:11" ht="15">
      <c r="A348" s="9">
        <v>21</v>
      </c>
      <c r="B348" t="s">
        <v>82</v>
      </c>
      <c r="C348" s="15" t="s">
        <v>149</v>
      </c>
      <c r="D348" s="11" t="s">
        <v>150</v>
      </c>
      <c r="E348">
        <v>-7.6</v>
      </c>
      <c r="G348">
        <v>9</v>
      </c>
      <c r="H348">
        <f t="shared" si="10"/>
        <v>8.9999999999999993E-3</v>
      </c>
      <c r="I348" s="9">
        <v>21</v>
      </c>
      <c r="J348">
        <v>38.553598999999998</v>
      </c>
      <c r="K348">
        <v>-121.688768</v>
      </c>
    </row>
    <row r="349" spans="1:11" ht="15">
      <c r="A349" s="9">
        <v>22</v>
      </c>
      <c r="B349" t="s">
        <v>82</v>
      </c>
      <c r="C349" s="15" t="s">
        <v>149</v>
      </c>
      <c r="D349" s="11" t="s">
        <v>150</v>
      </c>
      <c r="E349">
        <v>-7.1</v>
      </c>
      <c r="G349">
        <v>12</v>
      </c>
      <c r="H349">
        <f t="shared" si="10"/>
        <v>1.2E-2</v>
      </c>
      <c r="I349" s="9">
        <v>22</v>
      </c>
      <c r="J349">
        <v>38.558230999999999</v>
      </c>
      <c r="K349">
        <v>-121.71477400000001</v>
      </c>
    </row>
    <row r="350" spans="1:11" ht="15">
      <c r="A350" s="9">
        <v>23</v>
      </c>
      <c r="B350" t="s">
        <v>82</v>
      </c>
      <c r="C350" s="15" t="s">
        <v>149</v>
      </c>
      <c r="D350" s="11" t="s">
        <v>150</v>
      </c>
      <c r="E350">
        <v>-6.9</v>
      </c>
      <c r="G350">
        <v>14</v>
      </c>
      <c r="H350">
        <f t="shared" si="10"/>
        <v>1.4E-2</v>
      </c>
      <c r="I350" s="9">
        <v>23</v>
      </c>
      <c r="J350">
        <v>38.547331999999997</v>
      </c>
      <c r="K350">
        <v>-121.747304</v>
      </c>
    </row>
    <row r="351" spans="1:11" ht="15">
      <c r="A351" s="9">
        <v>24</v>
      </c>
      <c r="B351" t="s">
        <v>82</v>
      </c>
      <c r="C351" s="15" t="s">
        <v>149</v>
      </c>
      <c r="D351" s="11" t="s">
        <v>150</v>
      </c>
      <c r="E351">
        <v>-7</v>
      </c>
      <c r="G351">
        <v>13</v>
      </c>
      <c r="H351">
        <f t="shared" si="10"/>
        <v>1.2999999999999999E-2</v>
      </c>
      <c r="I351" s="9">
        <v>24</v>
      </c>
      <c r="J351">
        <v>38.543647999999997</v>
      </c>
      <c r="K351">
        <v>-121.731769</v>
      </c>
    </row>
    <row r="352" spans="1:11" ht="15">
      <c r="A352" s="9">
        <v>25</v>
      </c>
      <c r="B352" t="s">
        <v>82</v>
      </c>
      <c r="C352" s="15" t="s">
        <v>149</v>
      </c>
      <c r="D352" s="11" t="s">
        <v>150</v>
      </c>
      <c r="E352">
        <v>-7.4</v>
      </c>
      <c r="G352">
        <v>16</v>
      </c>
      <c r="H352">
        <f t="shared" si="10"/>
        <v>1.6E-2</v>
      </c>
      <c r="I352" s="9">
        <v>25</v>
      </c>
      <c r="J352">
        <v>38.555177</v>
      </c>
      <c r="K352">
        <v>-121.783739</v>
      </c>
    </row>
    <row r="353" spans="1:11" ht="15">
      <c r="A353" s="9">
        <v>26</v>
      </c>
      <c r="B353" t="s">
        <v>82</v>
      </c>
      <c r="C353" s="15" t="s">
        <v>149</v>
      </c>
      <c r="D353" s="11" t="s">
        <v>150</v>
      </c>
      <c r="E353">
        <v>-7.3</v>
      </c>
      <c r="G353">
        <v>12</v>
      </c>
      <c r="H353">
        <f t="shared" si="10"/>
        <v>1.2E-2</v>
      </c>
      <c r="I353" s="9">
        <v>26</v>
      </c>
      <c r="J353">
        <v>38.547356999999998</v>
      </c>
      <c r="K353">
        <v>-121.716105</v>
      </c>
    </row>
    <row r="354" spans="1:11" ht="15">
      <c r="A354" s="9">
        <v>27</v>
      </c>
      <c r="B354" t="s">
        <v>82</v>
      </c>
      <c r="C354" s="15" t="s">
        <v>149</v>
      </c>
      <c r="D354" s="11" t="s">
        <v>150</v>
      </c>
      <c r="G354">
        <v>15</v>
      </c>
      <c r="H354">
        <f t="shared" si="10"/>
        <v>1.4999999999999999E-2</v>
      </c>
      <c r="I354" s="9">
        <v>27</v>
      </c>
      <c r="J354">
        <v>38.569555999999999</v>
      </c>
      <c r="K354">
        <v>-121.76691599999999</v>
      </c>
    </row>
    <row r="356" spans="1:11" ht="15">
      <c r="A356" s="9">
        <v>1</v>
      </c>
      <c r="B356" t="s">
        <v>82</v>
      </c>
      <c r="C356" s="15" t="s">
        <v>149</v>
      </c>
      <c r="D356" s="11" t="s">
        <v>150</v>
      </c>
      <c r="E356">
        <v>-6.7</v>
      </c>
      <c r="F356" s="13">
        <v>-50</v>
      </c>
      <c r="G356">
        <v>14</v>
      </c>
      <c r="H356">
        <f>G356/1000</f>
        <v>1.4E-2</v>
      </c>
      <c r="I356" s="9">
        <v>1</v>
      </c>
      <c r="J356">
        <v>38.550122000000002</v>
      </c>
      <c r="K356">
        <v>-121.7449</v>
      </c>
    </row>
    <row r="357" spans="1:11" ht="15">
      <c r="A357" s="9" t="s">
        <v>152</v>
      </c>
      <c r="B357" t="s">
        <v>82</v>
      </c>
      <c r="C357" s="15" t="s">
        <v>149</v>
      </c>
      <c r="D357" s="11" t="s">
        <v>150</v>
      </c>
      <c r="E357">
        <v>-7.5</v>
      </c>
      <c r="F357" s="13">
        <v>-51</v>
      </c>
      <c r="G357">
        <v>9</v>
      </c>
      <c r="H357">
        <f t="shared" ref="H357:H375" si="11">G357/1000</f>
        <v>8.9999999999999993E-3</v>
      </c>
      <c r="I357" s="9" t="s">
        <v>152</v>
      </c>
      <c r="J357">
        <v>38.538226999999999</v>
      </c>
      <c r="K357">
        <v>-121.68623599999999</v>
      </c>
    </row>
    <row r="358" spans="1:11" ht="15">
      <c r="A358" s="9" t="s">
        <v>153</v>
      </c>
      <c r="B358" t="s">
        <v>82</v>
      </c>
      <c r="C358" s="15" t="s">
        <v>149</v>
      </c>
      <c r="D358" s="11" t="s">
        <v>150</v>
      </c>
      <c r="E358">
        <v>-7.1</v>
      </c>
      <c r="F358" s="13">
        <v>-53</v>
      </c>
      <c r="G358">
        <v>16</v>
      </c>
      <c r="H358">
        <f t="shared" si="11"/>
        <v>1.6E-2</v>
      </c>
      <c r="I358" s="9" t="s">
        <v>153</v>
      </c>
      <c r="J358">
        <v>38.589970000000001</v>
      </c>
      <c r="K358">
        <v>-121.77172299999999</v>
      </c>
    </row>
    <row r="359" spans="1:11" ht="15">
      <c r="A359" s="9">
        <v>7</v>
      </c>
      <c r="B359" t="s">
        <v>82</v>
      </c>
      <c r="C359" s="15" t="s">
        <v>149</v>
      </c>
      <c r="D359" s="11" t="s">
        <v>150</v>
      </c>
      <c r="G359">
        <v>13</v>
      </c>
      <c r="H359">
        <f t="shared" si="11"/>
        <v>1.2999999999999999E-2</v>
      </c>
      <c r="I359" s="9">
        <v>7</v>
      </c>
      <c r="J359">
        <v>38.554437999999998</v>
      </c>
      <c r="K359">
        <v>-121.741039</v>
      </c>
    </row>
    <row r="360" spans="1:11" ht="15">
      <c r="A360" s="9">
        <v>11</v>
      </c>
      <c r="B360" t="s">
        <v>82</v>
      </c>
      <c r="C360" s="15" t="s">
        <v>149</v>
      </c>
      <c r="D360" s="11" t="s">
        <v>150</v>
      </c>
      <c r="E360">
        <v>-7</v>
      </c>
      <c r="F360" s="13">
        <v>-47</v>
      </c>
      <c r="G360">
        <v>12</v>
      </c>
      <c r="H360">
        <f t="shared" si="11"/>
        <v>1.2E-2</v>
      </c>
      <c r="I360" s="9">
        <v>11</v>
      </c>
      <c r="J360">
        <v>38.558867999999997</v>
      </c>
      <c r="K360">
        <v>-121.744686</v>
      </c>
    </row>
    <row r="361" spans="1:11" ht="15">
      <c r="A361" s="9">
        <v>12</v>
      </c>
      <c r="B361" t="s">
        <v>82</v>
      </c>
      <c r="C361" s="15" t="s">
        <v>149</v>
      </c>
      <c r="D361" s="11" t="s">
        <v>150</v>
      </c>
      <c r="E361">
        <v>-6.7</v>
      </c>
      <c r="F361" s="13">
        <v>-46</v>
      </c>
      <c r="G361">
        <v>15</v>
      </c>
      <c r="H361">
        <f t="shared" si="11"/>
        <v>1.4999999999999999E-2</v>
      </c>
      <c r="I361" s="9">
        <v>12</v>
      </c>
      <c r="J361">
        <v>38.554036000000004</v>
      </c>
      <c r="K361">
        <v>-121.765629</v>
      </c>
    </row>
    <row r="362" spans="1:11" ht="15">
      <c r="A362" s="9">
        <v>13</v>
      </c>
      <c r="B362" t="s">
        <v>82</v>
      </c>
      <c r="C362" s="15" t="s">
        <v>149</v>
      </c>
      <c r="D362" s="11" t="s">
        <v>150</v>
      </c>
      <c r="E362">
        <v>-6.9</v>
      </c>
      <c r="F362" s="13">
        <v>-47</v>
      </c>
      <c r="G362">
        <v>12</v>
      </c>
      <c r="H362">
        <f t="shared" si="11"/>
        <v>1.2E-2</v>
      </c>
      <c r="I362" s="9">
        <v>13</v>
      </c>
      <c r="J362">
        <v>38.559337999999997</v>
      </c>
      <c r="K362">
        <v>-121.734387</v>
      </c>
    </row>
    <row r="363" spans="1:11" ht="15">
      <c r="A363" s="9">
        <v>14</v>
      </c>
      <c r="B363" t="s">
        <v>82</v>
      </c>
      <c r="C363" s="15" t="s">
        <v>149</v>
      </c>
      <c r="D363" s="11" t="s">
        <v>150</v>
      </c>
      <c r="G363">
        <v>12</v>
      </c>
      <c r="H363">
        <f t="shared" si="11"/>
        <v>1.2E-2</v>
      </c>
      <c r="I363" s="9">
        <v>14</v>
      </c>
      <c r="J363">
        <v>38.551217000000001</v>
      </c>
      <c r="K363">
        <v>-121.731168</v>
      </c>
    </row>
    <row r="364" spans="1:11" ht="15">
      <c r="A364" s="9">
        <v>15</v>
      </c>
      <c r="B364" t="s">
        <v>82</v>
      </c>
      <c r="C364" s="15" t="s">
        <v>149</v>
      </c>
      <c r="D364" s="11" t="s">
        <v>150</v>
      </c>
      <c r="E364">
        <v>-7.4</v>
      </c>
      <c r="F364" s="13">
        <v>-50</v>
      </c>
      <c r="G364">
        <v>12</v>
      </c>
      <c r="H364">
        <f t="shared" si="11"/>
        <v>1.2E-2</v>
      </c>
      <c r="I364" s="9">
        <v>15</v>
      </c>
      <c r="J364">
        <v>38.562609999999999</v>
      </c>
      <c r="K364">
        <v>-121.72018199999999</v>
      </c>
    </row>
    <row r="365" spans="1:11" ht="15">
      <c r="A365" s="9">
        <v>16</v>
      </c>
      <c r="B365" t="s">
        <v>82</v>
      </c>
      <c r="C365" s="15" t="s">
        <v>149</v>
      </c>
      <c r="D365" s="11" t="s">
        <v>150</v>
      </c>
      <c r="E365">
        <v>-6.9</v>
      </c>
      <c r="F365" s="13">
        <v>-50</v>
      </c>
      <c r="G365">
        <v>9</v>
      </c>
      <c r="H365">
        <f t="shared" si="11"/>
        <v>8.9999999999999993E-3</v>
      </c>
      <c r="I365" s="9">
        <v>16</v>
      </c>
      <c r="J365">
        <v>38.542757999999999</v>
      </c>
      <c r="K365">
        <v>-121.709839</v>
      </c>
    </row>
    <row r="366" spans="1:11" ht="15">
      <c r="A366" s="9">
        <v>18</v>
      </c>
      <c r="B366" t="s">
        <v>82</v>
      </c>
      <c r="C366" s="15" t="s">
        <v>149</v>
      </c>
      <c r="D366" s="11" t="s">
        <v>150</v>
      </c>
      <c r="E366">
        <v>-6.2</v>
      </c>
      <c r="F366" s="13">
        <v>-43</v>
      </c>
      <c r="G366">
        <v>16</v>
      </c>
      <c r="H366">
        <f t="shared" si="11"/>
        <v>1.6E-2</v>
      </c>
      <c r="I366" s="9">
        <v>18</v>
      </c>
      <c r="J366">
        <v>38.548901000000001</v>
      </c>
      <c r="K366">
        <v>-121.78537</v>
      </c>
    </row>
    <row r="367" spans="1:11" ht="15">
      <c r="A367" s="9">
        <v>19</v>
      </c>
      <c r="B367" t="s">
        <v>82</v>
      </c>
      <c r="C367" s="15" t="s">
        <v>149</v>
      </c>
      <c r="D367" s="11" t="s">
        <v>150</v>
      </c>
      <c r="E367">
        <v>-7.4</v>
      </c>
      <c r="F367" s="13">
        <v>-53</v>
      </c>
      <c r="G367">
        <v>13</v>
      </c>
      <c r="H367">
        <f t="shared" si="11"/>
        <v>1.2999999999999999E-2</v>
      </c>
      <c r="I367" s="9">
        <v>19</v>
      </c>
      <c r="J367">
        <v>38.567625999999997</v>
      </c>
      <c r="K367">
        <v>-121.756896</v>
      </c>
    </row>
    <row r="368" spans="1:11" ht="15">
      <c r="A368" s="9">
        <v>20</v>
      </c>
      <c r="B368" t="s">
        <v>82</v>
      </c>
      <c r="C368" s="15" t="s">
        <v>149</v>
      </c>
      <c r="D368" s="11" t="s">
        <v>150</v>
      </c>
      <c r="E368">
        <v>-7</v>
      </c>
      <c r="F368" s="13">
        <v>-50</v>
      </c>
      <c r="G368">
        <v>16</v>
      </c>
      <c r="H368">
        <f t="shared" si="11"/>
        <v>1.6E-2</v>
      </c>
      <c r="I368" s="9">
        <v>20</v>
      </c>
      <c r="J368">
        <v>38.549154000000001</v>
      </c>
      <c r="K368">
        <v>-121.778482</v>
      </c>
    </row>
    <row r="369" spans="1:11" ht="15">
      <c r="A369" s="9">
        <v>21</v>
      </c>
      <c r="B369" t="s">
        <v>82</v>
      </c>
      <c r="C369" s="15" t="s">
        <v>149</v>
      </c>
      <c r="D369" s="11" t="s">
        <v>150</v>
      </c>
      <c r="E369">
        <v>-7.7</v>
      </c>
      <c r="F369" s="13">
        <v>-54</v>
      </c>
      <c r="G369">
        <v>9</v>
      </c>
      <c r="H369">
        <f t="shared" si="11"/>
        <v>8.9999999999999993E-3</v>
      </c>
      <c r="I369" s="9">
        <v>21</v>
      </c>
      <c r="J369">
        <v>38.553598999999998</v>
      </c>
      <c r="K369">
        <v>-121.688768</v>
      </c>
    </row>
    <row r="370" spans="1:11" ht="15">
      <c r="A370" s="9">
        <v>22</v>
      </c>
      <c r="B370" t="s">
        <v>82</v>
      </c>
      <c r="C370" s="15" t="s">
        <v>149</v>
      </c>
      <c r="D370" s="11" t="s">
        <v>150</v>
      </c>
      <c r="E370">
        <v>-7.1</v>
      </c>
      <c r="F370" s="13">
        <v>-51</v>
      </c>
      <c r="G370">
        <v>12</v>
      </c>
      <c r="H370">
        <f t="shared" si="11"/>
        <v>1.2E-2</v>
      </c>
      <c r="I370" s="9">
        <v>22</v>
      </c>
      <c r="J370">
        <v>38.558230999999999</v>
      </c>
      <c r="K370">
        <v>-121.71477400000001</v>
      </c>
    </row>
    <row r="371" spans="1:11" ht="15">
      <c r="A371" s="9">
        <v>23</v>
      </c>
      <c r="B371" t="s">
        <v>82</v>
      </c>
      <c r="C371" s="15" t="s">
        <v>149</v>
      </c>
      <c r="D371" s="11" t="s">
        <v>150</v>
      </c>
      <c r="G371">
        <v>14</v>
      </c>
      <c r="H371">
        <f t="shared" si="11"/>
        <v>1.4E-2</v>
      </c>
      <c r="I371" s="9">
        <v>23</v>
      </c>
      <c r="J371">
        <v>38.547331999999997</v>
      </c>
      <c r="K371">
        <v>-121.747304</v>
      </c>
    </row>
    <row r="372" spans="1:11" ht="15">
      <c r="A372" s="9">
        <v>24</v>
      </c>
      <c r="B372" t="s">
        <v>82</v>
      </c>
      <c r="C372" s="15" t="s">
        <v>149</v>
      </c>
      <c r="D372" s="11" t="s">
        <v>150</v>
      </c>
      <c r="G372">
        <v>13</v>
      </c>
      <c r="H372">
        <f t="shared" si="11"/>
        <v>1.2999999999999999E-2</v>
      </c>
      <c r="I372" s="9">
        <v>24</v>
      </c>
      <c r="J372">
        <v>38.543647999999997</v>
      </c>
      <c r="K372">
        <v>-121.731769</v>
      </c>
    </row>
    <row r="373" spans="1:11" ht="15">
      <c r="A373" s="9">
        <v>25</v>
      </c>
      <c r="B373" t="s">
        <v>82</v>
      </c>
      <c r="C373" s="15" t="s">
        <v>149</v>
      </c>
      <c r="D373" s="11" t="s">
        <v>150</v>
      </c>
      <c r="E373">
        <v>-7.4</v>
      </c>
      <c r="F373" s="13">
        <v>-53</v>
      </c>
      <c r="G373">
        <v>16</v>
      </c>
      <c r="H373">
        <f t="shared" si="11"/>
        <v>1.6E-2</v>
      </c>
      <c r="I373" s="9">
        <v>25</v>
      </c>
      <c r="J373">
        <v>38.555177</v>
      </c>
      <c r="K373">
        <v>-121.783739</v>
      </c>
    </row>
    <row r="374" spans="1:11" ht="15">
      <c r="A374" s="9">
        <v>26</v>
      </c>
      <c r="B374" t="s">
        <v>82</v>
      </c>
      <c r="C374" s="15" t="s">
        <v>149</v>
      </c>
      <c r="D374" s="11" t="s">
        <v>150</v>
      </c>
      <c r="G374">
        <v>12</v>
      </c>
      <c r="H374">
        <f t="shared" si="11"/>
        <v>1.2E-2</v>
      </c>
      <c r="I374" s="9">
        <v>26</v>
      </c>
      <c r="J374">
        <v>38.547356999999998</v>
      </c>
      <c r="K374">
        <v>-121.716105</v>
      </c>
    </row>
    <row r="375" spans="1:11" ht="15">
      <c r="A375" s="9">
        <v>27</v>
      </c>
      <c r="B375" t="s">
        <v>82</v>
      </c>
      <c r="C375" s="15" t="s">
        <v>149</v>
      </c>
      <c r="D375" s="11" t="s">
        <v>150</v>
      </c>
      <c r="G375">
        <v>15</v>
      </c>
      <c r="H375">
        <f t="shared" si="11"/>
        <v>1.4999999999999999E-2</v>
      </c>
      <c r="I375" s="9">
        <v>27</v>
      </c>
      <c r="J375">
        <v>38.569555999999999</v>
      </c>
      <c r="K375">
        <v>-121.76691599999999</v>
      </c>
    </row>
    <row r="377" spans="1:11" ht="15">
      <c r="A377" s="9">
        <v>1</v>
      </c>
      <c r="B377" t="s">
        <v>82</v>
      </c>
      <c r="C377" s="15" t="s">
        <v>149</v>
      </c>
      <c r="D377" s="11" t="s">
        <v>150</v>
      </c>
      <c r="E377">
        <v>-6.8</v>
      </c>
      <c r="G377">
        <v>14</v>
      </c>
      <c r="H377">
        <f>G377/1000</f>
        <v>1.4E-2</v>
      </c>
      <c r="I377" s="9">
        <v>1</v>
      </c>
      <c r="J377">
        <v>38.550122000000002</v>
      </c>
      <c r="K377">
        <v>-121.7449</v>
      </c>
    </row>
    <row r="378" spans="1:11" ht="15">
      <c r="A378" s="9" t="s">
        <v>152</v>
      </c>
      <c r="B378" t="s">
        <v>82</v>
      </c>
      <c r="C378" s="15" t="s">
        <v>149</v>
      </c>
      <c r="D378" s="11" t="s">
        <v>150</v>
      </c>
      <c r="E378">
        <v>-6.8</v>
      </c>
      <c r="G378">
        <v>9</v>
      </c>
      <c r="H378">
        <f t="shared" ref="H378:H396" si="12">G378/1000</f>
        <v>8.9999999999999993E-3</v>
      </c>
      <c r="I378" s="9" t="s">
        <v>152</v>
      </c>
      <c r="J378">
        <v>38.538226999999999</v>
      </c>
      <c r="K378">
        <v>-121.68623599999999</v>
      </c>
    </row>
    <row r="379" spans="1:11" ht="15">
      <c r="A379" s="9" t="s">
        <v>153</v>
      </c>
      <c r="B379" t="s">
        <v>82</v>
      </c>
      <c r="C379" s="15" t="s">
        <v>149</v>
      </c>
      <c r="D379" s="11" t="s">
        <v>150</v>
      </c>
      <c r="E379">
        <v>-6.1</v>
      </c>
      <c r="G379">
        <v>16</v>
      </c>
      <c r="H379">
        <f t="shared" si="12"/>
        <v>1.6E-2</v>
      </c>
      <c r="I379" s="9" t="s">
        <v>153</v>
      </c>
      <c r="J379">
        <v>38.589970000000001</v>
      </c>
      <c r="K379">
        <v>-121.77172299999999</v>
      </c>
    </row>
    <row r="380" spans="1:11" ht="15">
      <c r="A380" s="9">
        <v>7</v>
      </c>
      <c r="B380" t="s">
        <v>82</v>
      </c>
      <c r="C380" s="15" t="s">
        <v>149</v>
      </c>
      <c r="D380" s="11" t="s">
        <v>150</v>
      </c>
      <c r="E380">
        <v>-7</v>
      </c>
      <c r="G380">
        <v>13</v>
      </c>
      <c r="H380">
        <f t="shared" si="12"/>
        <v>1.2999999999999999E-2</v>
      </c>
      <c r="I380" s="9">
        <v>7</v>
      </c>
      <c r="J380">
        <v>38.554437999999998</v>
      </c>
      <c r="K380">
        <v>-121.741039</v>
      </c>
    </row>
    <row r="381" spans="1:11" ht="15">
      <c r="A381" s="9">
        <v>11</v>
      </c>
      <c r="B381" t="s">
        <v>82</v>
      </c>
      <c r="C381" s="15" t="s">
        <v>149</v>
      </c>
      <c r="D381" s="11" t="s">
        <v>150</v>
      </c>
      <c r="E381">
        <v>-7.1</v>
      </c>
      <c r="G381">
        <v>12</v>
      </c>
      <c r="H381">
        <f t="shared" si="12"/>
        <v>1.2E-2</v>
      </c>
      <c r="I381" s="9">
        <v>11</v>
      </c>
      <c r="J381">
        <v>38.558867999999997</v>
      </c>
      <c r="K381">
        <v>-121.744686</v>
      </c>
    </row>
    <row r="382" spans="1:11" ht="15">
      <c r="A382" s="9">
        <v>12</v>
      </c>
      <c r="B382" t="s">
        <v>82</v>
      </c>
      <c r="C382" s="15" t="s">
        <v>149</v>
      </c>
      <c r="D382" s="11" t="s">
        <v>150</v>
      </c>
      <c r="E382">
        <v>-7</v>
      </c>
      <c r="F382" s="13">
        <v>-50</v>
      </c>
      <c r="G382">
        <v>15</v>
      </c>
      <c r="H382">
        <f t="shared" si="12"/>
        <v>1.4999999999999999E-2</v>
      </c>
      <c r="I382" s="9">
        <v>12</v>
      </c>
      <c r="J382">
        <v>38.554036000000004</v>
      </c>
      <c r="K382">
        <v>-121.765629</v>
      </c>
    </row>
    <row r="383" spans="1:11" ht="15">
      <c r="A383" s="9">
        <v>13</v>
      </c>
      <c r="B383" t="s">
        <v>82</v>
      </c>
      <c r="C383" s="15" t="s">
        <v>149</v>
      </c>
      <c r="D383" s="11" t="s">
        <v>150</v>
      </c>
      <c r="E383">
        <v>-6.9</v>
      </c>
      <c r="G383">
        <v>12</v>
      </c>
      <c r="H383">
        <f t="shared" si="12"/>
        <v>1.2E-2</v>
      </c>
      <c r="I383" s="9">
        <v>13</v>
      </c>
      <c r="J383">
        <v>38.559337999999997</v>
      </c>
      <c r="K383">
        <v>-121.734387</v>
      </c>
    </row>
    <row r="384" spans="1:11" ht="15">
      <c r="A384" s="9">
        <v>14</v>
      </c>
      <c r="B384" t="s">
        <v>82</v>
      </c>
      <c r="C384" s="15" t="s">
        <v>149</v>
      </c>
      <c r="D384" s="11" t="s">
        <v>150</v>
      </c>
      <c r="G384">
        <v>12</v>
      </c>
      <c r="H384">
        <f t="shared" si="12"/>
        <v>1.2E-2</v>
      </c>
      <c r="I384" s="9">
        <v>14</v>
      </c>
      <c r="J384">
        <v>38.551217000000001</v>
      </c>
      <c r="K384">
        <v>-121.731168</v>
      </c>
    </row>
    <row r="385" spans="1:11" ht="15">
      <c r="A385" s="9">
        <v>15</v>
      </c>
      <c r="B385" t="s">
        <v>82</v>
      </c>
      <c r="C385" s="15" t="s">
        <v>149</v>
      </c>
      <c r="D385" s="11" t="s">
        <v>150</v>
      </c>
      <c r="E385">
        <v>-7</v>
      </c>
      <c r="G385">
        <v>12</v>
      </c>
      <c r="H385">
        <f t="shared" si="12"/>
        <v>1.2E-2</v>
      </c>
      <c r="I385" s="9">
        <v>15</v>
      </c>
      <c r="J385">
        <v>38.562609999999999</v>
      </c>
      <c r="K385">
        <v>-121.72018199999999</v>
      </c>
    </row>
    <row r="386" spans="1:11" ht="15">
      <c r="A386" s="9">
        <v>16</v>
      </c>
      <c r="B386" t="s">
        <v>82</v>
      </c>
      <c r="C386" s="15" t="s">
        <v>149</v>
      </c>
      <c r="D386" s="11" t="s">
        <v>150</v>
      </c>
      <c r="E386">
        <v>-7</v>
      </c>
      <c r="G386">
        <v>9</v>
      </c>
      <c r="H386">
        <f t="shared" si="12"/>
        <v>8.9999999999999993E-3</v>
      </c>
      <c r="I386" s="9">
        <v>16</v>
      </c>
      <c r="J386">
        <v>38.542757999999999</v>
      </c>
      <c r="K386">
        <v>-121.709839</v>
      </c>
    </row>
    <row r="387" spans="1:11" ht="15">
      <c r="A387" s="9">
        <v>18</v>
      </c>
      <c r="B387" t="s">
        <v>82</v>
      </c>
      <c r="C387" s="15" t="s">
        <v>149</v>
      </c>
      <c r="D387" s="11" t="s">
        <v>150</v>
      </c>
      <c r="E387">
        <v>-6.2</v>
      </c>
      <c r="G387">
        <v>16</v>
      </c>
      <c r="H387">
        <f t="shared" si="12"/>
        <v>1.6E-2</v>
      </c>
      <c r="I387" s="9">
        <v>18</v>
      </c>
      <c r="J387">
        <v>38.548901000000001</v>
      </c>
      <c r="K387">
        <v>-121.78537</v>
      </c>
    </row>
    <row r="388" spans="1:11" ht="15">
      <c r="A388" s="9">
        <v>19</v>
      </c>
      <c r="B388" t="s">
        <v>82</v>
      </c>
      <c r="C388" s="15" t="s">
        <v>149</v>
      </c>
      <c r="D388" s="11" t="s">
        <v>150</v>
      </c>
      <c r="E388">
        <v>-7.2</v>
      </c>
      <c r="G388">
        <v>13</v>
      </c>
      <c r="H388">
        <f t="shared" si="12"/>
        <v>1.2999999999999999E-2</v>
      </c>
      <c r="I388" s="9">
        <v>19</v>
      </c>
      <c r="J388">
        <v>38.567625999999997</v>
      </c>
      <c r="K388">
        <v>-121.756896</v>
      </c>
    </row>
    <row r="389" spans="1:11" ht="15">
      <c r="A389" s="9">
        <v>20</v>
      </c>
      <c r="B389" t="s">
        <v>82</v>
      </c>
      <c r="C389" s="15" t="s">
        <v>149</v>
      </c>
      <c r="D389" s="11" t="s">
        <v>150</v>
      </c>
      <c r="E389">
        <v>-7</v>
      </c>
      <c r="G389">
        <v>16</v>
      </c>
      <c r="H389">
        <f t="shared" si="12"/>
        <v>1.6E-2</v>
      </c>
      <c r="I389" s="9">
        <v>20</v>
      </c>
      <c r="J389">
        <v>38.549154000000001</v>
      </c>
      <c r="K389">
        <v>-121.778482</v>
      </c>
    </row>
    <row r="390" spans="1:11" ht="15">
      <c r="A390" s="9">
        <v>21</v>
      </c>
      <c r="B390" t="s">
        <v>82</v>
      </c>
      <c r="C390" s="15" t="s">
        <v>149</v>
      </c>
      <c r="D390" s="11" t="s">
        <v>150</v>
      </c>
      <c r="E390">
        <v>-7.1</v>
      </c>
      <c r="G390">
        <v>9</v>
      </c>
      <c r="H390">
        <f t="shared" si="12"/>
        <v>8.9999999999999993E-3</v>
      </c>
      <c r="I390" s="9">
        <v>21</v>
      </c>
      <c r="J390">
        <v>38.553598999999998</v>
      </c>
      <c r="K390">
        <v>-121.688768</v>
      </c>
    </row>
    <row r="391" spans="1:11" ht="15">
      <c r="A391" s="9">
        <v>22</v>
      </c>
      <c r="B391" t="s">
        <v>82</v>
      </c>
      <c r="C391" s="15" t="s">
        <v>149</v>
      </c>
      <c r="D391" s="11" t="s">
        <v>150</v>
      </c>
      <c r="E391">
        <v>-6.9</v>
      </c>
      <c r="G391">
        <v>12</v>
      </c>
      <c r="H391">
        <f t="shared" si="12"/>
        <v>1.2E-2</v>
      </c>
      <c r="I391" s="9">
        <v>22</v>
      </c>
      <c r="J391">
        <v>38.558230999999999</v>
      </c>
      <c r="K391">
        <v>-121.71477400000001</v>
      </c>
    </row>
    <row r="392" spans="1:11" ht="15">
      <c r="A392" s="9">
        <v>23</v>
      </c>
      <c r="B392" t="s">
        <v>82</v>
      </c>
      <c r="C392" s="15" t="s">
        <v>149</v>
      </c>
      <c r="D392" s="11" t="s">
        <v>150</v>
      </c>
      <c r="G392">
        <v>14</v>
      </c>
      <c r="H392">
        <f t="shared" si="12"/>
        <v>1.4E-2</v>
      </c>
      <c r="I392" s="9">
        <v>23</v>
      </c>
      <c r="J392">
        <v>38.547331999999997</v>
      </c>
      <c r="K392">
        <v>-121.747304</v>
      </c>
    </row>
    <row r="393" spans="1:11" ht="15">
      <c r="A393" s="9">
        <v>24</v>
      </c>
      <c r="B393" t="s">
        <v>82</v>
      </c>
      <c r="C393" s="15" t="s">
        <v>149</v>
      </c>
      <c r="D393" s="11" t="s">
        <v>150</v>
      </c>
      <c r="E393">
        <v>-6.9</v>
      </c>
      <c r="G393">
        <v>13</v>
      </c>
      <c r="H393">
        <f t="shared" si="12"/>
        <v>1.2999999999999999E-2</v>
      </c>
      <c r="I393" s="9">
        <v>24</v>
      </c>
      <c r="J393">
        <v>38.543647999999997</v>
      </c>
      <c r="K393">
        <v>-121.731769</v>
      </c>
    </row>
    <row r="394" spans="1:11" ht="15">
      <c r="A394" s="9">
        <v>25</v>
      </c>
      <c r="B394" t="s">
        <v>82</v>
      </c>
      <c r="C394" s="15" t="s">
        <v>149</v>
      </c>
      <c r="D394" s="11" t="s">
        <v>150</v>
      </c>
      <c r="E394">
        <v>-7.4</v>
      </c>
      <c r="G394">
        <v>16</v>
      </c>
      <c r="H394">
        <f t="shared" si="12"/>
        <v>1.6E-2</v>
      </c>
      <c r="I394" s="9">
        <v>25</v>
      </c>
      <c r="J394">
        <v>38.555177</v>
      </c>
      <c r="K394">
        <v>-121.783739</v>
      </c>
    </row>
    <row r="395" spans="1:11" ht="15">
      <c r="A395" s="9">
        <v>26</v>
      </c>
      <c r="B395" t="s">
        <v>82</v>
      </c>
      <c r="C395" s="15" t="s">
        <v>149</v>
      </c>
      <c r="D395" s="11" t="s">
        <v>150</v>
      </c>
      <c r="G395">
        <v>12</v>
      </c>
      <c r="H395">
        <f t="shared" si="12"/>
        <v>1.2E-2</v>
      </c>
      <c r="I395" s="9">
        <v>26</v>
      </c>
      <c r="J395">
        <v>38.547356999999998</v>
      </c>
      <c r="K395">
        <v>-121.716105</v>
      </c>
    </row>
    <row r="396" spans="1:11" ht="15">
      <c r="A396" s="9">
        <v>27</v>
      </c>
      <c r="B396" t="s">
        <v>82</v>
      </c>
      <c r="C396" s="15" t="s">
        <v>149</v>
      </c>
      <c r="D396" s="11" t="s">
        <v>150</v>
      </c>
      <c r="G396">
        <v>15</v>
      </c>
      <c r="H396">
        <f t="shared" si="12"/>
        <v>1.4999999999999999E-2</v>
      </c>
      <c r="I396" s="9">
        <v>27</v>
      </c>
      <c r="J396">
        <v>38.569555999999999</v>
      </c>
      <c r="K396">
        <v>-121.76691599999999</v>
      </c>
    </row>
    <row r="398" spans="1:11" ht="15">
      <c r="A398" s="9">
        <v>1</v>
      </c>
      <c r="B398" t="s">
        <v>82</v>
      </c>
      <c r="C398" s="15" t="s">
        <v>149</v>
      </c>
      <c r="D398" s="11" t="s">
        <v>150</v>
      </c>
      <c r="E398">
        <v>-6.8</v>
      </c>
      <c r="F398" s="13">
        <v>-48</v>
      </c>
      <c r="G398">
        <v>14</v>
      </c>
      <c r="H398">
        <f>G398/1000</f>
        <v>1.4E-2</v>
      </c>
      <c r="I398" s="9">
        <v>1</v>
      </c>
      <c r="J398">
        <v>38.550122000000002</v>
      </c>
      <c r="K398">
        <v>-121.7449</v>
      </c>
    </row>
    <row r="399" spans="1:11" ht="15">
      <c r="A399" s="9" t="s">
        <v>152</v>
      </c>
      <c r="B399" t="s">
        <v>82</v>
      </c>
      <c r="C399" s="15" t="s">
        <v>149</v>
      </c>
      <c r="D399" s="11" t="s">
        <v>150</v>
      </c>
      <c r="E399">
        <v>-6.9</v>
      </c>
      <c r="F399" s="13">
        <v>-47</v>
      </c>
      <c r="G399">
        <v>9</v>
      </c>
      <c r="H399">
        <f t="shared" ref="H399:H417" si="13">G399/1000</f>
        <v>8.9999999999999993E-3</v>
      </c>
      <c r="I399" s="9" t="s">
        <v>152</v>
      </c>
      <c r="J399">
        <v>38.538226999999999</v>
      </c>
      <c r="K399">
        <v>-121.68623599999999</v>
      </c>
    </row>
    <row r="400" spans="1:11" ht="15">
      <c r="A400" s="9" t="s">
        <v>153</v>
      </c>
      <c r="B400" t="s">
        <v>82</v>
      </c>
      <c r="C400" s="15" t="s">
        <v>149</v>
      </c>
      <c r="D400" s="11" t="s">
        <v>150</v>
      </c>
      <c r="E400">
        <v>-6.2</v>
      </c>
      <c r="F400" s="13">
        <v>-45</v>
      </c>
      <c r="G400">
        <v>16</v>
      </c>
      <c r="H400">
        <f t="shared" si="13"/>
        <v>1.6E-2</v>
      </c>
      <c r="I400" s="9" t="s">
        <v>153</v>
      </c>
      <c r="J400">
        <v>38.589970000000001</v>
      </c>
      <c r="K400">
        <v>-121.77172299999999</v>
      </c>
    </row>
    <row r="401" spans="1:11" ht="15">
      <c r="A401" s="9">
        <v>7</v>
      </c>
      <c r="B401" t="s">
        <v>82</v>
      </c>
      <c r="C401" s="15" t="s">
        <v>149</v>
      </c>
      <c r="D401" s="11" t="s">
        <v>150</v>
      </c>
      <c r="E401">
        <v>-7.1</v>
      </c>
      <c r="F401" s="13">
        <v>-49</v>
      </c>
      <c r="G401">
        <v>13</v>
      </c>
      <c r="H401">
        <f t="shared" si="13"/>
        <v>1.2999999999999999E-2</v>
      </c>
      <c r="I401" s="9">
        <v>7</v>
      </c>
      <c r="J401">
        <v>38.554437999999998</v>
      </c>
      <c r="K401">
        <v>-121.741039</v>
      </c>
    </row>
    <row r="402" spans="1:11" ht="15">
      <c r="A402" s="9">
        <v>11</v>
      </c>
      <c r="B402" t="s">
        <v>82</v>
      </c>
      <c r="C402" s="15" t="s">
        <v>149</v>
      </c>
      <c r="D402" s="11" t="s">
        <v>150</v>
      </c>
      <c r="E402">
        <v>-7.1</v>
      </c>
      <c r="F402" s="13">
        <v>-48</v>
      </c>
      <c r="G402">
        <v>12</v>
      </c>
      <c r="H402">
        <f t="shared" si="13"/>
        <v>1.2E-2</v>
      </c>
      <c r="I402" s="9">
        <v>11</v>
      </c>
      <c r="J402">
        <v>38.558867999999997</v>
      </c>
      <c r="K402">
        <v>-121.744686</v>
      </c>
    </row>
    <row r="403" spans="1:11" ht="15">
      <c r="A403" s="9">
        <v>12</v>
      </c>
      <c r="B403" t="s">
        <v>82</v>
      </c>
      <c r="C403" s="15" t="s">
        <v>149</v>
      </c>
      <c r="D403" s="11" t="s">
        <v>150</v>
      </c>
      <c r="E403">
        <v>-7</v>
      </c>
      <c r="F403" s="13">
        <v>-49</v>
      </c>
      <c r="G403">
        <v>15</v>
      </c>
      <c r="H403">
        <f t="shared" si="13"/>
        <v>1.4999999999999999E-2</v>
      </c>
      <c r="I403" s="9">
        <v>12</v>
      </c>
      <c r="J403">
        <v>38.554036000000004</v>
      </c>
      <c r="K403">
        <v>-121.765629</v>
      </c>
    </row>
    <row r="404" spans="1:11" ht="15">
      <c r="A404" s="9">
        <v>13</v>
      </c>
      <c r="B404" t="s">
        <v>82</v>
      </c>
      <c r="C404" s="15" t="s">
        <v>149</v>
      </c>
      <c r="D404" s="11" t="s">
        <v>150</v>
      </c>
      <c r="E404">
        <v>-6.9</v>
      </c>
      <c r="G404">
        <v>12</v>
      </c>
      <c r="H404">
        <f t="shared" si="13"/>
        <v>1.2E-2</v>
      </c>
      <c r="I404" s="9">
        <v>13</v>
      </c>
      <c r="J404">
        <v>38.559337999999997</v>
      </c>
      <c r="K404">
        <v>-121.734387</v>
      </c>
    </row>
    <row r="405" spans="1:11" ht="15">
      <c r="A405" s="9">
        <v>14</v>
      </c>
      <c r="B405" t="s">
        <v>82</v>
      </c>
      <c r="C405" s="15" t="s">
        <v>149</v>
      </c>
      <c r="D405" s="11" t="s">
        <v>150</v>
      </c>
      <c r="E405">
        <v>-7</v>
      </c>
      <c r="F405" s="13">
        <v>-48</v>
      </c>
      <c r="G405">
        <v>12</v>
      </c>
      <c r="H405">
        <f t="shared" si="13"/>
        <v>1.2E-2</v>
      </c>
      <c r="I405" s="9">
        <v>14</v>
      </c>
      <c r="J405">
        <v>38.551217000000001</v>
      </c>
      <c r="K405">
        <v>-121.731168</v>
      </c>
    </row>
    <row r="406" spans="1:11" ht="15">
      <c r="A406" s="9">
        <v>15</v>
      </c>
      <c r="B406" t="s">
        <v>82</v>
      </c>
      <c r="C406" s="15" t="s">
        <v>149</v>
      </c>
      <c r="D406" s="11" t="s">
        <v>150</v>
      </c>
      <c r="E406">
        <v>-6.9</v>
      </c>
      <c r="F406" s="13">
        <v>-51</v>
      </c>
      <c r="G406">
        <v>12</v>
      </c>
      <c r="H406">
        <f t="shared" si="13"/>
        <v>1.2E-2</v>
      </c>
      <c r="I406" s="9">
        <v>15</v>
      </c>
      <c r="J406">
        <v>38.562609999999999</v>
      </c>
      <c r="K406">
        <v>-121.72018199999999</v>
      </c>
    </row>
    <row r="407" spans="1:11" ht="15">
      <c r="A407" s="9">
        <v>16</v>
      </c>
      <c r="B407" t="s">
        <v>82</v>
      </c>
      <c r="C407" s="15" t="s">
        <v>149</v>
      </c>
      <c r="D407" s="11" t="s">
        <v>150</v>
      </c>
      <c r="E407">
        <v>-7.1</v>
      </c>
      <c r="F407" s="13">
        <v>-50</v>
      </c>
      <c r="G407">
        <v>9</v>
      </c>
      <c r="H407">
        <f t="shared" si="13"/>
        <v>8.9999999999999993E-3</v>
      </c>
      <c r="I407" s="9">
        <v>16</v>
      </c>
      <c r="J407">
        <v>38.542757999999999</v>
      </c>
      <c r="K407">
        <v>-121.709839</v>
      </c>
    </row>
    <row r="408" spans="1:11" ht="15">
      <c r="A408" s="9">
        <v>18</v>
      </c>
      <c r="B408" t="s">
        <v>82</v>
      </c>
      <c r="C408" s="15" t="s">
        <v>149</v>
      </c>
      <c r="D408" s="11" t="s">
        <v>150</v>
      </c>
      <c r="E408">
        <v>-6.3</v>
      </c>
      <c r="F408" s="13">
        <v>-46</v>
      </c>
      <c r="G408">
        <v>16</v>
      </c>
      <c r="H408">
        <f t="shared" si="13"/>
        <v>1.6E-2</v>
      </c>
      <c r="I408" s="9">
        <v>18</v>
      </c>
      <c r="J408">
        <v>38.548901000000001</v>
      </c>
      <c r="K408">
        <v>-121.78537</v>
      </c>
    </row>
    <row r="409" spans="1:11" ht="15">
      <c r="A409" s="9">
        <v>19</v>
      </c>
      <c r="B409" t="s">
        <v>82</v>
      </c>
      <c r="C409" s="15" t="s">
        <v>149</v>
      </c>
      <c r="D409" s="11" t="s">
        <v>150</v>
      </c>
      <c r="E409">
        <v>-7.4</v>
      </c>
      <c r="F409" s="13">
        <v>-52</v>
      </c>
      <c r="G409">
        <v>13</v>
      </c>
      <c r="H409">
        <f t="shared" si="13"/>
        <v>1.2999999999999999E-2</v>
      </c>
      <c r="I409" s="9">
        <v>19</v>
      </c>
      <c r="J409">
        <v>38.567625999999997</v>
      </c>
      <c r="K409">
        <v>-121.756896</v>
      </c>
    </row>
    <row r="410" spans="1:11" ht="15">
      <c r="A410" s="9">
        <v>20</v>
      </c>
      <c r="B410" t="s">
        <v>82</v>
      </c>
      <c r="C410" s="15" t="s">
        <v>149</v>
      </c>
      <c r="D410" s="11" t="s">
        <v>150</v>
      </c>
      <c r="E410">
        <v>-7.3</v>
      </c>
      <c r="F410" s="13">
        <v>-49</v>
      </c>
      <c r="G410">
        <v>16</v>
      </c>
      <c r="H410">
        <f t="shared" si="13"/>
        <v>1.6E-2</v>
      </c>
      <c r="I410" s="9">
        <v>20</v>
      </c>
      <c r="J410">
        <v>38.549154000000001</v>
      </c>
      <c r="K410">
        <v>-121.778482</v>
      </c>
    </row>
    <row r="411" spans="1:11" ht="15">
      <c r="A411" s="9">
        <v>21</v>
      </c>
      <c r="B411" t="s">
        <v>82</v>
      </c>
      <c r="C411" s="15" t="s">
        <v>149</v>
      </c>
      <c r="D411" s="11" t="s">
        <v>150</v>
      </c>
      <c r="E411">
        <v>-7.5</v>
      </c>
      <c r="F411" s="13">
        <v>-53</v>
      </c>
      <c r="G411">
        <v>9</v>
      </c>
      <c r="H411">
        <f t="shared" si="13"/>
        <v>8.9999999999999993E-3</v>
      </c>
      <c r="I411" s="9">
        <v>21</v>
      </c>
      <c r="J411">
        <v>38.553598999999998</v>
      </c>
      <c r="K411">
        <v>-121.688768</v>
      </c>
    </row>
    <row r="412" spans="1:11" ht="15">
      <c r="A412" s="9">
        <v>22</v>
      </c>
      <c r="B412" t="s">
        <v>82</v>
      </c>
      <c r="C412" s="15" t="s">
        <v>149</v>
      </c>
      <c r="D412" s="11" t="s">
        <v>150</v>
      </c>
      <c r="E412">
        <v>-7.1</v>
      </c>
      <c r="F412" s="13">
        <v>-49</v>
      </c>
      <c r="G412">
        <v>12</v>
      </c>
      <c r="H412">
        <f t="shared" si="13"/>
        <v>1.2E-2</v>
      </c>
      <c r="I412" s="9">
        <v>22</v>
      </c>
      <c r="J412">
        <v>38.558230999999999</v>
      </c>
      <c r="K412">
        <v>-121.71477400000001</v>
      </c>
    </row>
    <row r="413" spans="1:11" ht="15">
      <c r="A413" s="9">
        <v>23</v>
      </c>
      <c r="B413" t="s">
        <v>82</v>
      </c>
      <c r="C413" s="15" t="s">
        <v>149</v>
      </c>
      <c r="D413" s="11" t="s">
        <v>150</v>
      </c>
      <c r="E413">
        <v>-6.9</v>
      </c>
      <c r="F413" s="13">
        <v>-46</v>
      </c>
      <c r="G413">
        <v>14</v>
      </c>
      <c r="H413">
        <f t="shared" si="13"/>
        <v>1.4E-2</v>
      </c>
      <c r="I413" s="9">
        <v>23</v>
      </c>
      <c r="J413">
        <v>38.547331999999997</v>
      </c>
      <c r="K413">
        <v>-121.747304</v>
      </c>
    </row>
    <row r="414" spans="1:11" ht="15">
      <c r="A414" s="9">
        <v>24</v>
      </c>
      <c r="B414" t="s">
        <v>82</v>
      </c>
      <c r="C414" s="15" t="s">
        <v>149</v>
      </c>
      <c r="D414" s="11" t="s">
        <v>150</v>
      </c>
      <c r="E414">
        <v>-7.1</v>
      </c>
      <c r="F414" s="13">
        <v>-46</v>
      </c>
      <c r="G414">
        <v>13</v>
      </c>
      <c r="H414">
        <f t="shared" si="13"/>
        <v>1.2999999999999999E-2</v>
      </c>
      <c r="I414" s="9">
        <v>24</v>
      </c>
      <c r="J414">
        <v>38.543647999999997</v>
      </c>
      <c r="K414">
        <v>-121.731769</v>
      </c>
    </row>
    <row r="415" spans="1:11" ht="15">
      <c r="A415" s="9">
        <v>25</v>
      </c>
      <c r="B415" t="s">
        <v>82</v>
      </c>
      <c r="C415" s="15" t="s">
        <v>149</v>
      </c>
      <c r="D415" s="11" t="s">
        <v>150</v>
      </c>
      <c r="E415">
        <v>-7.3</v>
      </c>
      <c r="F415" s="13">
        <v>-49</v>
      </c>
      <c r="G415">
        <v>16</v>
      </c>
      <c r="H415">
        <f t="shared" si="13"/>
        <v>1.6E-2</v>
      </c>
      <c r="I415" s="9">
        <v>25</v>
      </c>
      <c r="J415">
        <v>38.555177</v>
      </c>
      <c r="K415">
        <v>-121.783739</v>
      </c>
    </row>
    <row r="416" spans="1:11" ht="15">
      <c r="A416" s="9">
        <v>26</v>
      </c>
      <c r="B416" t="s">
        <v>82</v>
      </c>
      <c r="C416" s="15" t="s">
        <v>149</v>
      </c>
      <c r="D416" s="11" t="s">
        <v>150</v>
      </c>
      <c r="E416">
        <v>-7.1</v>
      </c>
      <c r="F416" s="13">
        <v>-49</v>
      </c>
      <c r="G416">
        <v>12</v>
      </c>
      <c r="H416">
        <f t="shared" si="13"/>
        <v>1.2E-2</v>
      </c>
      <c r="I416" s="9">
        <v>26</v>
      </c>
      <c r="J416">
        <v>38.547356999999998</v>
      </c>
      <c r="K416">
        <v>-121.716105</v>
      </c>
    </row>
    <row r="417" spans="1:11" ht="15">
      <c r="A417" s="9">
        <v>27</v>
      </c>
      <c r="B417" t="s">
        <v>82</v>
      </c>
      <c r="C417" s="15" t="s">
        <v>149</v>
      </c>
      <c r="D417" s="11" t="s">
        <v>150</v>
      </c>
      <c r="G417">
        <v>15</v>
      </c>
      <c r="H417">
        <f t="shared" si="13"/>
        <v>1.4999999999999999E-2</v>
      </c>
      <c r="I417" s="9">
        <v>27</v>
      </c>
      <c r="J417">
        <v>38.569555999999999</v>
      </c>
      <c r="K417">
        <v>-121.76691599999999</v>
      </c>
    </row>
    <row r="419" spans="1:11" ht="15">
      <c r="A419" s="9">
        <v>1</v>
      </c>
      <c r="B419" t="s">
        <v>82</v>
      </c>
      <c r="C419" s="15" t="s">
        <v>149</v>
      </c>
      <c r="D419" s="11" t="s">
        <v>150</v>
      </c>
      <c r="E419">
        <v>-6.6</v>
      </c>
      <c r="G419">
        <v>14</v>
      </c>
      <c r="H419">
        <f>G419/1000</f>
        <v>1.4E-2</v>
      </c>
      <c r="I419" s="9">
        <v>1</v>
      </c>
      <c r="J419">
        <v>38.550122000000002</v>
      </c>
      <c r="K419">
        <v>-121.7449</v>
      </c>
    </row>
    <row r="420" spans="1:11" ht="15">
      <c r="A420" s="9" t="s">
        <v>152</v>
      </c>
      <c r="B420" t="s">
        <v>82</v>
      </c>
      <c r="C420" s="15" t="s">
        <v>149</v>
      </c>
      <c r="D420" s="11" t="s">
        <v>150</v>
      </c>
      <c r="E420">
        <v>-7.6</v>
      </c>
      <c r="G420">
        <v>9</v>
      </c>
      <c r="H420">
        <f t="shared" ref="H420:H438" si="14">G420/1000</f>
        <v>8.9999999999999993E-3</v>
      </c>
      <c r="I420" s="9" t="s">
        <v>152</v>
      </c>
      <c r="J420">
        <v>38.538226999999999</v>
      </c>
      <c r="K420">
        <v>-121.68623599999999</v>
      </c>
    </row>
    <row r="421" spans="1:11" ht="15">
      <c r="A421" s="9" t="s">
        <v>153</v>
      </c>
      <c r="B421" t="s">
        <v>82</v>
      </c>
      <c r="C421" s="15" t="s">
        <v>149</v>
      </c>
      <c r="D421" s="11" t="s">
        <v>150</v>
      </c>
      <c r="E421">
        <v>-6.1</v>
      </c>
      <c r="G421">
        <v>16</v>
      </c>
      <c r="H421">
        <f t="shared" si="14"/>
        <v>1.6E-2</v>
      </c>
      <c r="I421" s="9" t="s">
        <v>153</v>
      </c>
      <c r="J421">
        <v>38.589970000000001</v>
      </c>
      <c r="K421">
        <v>-121.77172299999999</v>
      </c>
    </row>
    <row r="422" spans="1:11" ht="15">
      <c r="A422" s="9">
        <v>7</v>
      </c>
      <c r="B422" t="s">
        <v>82</v>
      </c>
      <c r="C422" s="15" t="s">
        <v>149</v>
      </c>
      <c r="D422" s="11" t="s">
        <v>150</v>
      </c>
      <c r="E422">
        <v>-7.3</v>
      </c>
      <c r="G422">
        <v>13</v>
      </c>
      <c r="H422">
        <f t="shared" si="14"/>
        <v>1.2999999999999999E-2</v>
      </c>
      <c r="I422" s="9">
        <v>7</v>
      </c>
      <c r="J422">
        <v>38.554437999999998</v>
      </c>
      <c r="K422">
        <v>-121.741039</v>
      </c>
    </row>
    <row r="423" spans="1:11" ht="15">
      <c r="A423" s="9">
        <v>11</v>
      </c>
      <c r="B423" t="s">
        <v>82</v>
      </c>
      <c r="C423" s="15" t="s">
        <v>149</v>
      </c>
      <c r="D423" s="11" t="s">
        <v>150</v>
      </c>
      <c r="E423">
        <v>-7.1</v>
      </c>
      <c r="G423">
        <v>12</v>
      </c>
      <c r="H423">
        <f t="shared" si="14"/>
        <v>1.2E-2</v>
      </c>
      <c r="I423" s="9">
        <v>11</v>
      </c>
      <c r="J423">
        <v>38.558867999999997</v>
      </c>
      <c r="K423">
        <v>-121.744686</v>
      </c>
    </row>
    <row r="424" spans="1:11" ht="15">
      <c r="A424" s="9">
        <v>12</v>
      </c>
      <c r="B424" t="s">
        <v>82</v>
      </c>
      <c r="C424" s="15" t="s">
        <v>149</v>
      </c>
      <c r="D424" s="11" t="s">
        <v>150</v>
      </c>
      <c r="E424">
        <v>-6.9</v>
      </c>
      <c r="G424">
        <v>15</v>
      </c>
      <c r="H424">
        <f t="shared" si="14"/>
        <v>1.4999999999999999E-2</v>
      </c>
      <c r="I424" s="9">
        <v>12</v>
      </c>
      <c r="J424">
        <v>38.554036000000004</v>
      </c>
      <c r="K424">
        <v>-121.765629</v>
      </c>
    </row>
    <row r="425" spans="1:11" ht="15">
      <c r="A425" s="9">
        <v>13</v>
      </c>
      <c r="B425" t="s">
        <v>82</v>
      </c>
      <c r="C425" s="15" t="s">
        <v>149</v>
      </c>
      <c r="D425" s="11" t="s">
        <v>150</v>
      </c>
      <c r="E425">
        <v>-6.9</v>
      </c>
      <c r="G425">
        <v>12</v>
      </c>
      <c r="H425">
        <f t="shared" si="14"/>
        <v>1.2E-2</v>
      </c>
      <c r="I425" s="9">
        <v>13</v>
      </c>
      <c r="J425">
        <v>38.559337999999997</v>
      </c>
      <c r="K425">
        <v>-121.734387</v>
      </c>
    </row>
    <row r="426" spans="1:11" ht="15">
      <c r="A426" s="9">
        <v>14</v>
      </c>
      <c r="B426" t="s">
        <v>82</v>
      </c>
      <c r="C426" s="15" t="s">
        <v>149</v>
      </c>
      <c r="D426" s="11" t="s">
        <v>150</v>
      </c>
      <c r="E426">
        <v>-7</v>
      </c>
      <c r="G426">
        <v>12</v>
      </c>
      <c r="H426">
        <f t="shared" si="14"/>
        <v>1.2E-2</v>
      </c>
      <c r="I426" s="9">
        <v>14</v>
      </c>
      <c r="J426">
        <v>38.551217000000001</v>
      </c>
      <c r="K426">
        <v>-121.731168</v>
      </c>
    </row>
    <row r="427" spans="1:11" ht="15">
      <c r="A427" s="9">
        <v>15</v>
      </c>
      <c r="B427" t="s">
        <v>82</v>
      </c>
      <c r="C427" s="15" t="s">
        <v>149</v>
      </c>
      <c r="D427" s="11" t="s">
        <v>150</v>
      </c>
      <c r="E427">
        <v>-7.5</v>
      </c>
      <c r="G427">
        <v>12</v>
      </c>
      <c r="H427">
        <f t="shared" si="14"/>
        <v>1.2E-2</v>
      </c>
      <c r="I427" s="9">
        <v>15</v>
      </c>
      <c r="J427">
        <v>38.562609999999999</v>
      </c>
      <c r="K427">
        <v>-121.72018199999999</v>
      </c>
    </row>
    <row r="428" spans="1:11" ht="15">
      <c r="A428" s="9">
        <v>16</v>
      </c>
      <c r="B428" t="s">
        <v>82</v>
      </c>
      <c r="C428" s="15" t="s">
        <v>149</v>
      </c>
      <c r="D428" s="11" t="s">
        <v>150</v>
      </c>
      <c r="E428">
        <v>-7</v>
      </c>
      <c r="G428">
        <v>9</v>
      </c>
      <c r="H428">
        <f t="shared" si="14"/>
        <v>8.9999999999999993E-3</v>
      </c>
      <c r="I428" s="9">
        <v>16</v>
      </c>
      <c r="J428">
        <v>38.542757999999999</v>
      </c>
      <c r="K428">
        <v>-121.709839</v>
      </c>
    </row>
    <row r="429" spans="1:11" ht="15">
      <c r="A429" s="9">
        <v>18</v>
      </c>
      <c r="B429" t="s">
        <v>82</v>
      </c>
      <c r="C429" s="15" t="s">
        <v>149</v>
      </c>
      <c r="D429" s="11" t="s">
        <v>150</v>
      </c>
      <c r="E429">
        <v>-6.2</v>
      </c>
      <c r="G429">
        <v>16</v>
      </c>
      <c r="H429">
        <f t="shared" si="14"/>
        <v>1.6E-2</v>
      </c>
      <c r="I429" s="9">
        <v>18</v>
      </c>
      <c r="J429">
        <v>38.548901000000001</v>
      </c>
      <c r="K429">
        <v>-121.78537</v>
      </c>
    </row>
    <row r="430" spans="1:11" ht="15">
      <c r="A430" s="9">
        <v>19</v>
      </c>
      <c r="B430" t="s">
        <v>82</v>
      </c>
      <c r="C430" s="15" t="s">
        <v>149</v>
      </c>
      <c r="D430" s="11" t="s">
        <v>150</v>
      </c>
      <c r="E430">
        <v>-7.5</v>
      </c>
      <c r="G430">
        <v>13</v>
      </c>
      <c r="H430">
        <f t="shared" si="14"/>
        <v>1.2999999999999999E-2</v>
      </c>
      <c r="I430" s="9">
        <v>19</v>
      </c>
      <c r="J430">
        <v>38.567625999999997</v>
      </c>
      <c r="K430">
        <v>-121.756896</v>
      </c>
    </row>
    <row r="431" spans="1:11" ht="15">
      <c r="A431" s="9">
        <v>20</v>
      </c>
      <c r="B431" t="s">
        <v>82</v>
      </c>
      <c r="C431" s="15" t="s">
        <v>149</v>
      </c>
      <c r="D431" s="11" t="s">
        <v>150</v>
      </c>
      <c r="E431">
        <v>-6.7</v>
      </c>
      <c r="G431">
        <v>16</v>
      </c>
      <c r="H431">
        <f t="shared" si="14"/>
        <v>1.6E-2</v>
      </c>
      <c r="I431" s="9">
        <v>20</v>
      </c>
      <c r="J431">
        <v>38.549154000000001</v>
      </c>
      <c r="K431">
        <v>-121.778482</v>
      </c>
    </row>
    <row r="432" spans="1:11" ht="15">
      <c r="A432" s="9">
        <v>21</v>
      </c>
      <c r="B432" t="s">
        <v>82</v>
      </c>
      <c r="C432" s="15" t="s">
        <v>149</v>
      </c>
      <c r="D432" s="11" t="s">
        <v>150</v>
      </c>
      <c r="E432">
        <v>-7.3</v>
      </c>
      <c r="G432">
        <v>9</v>
      </c>
      <c r="H432">
        <f t="shared" si="14"/>
        <v>8.9999999999999993E-3</v>
      </c>
      <c r="I432" s="9">
        <v>21</v>
      </c>
      <c r="J432">
        <v>38.553598999999998</v>
      </c>
      <c r="K432">
        <v>-121.688768</v>
      </c>
    </row>
    <row r="433" spans="1:11" ht="15">
      <c r="A433" s="9">
        <v>22</v>
      </c>
      <c r="B433" t="s">
        <v>82</v>
      </c>
      <c r="C433" s="15" t="s">
        <v>149</v>
      </c>
      <c r="D433" s="11" t="s">
        <v>150</v>
      </c>
      <c r="E433">
        <v>-7.1</v>
      </c>
      <c r="G433">
        <v>12</v>
      </c>
      <c r="H433">
        <f t="shared" si="14"/>
        <v>1.2E-2</v>
      </c>
      <c r="I433" s="9">
        <v>22</v>
      </c>
      <c r="J433">
        <v>38.558230999999999</v>
      </c>
      <c r="K433">
        <v>-121.71477400000001</v>
      </c>
    </row>
    <row r="434" spans="1:11" ht="15">
      <c r="A434" s="9">
        <v>23</v>
      </c>
      <c r="B434" t="s">
        <v>82</v>
      </c>
      <c r="C434" s="15" t="s">
        <v>149</v>
      </c>
      <c r="D434" s="11" t="s">
        <v>150</v>
      </c>
      <c r="E434">
        <v>-6.7</v>
      </c>
      <c r="G434">
        <v>14</v>
      </c>
      <c r="H434">
        <f t="shared" si="14"/>
        <v>1.4E-2</v>
      </c>
      <c r="I434" s="9">
        <v>23</v>
      </c>
      <c r="J434">
        <v>38.547331999999997</v>
      </c>
      <c r="K434">
        <v>-121.747304</v>
      </c>
    </row>
    <row r="435" spans="1:11" ht="15">
      <c r="A435" s="9">
        <v>24</v>
      </c>
      <c r="B435" t="s">
        <v>82</v>
      </c>
      <c r="C435" s="15" t="s">
        <v>149</v>
      </c>
      <c r="D435" s="11" t="s">
        <v>150</v>
      </c>
      <c r="E435">
        <v>-6.8</v>
      </c>
      <c r="G435">
        <v>13</v>
      </c>
      <c r="H435">
        <f t="shared" si="14"/>
        <v>1.2999999999999999E-2</v>
      </c>
      <c r="I435" s="9">
        <v>24</v>
      </c>
      <c r="J435">
        <v>38.543647999999997</v>
      </c>
      <c r="K435">
        <v>-121.731769</v>
      </c>
    </row>
    <row r="436" spans="1:11" ht="15">
      <c r="A436" s="9">
        <v>25</v>
      </c>
      <c r="B436" t="s">
        <v>82</v>
      </c>
      <c r="C436" s="15" t="s">
        <v>149</v>
      </c>
      <c r="D436" s="11" t="s">
        <v>150</v>
      </c>
      <c r="E436">
        <v>-7.4</v>
      </c>
      <c r="G436">
        <v>16</v>
      </c>
      <c r="H436">
        <f t="shared" si="14"/>
        <v>1.6E-2</v>
      </c>
      <c r="I436" s="9">
        <v>25</v>
      </c>
      <c r="J436">
        <v>38.555177</v>
      </c>
      <c r="K436">
        <v>-121.783739</v>
      </c>
    </row>
    <row r="437" spans="1:11" ht="15">
      <c r="A437" s="9">
        <v>26</v>
      </c>
      <c r="B437" t="s">
        <v>82</v>
      </c>
      <c r="C437" s="15" t="s">
        <v>149</v>
      </c>
      <c r="D437" s="11" t="s">
        <v>150</v>
      </c>
      <c r="E437">
        <v>-7.2</v>
      </c>
      <c r="G437">
        <v>12</v>
      </c>
      <c r="H437">
        <f t="shared" si="14"/>
        <v>1.2E-2</v>
      </c>
      <c r="I437" s="9">
        <v>26</v>
      </c>
      <c r="J437">
        <v>38.547356999999998</v>
      </c>
      <c r="K437">
        <v>-121.716105</v>
      </c>
    </row>
    <row r="438" spans="1:11" ht="15">
      <c r="A438" s="9">
        <v>27</v>
      </c>
      <c r="B438" t="s">
        <v>82</v>
      </c>
      <c r="C438" s="15" t="s">
        <v>149</v>
      </c>
      <c r="D438" s="11" t="s">
        <v>150</v>
      </c>
      <c r="G438">
        <v>15</v>
      </c>
      <c r="H438">
        <f t="shared" si="14"/>
        <v>1.4999999999999999E-2</v>
      </c>
      <c r="I438" s="9">
        <v>27</v>
      </c>
      <c r="J438">
        <v>38.569555999999999</v>
      </c>
      <c r="K438">
        <v>-121.76691599999999</v>
      </c>
    </row>
    <row r="440" spans="1:11" ht="15">
      <c r="A440" s="9">
        <v>1</v>
      </c>
      <c r="B440" t="s">
        <v>82</v>
      </c>
      <c r="C440" s="15" t="s">
        <v>149</v>
      </c>
      <c r="D440" s="11" t="s">
        <v>150</v>
      </c>
      <c r="E440">
        <v>-6.7</v>
      </c>
      <c r="F440" s="13">
        <v>-50</v>
      </c>
      <c r="G440">
        <v>14</v>
      </c>
      <c r="H440">
        <f>G440/1000</f>
        <v>1.4E-2</v>
      </c>
      <c r="I440" s="9">
        <v>1</v>
      </c>
      <c r="J440">
        <v>38.550122000000002</v>
      </c>
      <c r="K440">
        <v>-121.7449</v>
      </c>
    </row>
    <row r="441" spans="1:11" ht="15">
      <c r="A441" s="9" t="s">
        <v>152</v>
      </c>
      <c r="B441" t="s">
        <v>82</v>
      </c>
      <c r="C441" s="15" t="s">
        <v>149</v>
      </c>
      <c r="D441" s="11" t="s">
        <v>150</v>
      </c>
      <c r="E441">
        <v>-7.3</v>
      </c>
      <c r="F441" s="13">
        <v>-49</v>
      </c>
      <c r="G441">
        <v>9</v>
      </c>
      <c r="H441">
        <f t="shared" ref="H441:H459" si="15">G441/1000</f>
        <v>8.9999999999999993E-3</v>
      </c>
      <c r="I441" s="9" t="s">
        <v>152</v>
      </c>
      <c r="J441">
        <v>38.538226999999999</v>
      </c>
      <c r="K441">
        <v>-121.68623599999999</v>
      </c>
    </row>
    <row r="442" spans="1:11" ht="15">
      <c r="A442" s="9" t="s">
        <v>153</v>
      </c>
      <c r="B442" t="s">
        <v>82</v>
      </c>
      <c r="C442" s="15" t="s">
        <v>149</v>
      </c>
      <c r="D442" s="11" t="s">
        <v>150</v>
      </c>
      <c r="E442">
        <v>-6</v>
      </c>
      <c r="F442" s="13">
        <v>-43</v>
      </c>
      <c r="G442">
        <v>16</v>
      </c>
      <c r="H442">
        <f t="shared" si="15"/>
        <v>1.6E-2</v>
      </c>
      <c r="I442" s="9" t="s">
        <v>153</v>
      </c>
      <c r="J442">
        <v>38.589970000000001</v>
      </c>
      <c r="K442">
        <v>-121.77172299999999</v>
      </c>
    </row>
    <row r="443" spans="1:11" ht="15">
      <c r="A443" s="9">
        <v>7</v>
      </c>
      <c r="B443" t="s">
        <v>82</v>
      </c>
      <c r="C443" s="15" t="s">
        <v>149</v>
      </c>
      <c r="D443" s="11" t="s">
        <v>150</v>
      </c>
      <c r="E443">
        <v>-7</v>
      </c>
      <c r="F443" s="13">
        <v>-47</v>
      </c>
      <c r="G443">
        <v>13</v>
      </c>
      <c r="H443">
        <f t="shared" si="15"/>
        <v>1.2999999999999999E-2</v>
      </c>
      <c r="I443" s="9">
        <v>7</v>
      </c>
      <c r="J443">
        <v>38.554437999999998</v>
      </c>
      <c r="K443">
        <v>-121.741039</v>
      </c>
    </row>
    <row r="444" spans="1:11" ht="15">
      <c r="A444" s="9">
        <v>11</v>
      </c>
      <c r="B444" t="s">
        <v>82</v>
      </c>
      <c r="C444" s="15" t="s">
        <v>149</v>
      </c>
      <c r="D444" s="11" t="s">
        <v>150</v>
      </c>
      <c r="E444">
        <v>-7</v>
      </c>
      <c r="F444" s="13">
        <v>-48</v>
      </c>
      <c r="G444">
        <v>12</v>
      </c>
      <c r="H444">
        <f t="shared" si="15"/>
        <v>1.2E-2</v>
      </c>
      <c r="I444" s="9">
        <v>11</v>
      </c>
      <c r="J444">
        <v>38.558867999999997</v>
      </c>
      <c r="K444">
        <v>-121.744686</v>
      </c>
    </row>
    <row r="445" spans="1:11" ht="15">
      <c r="A445" s="9">
        <v>12</v>
      </c>
      <c r="B445" t="s">
        <v>82</v>
      </c>
      <c r="C445" s="15" t="s">
        <v>149</v>
      </c>
      <c r="D445" s="11" t="s">
        <v>150</v>
      </c>
      <c r="E445">
        <v>-7</v>
      </c>
      <c r="F445" s="13">
        <v>-50</v>
      </c>
      <c r="G445">
        <v>15</v>
      </c>
      <c r="H445">
        <f t="shared" si="15"/>
        <v>1.4999999999999999E-2</v>
      </c>
      <c r="I445" s="9">
        <v>12</v>
      </c>
      <c r="J445">
        <v>38.554036000000004</v>
      </c>
      <c r="K445">
        <v>-121.765629</v>
      </c>
    </row>
    <row r="446" spans="1:11" ht="15">
      <c r="A446" s="9">
        <v>13</v>
      </c>
      <c r="B446" t="s">
        <v>82</v>
      </c>
      <c r="C446" s="15" t="s">
        <v>149</v>
      </c>
      <c r="D446" s="11" t="s">
        <v>150</v>
      </c>
      <c r="E446">
        <v>-6.9</v>
      </c>
      <c r="F446" s="13">
        <v>-50</v>
      </c>
      <c r="G446">
        <v>12</v>
      </c>
      <c r="H446">
        <f t="shared" si="15"/>
        <v>1.2E-2</v>
      </c>
      <c r="I446" s="9">
        <v>13</v>
      </c>
      <c r="J446">
        <v>38.559337999999997</v>
      </c>
      <c r="K446">
        <v>-121.734387</v>
      </c>
    </row>
    <row r="447" spans="1:11" ht="15">
      <c r="A447" s="9">
        <v>14</v>
      </c>
      <c r="B447" t="s">
        <v>82</v>
      </c>
      <c r="C447" s="15" t="s">
        <v>149</v>
      </c>
      <c r="D447" s="11" t="s">
        <v>150</v>
      </c>
      <c r="E447">
        <v>-6.8</v>
      </c>
      <c r="F447" s="13">
        <v>-45</v>
      </c>
      <c r="G447">
        <v>12</v>
      </c>
      <c r="H447">
        <f t="shared" si="15"/>
        <v>1.2E-2</v>
      </c>
      <c r="I447" s="9">
        <v>14</v>
      </c>
      <c r="J447">
        <v>38.551217000000001</v>
      </c>
      <c r="K447">
        <v>-121.731168</v>
      </c>
    </row>
    <row r="448" spans="1:11" ht="15">
      <c r="A448" s="9">
        <v>15</v>
      </c>
      <c r="B448" t="s">
        <v>82</v>
      </c>
      <c r="C448" s="15" t="s">
        <v>149</v>
      </c>
      <c r="D448" s="11" t="s">
        <v>150</v>
      </c>
      <c r="E448">
        <v>-7.3</v>
      </c>
      <c r="F448" s="13">
        <v>-54</v>
      </c>
      <c r="G448">
        <v>12</v>
      </c>
      <c r="H448">
        <f t="shared" si="15"/>
        <v>1.2E-2</v>
      </c>
      <c r="I448" s="9">
        <v>15</v>
      </c>
      <c r="J448">
        <v>38.562609999999999</v>
      </c>
      <c r="K448">
        <v>-121.72018199999999</v>
      </c>
    </row>
    <row r="449" spans="1:11" ht="15">
      <c r="A449" s="9">
        <v>16</v>
      </c>
      <c r="B449" t="s">
        <v>82</v>
      </c>
      <c r="C449" s="15" t="s">
        <v>149</v>
      </c>
      <c r="D449" s="11" t="s">
        <v>150</v>
      </c>
      <c r="E449">
        <v>-6.9</v>
      </c>
      <c r="F449" s="13">
        <v>-48</v>
      </c>
      <c r="G449">
        <v>9</v>
      </c>
      <c r="H449">
        <f t="shared" si="15"/>
        <v>8.9999999999999993E-3</v>
      </c>
      <c r="I449" s="9">
        <v>16</v>
      </c>
      <c r="J449">
        <v>38.542757999999999</v>
      </c>
      <c r="K449">
        <v>-121.709839</v>
      </c>
    </row>
    <row r="450" spans="1:11" ht="15">
      <c r="A450" s="9">
        <v>18</v>
      </c>
      <c r="B450" t="s">
        <v>82</v>
      </c>
      <c r="C450" s="15" t="s">
        <v>149</v>
      </c>
      <c r="D450" s="11" t="s">
        <v>150</v>
      </c>
      <c r="E450">
        <v>-6.3</v>
      </c>
      <c r="F450" s="13">
        <v>-46</v>
      </c>
      <c r="G450">
        <v>16</v>
      </c>
      <c r="H450">
        <f t="shared" si="15"/>
        <v>1.6E-2</v>
      </c>
      <c r="I450" s="9">
        <v>18</v>
      </c>
      <c r="J450">
        <v>38.548901000000001</v>
      </c>
      <c r="K450">
        <v>-121.78537</v>
      </c>
    </row>
    <row r="451" spans="1:11" ht="15">
      <c r="A451" s="9">
        <v>19</v>
      </c>
      <c r="B451" t="s">
        <v>82</v>
      </c>
      <c r="C451" s="15" t="s">
        <v>149</v>
      </c>
      <c r="D451" s="11" t="s">
        <v>150</v>
      </c>
      <c r="E451">
        <v>-7.4</v>
      </c>
      <c r="F451" s="13">
        <v>-53</v>
      </c>
      <c r="G451">
        <v>13</v>
      </c>
      <c r="H451">
        <f t="shared" si="15"/>
        <v>1.2999999999999999E-2</v>
      </c>
      <c r="I451" s="9">
        <v>19</v>
      </c>
      <c r="J451">
        <v>38.567625999999997</v>
      </c>
      <c r="K451">
        <v>-121.756896</v>
      </c>
    </row>
    <row r="452" spans="1:11" ht="15">
      <c r="A452" s="9">
        <v>20</v>
      </c>
      <c r="B452" t="s">
        <v>82</v>
      </c>
      <c r="C452" s="15" t="s">
        <v>149</v>
      </c>
      <c r="D452" s="11" t="s">
        <v>150</v>
      </c>
      <c r="E452">
        <v>-6.5</v>
      </c>
      <c r="F452" s="13">
        <v>-48</v>
      </c>
      <c r="G452">
        <v>16</v>
      </c>
      <c r="H452">
        <f t="shared" si="15"/>
        <v>1.6E-2</v>
      </c>
      <c r="I452" s="9">
        <v>20</v>
      </c>
      <c r="J452">
        <v>38.549154000000001</v>
      </c>
      <c r="K452">
        <v>-121.778482</v>
      </c>
    </row>
    <row r="453" spans="1:11" ht="15">
      <c r="A453" s="9">
        <v>21</v>
      </c>
      <c r="B453" t="s">
        <v>82</v>
      </c>
      <c r="C453" s="15" t="s">
        <v>149</v>
      </c>
      <c r="D453" s="11" t="s">
        <v>150</v>
      </c>
      <c r="E453">
        <v>-7.2</v>
      </c>
      <c r="F453" s="13">
        <v>-52</v>
      </c>
      <c r="G453">
        <v>9</v>
      </c>
      <c r="H453">
        <f t="shared" si="15"/>
        <v>8.9999999999999993E-3</v>
      </c>
      <c r="I453" s="9">
        <v>21</v>
      </c>
      <c r="J453">
        <v>38.553598999999998</v>
      </c>
      <c r="K453">
        <v>-121.688768</v>
      </c>
    </row>
    <row r="454" spans="1:11" ht="15">
      <c r="A454" s="9">
        <v>22</v>
      </c>
      <c r="B454" t="s">
        <v>82</v>
      </c>
      <c r="C454" s="15" t="s">
        <v>149</v>
      </c>
      <c r="D454" s="11" t="s">
        <v>150</v>
      </c>
      <c r="E454">
        <v>-7.1</v>
      </c>
      <c r="F454" s="13">
        <v>-52</v>
      </c>
      <c r="G454">
        <v>12</v>
      </c>
      <c r="H454">
        <f t="shared" si="15"/>
        <v>1.2E-2</v>
      </c>
      <c r="I454" s="9">
        <v>22</v>
      </c>
      <c r="J454">
        <v>38.558230999999999</v>
      </c>
      <c r="K454">
        <v>-121.71477400000001</v>
      </c>
    </row>
    <row r="455" spans="1:11" ht="15">
      <c r="A455" s="9">
        <v>23</v>
      </c>
      <c r="B455" t="s">
        <v>82</v>
      </c>
      <c r="C455" s="15" t="s">
        <v>149</v>
      </c>
      <c r="D455" s="11" t="s">
        <v>150</v>
      </c>
      <c r="E455">
        <v>-6.6</v>
      </c>
      <c r="F455" s="13">
        <v>-44</v>
      </c>
      <c r="G455">
        <v>14</v>
      </c>
      <c r="H455">
        <f t="shared" si="15"/>
        <v>1.4E-2</v>
      </c>
      <c r="I455" s="9">
        <v>23</v>
      </c>
      <c r="J455">
        <v>38.547331999999997</v>
      </c>
      <c r="K455">
        <v>-121.747304</v>
      </c>
    </row>
    <row r="456" spans="1:11" ht="15">
      <c r="A456" s="9">
        <v>24</v>
      </c>
      <c r="B456" t="s">
        <v>82</v>
      </c>
      <c r="C456" s="15" t="s">
        <v>149</v>
      </c>
      <c r="D456" s="11" t="s">
        <v>150</v>
      </c>
      <c r="E456">
        <v>-6.9</v>
      </c>
      <c r="F456" s="13">
        <v>-51</v>
      </c>
      <c r="G456">
        <v>13</v>
      </c>
      <c r="H456">
        <f t="shared" si="15"/>
        <v>1.2999999999999999E-2</v>
      </c>
      <c r="I456" s="9">
        <v>24</v>
      </c>
      <c r="J456">
        <v>38.543647999999997</v>
      </c>
      <c r="K456">
        <v>-121.731769</v>
      </c>
    </row>
    <row r="457" spans="1:11" ht="15">
      <c r="A457" s="9">
        <v>25</v>
      </c>
      <c r="B457" t="s">
        <v>82</v>
      </c>
      <c r="C457" s="15" t="s">
        <v>149</v>
      </c>
      <c r="D457" s="11" t="s">
        <v>150</v>
      </c>
      <c r="E457">
        <v>-7.2</v>
      </c>
      <c r="F457" s="13">
        <v>-52</v>
      </c>
      <c r="G457">
        <v>16</v>
      </c>
      <c r="H457">
        <f t="shared" si="15"/>
        <v>1.6E-2</v>
      </c>
      <c r="I457" s="9">
        <v>25</v>
      </c>
      <c r="J457">
        <v>38.555177</v>
      </c>
      <c r="K457">
        <v>-121.783739</v>
      </c>
    </row>
    <row r="458" spans="1:11" ht="15">
      <c r="A458" s="9">
        <v>26</v>
      </c>
      <c r="B458" t="s">
        <v>82</v>
      </c>
      <c r="C458" s="15" t="s">
        <v>149</v>
      </c>
      <c r="D458" s="11" t="s">
        <v>150</v>
      </c>
      <c r="E458">
        <v>-7.1</v>
      </c>
      <c r="F458" s="13">
        <v>-49</v>
      </c>
      <c r="G458">
        <v>12</v>
      </c>
      <c r="H458">
        <f t="shared" si="15"/>
        <v>1.2E-2</v>
      </c>
      <c r="I458" s="9">
        <v>26</v>
      </c>
      <c r="J458">
        <v>38.547356999999998</v>
      </c>
      <c r="K458">
        <v>-121.716105</v>
      </c>
    </row>
    <row r="459" spans="1:11" ht="15">
      <c r="A459" s="9">
        <v>27</v>
      </c>
      <c r="B459" t="s">
        <v>82</v>
      </c>
      <c r="C459" s="15" t="s">
        <v>149</v>
      </c>
      <c r="D459" s="11" t="s">
        <v>150</v>
      </c>
      <c r="E459">
        <v>-7.4</v>
      </c>
      <c r="F459" s="13">
        <v>-48</v>
      </c>
      <c r="G459">
        <v>15</v>
      </c>
      <c r="H459">
        <f t="shared" si="15"/>
        <v>1.4999999999999999E-2</v>
      </c>
      <c r="I459" s="9">
        <v>27</v>
      </c>
      <c r="J459">
        <v>38.569555999999999</v>
      </c>
      <c r="K459">
        <v>-121.76691599999999</v>
      </c>
    </row>
    <row r="461" spans="1:11" ht="15">
      <c r="A461" s="9">
        <v>1</v>
      </c>
      <c r="B461" t="s">
        <v>82</v>
      </c>
      <c r="C461" s="15" t="s">
        <v>149</v>
      </c>
      <c r="D461" s="11" t="s">
        <v>150</v>
      </c>
      <c r="E461">
        <v>-6.6</v>
      </c>
      <c r="F461" s="13">
        <v>-50</v>
      </c>
      <c r="G461">
        <v>14</v>
      </c>
      <c r="H461">
        <f>G461/1000</f>
        <v>1.4E-2</v>
      </c>
      <c r="I461" s="9">
        <v>1</v>
      </c>
      <c r="J461">
        <v>38.550122000000002</v>
      </c>
      <c r="K461">
        <v>-121.7449</v>
      </c>
    </row>
    <row r="462" spans="1:11" ht="15">
      <c r="A462" s="9" t="s">
        <v>152</v>
      </c>
      <c r="B462" t="s">
        <v>82</v>
      </c>
      <c r="C462" s="15" t="s">
        <v>149</v>
      </c>
      <c r="D462" s="11" t="s">
        <v>150</v>
      </c>
      <c r="E462">
        <v>-6.6</v>
      </c>
      <c r="F462" s="13">
        <v>-46</v>
      </c>
      <c r="G462">
        <v>9</v>
      </c>
      <c r="H462">
        <f t="shared" ref="H462:H480" si="16">G462/1000</f>
        <v>8.9999999999999993E-3</v>
      </c>
      <c r="I462" s="9" t="s">
        <v>152</v>
      </c>
      <c r="J462">
        <v>38.538226999999999</v>
      </c>
      <c r="K462">
        <v>-121.68623599999999</v>
      </c>
    </row>
    <row r="463" spans="1:11" ht="15">
      <c r="A463" s="9" t="s">
        <v>153</v>
      </c>
      <c r="B463" t="s">
        <v>82</v>
      </c>
      <c r="C463" s="15" t="s">
        <v>149</v>
      </c>
      <c r="D463" s="11" t="s">
        <v>150</v>
      </c>
      <c r="E463">
        <v>-6.3</v>
      </c>
      <c r="F463" s="13">
        <v>-48</v>
      </c>
      <c r="G463">
        <v>16</v>
      </c>
      <c r="H463">
        <f t="shared" si="16"/>
        <v>1.6E-2</v>
      </c>
      <c r="I463" s="9" t="s">
        <v>153</v>
      </c>
      <c r="J463">
        <v>38.589970000000001</v>
      </c>
      <c r="K463">
        <v>-121.77172299999999</v>
      </c>
    </row>
    <row r="464" spans="1:11" ht="15">
      <c r="A464" s="9">
        <v>7</v>
      </c>
      <c r="B464" t="s">
        <v>82</v>
      </c>
      <c r="C464" s="15" t="s">
        <v>149</v>
      </c>
      <c r="D464" s="11" t="s">
        <v>150</v>
      </c>
      <c r="E464">
        <v>-6.9</v>
      </c>
      <c r="F464" s="13">
        <v>-46</v>
      </c>
      <c r="G464">
        <v>13</v>
      </c>
      <c r="H464">
        <f t="shared" si="16"/>
        <v>1.2999999999999999E-2</v>
      </c>
      <c r="I464" s="9">
        <v>7</v>
      </c>
      <c r="J464">
        <v>38.554437999999998</v>
      </c>
      <c r="K464">
        <v>-121.741039</v>
      </c>
    </row>
    <row r="465" spans="1:11" ht="15">
      <c r="A465" s="9">
        <v>11</v>
      </c>
      <c r="B465" t="s">
        <v>82</v>
      </c>
      <c r="C465" s="15" t="s">
        <v>149</v>
      </c>
      <c r="D465" s="11" t="s">
        <v>150</v>
      </c>
      <c r="E465">
        <v>-7.1</v>
      </c>
      <c r="F465" s="13">
        <v>-50</v>
      </c>
      <c r="G465">
        <v>12</v>
      </c>
      <c r="H465">
        <f t="shared" si="16"/>
        <v>1.2E-2</v>
      </c>
      <c r="I465" s="9">
        <v>11</v>
      </c>
      <c r="J465">
        <v>38.558867999999997</v>
      </c>
      <c r="K465">
        <v>-121.744686</v>
      </c>
    </row>
    <row r="466" spans="1:11" ht="15">
      <c r="A466" s="9">
        <v>12</v>
      </c>
      <c r="B466" t="s">
        <v>82</v>
      </c>
      <c r="C466" s="15" t="s">
        <v>149</v>
      </c>
      <c r="D466" s="11" t="s">
        <v>150</v>
      </c>
      <c r="E466">
        <v>-7</v>
      </c>
      <c r="F466" s="13">
        <v>-52</v>
      </c>
      <c r="G466">
        <v>15</v>
      </c>
      <c r="H466">
        <f t="shared" si="16"/>
        <v>1.4999999999999999E-2</v>
      </c>
      <c r="I466" s="9">
        <v>12</v>
      </c>
      <c r="J466">
        <v>38.554036000000004</v>
      </c>
      <c r="K466">
        <v>-121.765629</v>
      </c>
    </row>
    <row r="467" spans="1:11" ht="15">
      <c r="A467" s="9">
        <v>13</v>
      </c>
      <c r="B467" t="s">
        <v>82</v>
      </c>
      <c r="C467" s="15" t="s">
        <v>149</v>
      </c>
      <c r="D467" s="11" t="s">
        <v>150</v>
      </c>
      <c r="E467">
        <v>-6.9</v>
      </c>
      <c r="F467" s="13">
        <v>-47</v>
      </c>
      <c r="G467">
        <v>12</v>
      </c>
      <c r="H467">
        <f t="shared" si="16"/>
        <v>1.2E-2</v>
      </c>
      <c r="I467" s="9">
        <v>13</v>
      </c>
      <c r="J467">
        <v>38.559337999999997</v>
      </c>
      <c r="K467">
        <v>-121.734387</v>
      </c>
    </row>
    <row r="468" spans="1:11" ht="15">
      <c r="A468" s="9">
        <v>14</v>
      </c>
      <c r="B468" t="s">
        <v>82</v>
      </c>
      <c r="C468" s="15" t="s">
        <v>149</v>
      </c>
      <c r="D468" s="11" t="s">
        <v>150</v>
      </c>
      <c r="E468">
        <v>-6.9</v>
      </c>
      <c r="F468" s="13">
        <v>-50</v>
      </c>
      <c r="G468">
        <v>12</v>
      </c>
      <c r="H468">
        <f t="shared" si="16"/>
        <v>1.2E-2</v>
      </c>
      <c r="I468" s="9">
        <v>14</v>
      </c>
      <c r="J468">
        <v>38.551217000000001</v>
      </c>
      <c r="K468">
        <v>-121.731168</v>
      </c>
    </row>
    <row r="469" spans="1:11" ht="15">
      <c r="A469" s="9">
        <v>15</v>
      </c>
      <c r="B469" t="s">
        <v>82</v>
      </c>
      <c r="C469" s="15" t="s">
        <v>149</v>
      </c>
      <c r="D469" s="11" t="s">
        <v>150</v>
      </c>
      <c r="E469">
        <v>-7.2</v>
      </c>
      <c r="F469" s="13">
        <v>-49</v>
      </c>
      <c r="G469">
        <v>12</v>
      </c>
      <c r="H469">
        <f t="shared" si="16"/>
        <v>1.2E-2</v>
      </c>
      <c r="I469" s="9">
        <v>15</v>
      </c>
      <c r="J469">
        <v>38.562609999999999</v>
      </c>
      <c r="K469">
        <v>-121.72018199999999</v>
      </c>
    </row>
    <row r="470" spans="1:11" ht="15">
      <c r="A470" s="9">
        <v>16</v>
      </c>
      <c r="B470" t="s">
        <v>82</v>
      </c>
      <c r="C470" s="15" t="s">
        <v>149</v>
      </c>
      <c r="D470" s="11" t="s">
        <v>150</v>
      </c>
      <c r="E470">
        <v>-6.6</v>
      </c>
      <c r="F470" s="13">
        <v>-49</v>
      </c>
      <c r="G470">
        <v>9</v>
      </c>
      <c r="H470">
        <f t="shared" si="16"/>
        <v>8.9999999999999993E-3</v>
      </c>
      <c r="I470" s="9">
        <v>16</v>
      </c>
      <c r="J470">
        <v>38.542757999999999</v>
      </c>
      <c r="K470">
        <v>-121.709839</v>
      </c>
    </row>
    <row r="471" spans="1:11" ht="15">
      <c r="A471" s="9">
        <v>18</v>
      </c>
      <c r="B471" t="s">
        <v>82</v>
      </c>
      <c r="C471" s="15" t="s">
        <v>149</v>
      </c>
      <c r="D471" s="11" t="s">
        <v>150</v>
      </c>
      <c r="E471">
        <v>-6.3</v>
      </c>
      <c r="F471" s="13">
        <v>-47</v>
      </c>
      <c r="G471">
        <v>16</v>
      </c>
      <c r="H471">
        <f t="shared" si="16"/>
        <v>1.6E-2</v>
      </c>
      <c r="I471" s="9">
        <v>18</v>
      </c>
      <c r="J471">
        <v>38.548901000000001</v>
      </c>
      <c r="K471">
        <v>-121.78537</v>
      </c>
    </row>
    <row r="472" spans="1:11" ht="15">
      <c r="A472" s="9">
        <v>19</v>
      </c>
      <c r="B472" t="s">
        <v>82</v>
      </c>
      <c r="C472" s="15" t="s">
        <v>149</v>
      </c>
      <c r="D472" s="11" t="s">
        <v>150</v>
      </c>
      <c r="E472">
        <v>-7.4</v>
      </c>
      <c r="F472" s="13">
        <v>-52</v>
      </c>
      <c r="G472">
        <v>13</v>
      </c>
      <c r="H472">
        <f t="shared" si="16"/>
        <v>1.2999999999999999E-2</v>
      </c>
      <c r="I472" s="9">
        <v>19</v>
      </c>
      <c r="J472">
        <v>38.567625999999997</v>
      </c>
      <c r="K472">
        <v>-121.756896</v>
      </c>
    </row>
    <row r="473" spans="1:11" ht="15">
      <c r="A473" s="9">
        <v>20</v>
      </c>
      <c r="B473" t="s">
        <v>82</v>
      </c>
      <c r="C473" s="15" t="s">
        <v>149</v>
      </c>
      <c r="D473" s="11" t="s">
        <v>150</v>
      </c>
      <c r="E473">
        <v>-6.3</v>
      </c>
      <c r="F473" s="13">
        <v>-43</v>
      </c>
      <c r="G473">
        <v>16</v>
      </c>
      <c r="H473">
        <f t="shared" si="16"/>
        <v>1.6E-2</v>
      </c>
      <c r="I473" s="9">
        <v>20</v>
      </c>
      <c r="J473">
        <v>38.549154000000001</v>
      </c>
      <c r="K473">
        <v>-121.778482</v>
      </c>
    </row>
    <row r="474" spans="1:11" ht="15">
      <c r="A474" s="9">
        <v>21</v>
      </c>
      <c r="B474" t="s">
        <v>82</v>
      </c>
      <c r="C474" s="15" t="s">
        <v>149</v>
      </c>
      <c r="D474" s="11" t="s">
        <v>150</v>
      </c>
      <c r="E474">
        <v>-7.2</v>
      </c>
      <c r="F474" s="13">
        <v>-54</v>
      </c>
      <c r="G474">
        <v>9</v>
      </c>
      <c r="H474">
        <f t="shared" si="16"/>
        <v>8.9999999999999993E-3</v>
      </c>
      <c r="I474" s="9">
        <v>21</v>
      </c>
      <c r="J474">
        <v>38.553598999999998</v>
      </c>
      <c r="K474">
        <v>-121.688768</v>
      </c>
    </row>
    <row r="475" spans="1:11" ht="15">
      <c r="A475" s="9">
        <v>22</v>
      </c>
      <c r="B475" t="s">
        <v>82</v>
      </c>
      <c r="C475" s="15" t="s">
        <v>149</v>
      </c>
      <c r="D475" s="11" t="s">
        <v>150</v>
      </c>
      <c r="E475">
        <v>-7.1</v>
      </c>
      <c r="F475" s="13">
        <v>-52</v>
      </c>
      <c r="G475">
        <v>12</v>
      </c>
      <c r="H475">
        <f t="shared" si="16"/>
        <v>1.2E-2</v>
      </c>
      <c r="I475" s="9">
        <v>22</v>
      </c>
      <c r="J475">
        <v>38.558230999999999</v>
      </c>
      <c r="K475">
        <v>-121.71477400000001</v>
      </c>
    </row>
    <row r="476" spans="1:11" ht="15">
      <c r="A476" s="9">
        <v>23</v>
      </c>
      <c r="B476" t="s">
        <v>82</v>
      </c>
      <c r="C476" s="15" t="s">
        <v>149</v>
      </c>
      <c r="D476" s="11" t="s">
        <v>150</v>
      </c>
      <c r="E476">
        <v>-6.7</v>
      </c>
      <c r="F476" s="13">
        <v>-46</v>
      </c>
      <c r="G476">
        <v>14</v>
      </c>
      <c r="H476">
        <f t="shared" si="16"/>
        <v>1.4E-2</v>
      </c>
      <c r="I476" s="9">
        <v>23</v>
      </c>
      <c r="J476">
        <v>38.547331999999997</v>
      </c>
      <c r="K476">
        <v>-121.747304</v>
      </c>
    </row>
    <row r="477" spans="1:11" ht="15">
      <c r="A477" s="9">
        <v>24</v>
      </c>
      <c r="B477" t="s">
        <v>82</v>
      </c>
      <c r="C477" s="15" t="s">
        <v>149</v>
      </c>
      <c r="D477" s="11" t="s">
        <v>150</v>
      </c>
      <c r="E477">
        <v>-6.7</v>
      </c>
      <c r="F477" s="13">
        <v>-48</v>
      </c>
      <c r="G477">
        <v>13</v>
      </c>
      <c r="H477">
        <f t="shared" si="16"/>
        <v>1.2999999999999999E-2</v>
      </c>
      <c r="I477" s="9">
        <v>24</v>
      </c>
      <c r="J477">
        <v>38.543647999999997</v>
      </c>
      <c r="K477">
        <v>-121.731769</v>
      </c>
    </row>
    <row r="478" spans="1:11" ht="15">
      <c r="A478" s="9">
        <v>25</v>
      </c>
      <c r="B478" t="s">
        <v>82</v>
      </c>
      <c r="C478" s="15" t="s">
        <v>149</v>
      </c>
      <c r="D478" s="11" t="s">
        <v>150</v>
      </c>
      <c r="E478">
        <v>-7.4</v>
      </c>
      <c r="F478" s="13">
        <v>-54</v>
      </c>
      <c r="G478">
        <v>16</v>
      </c>
      <c r="H478">
        <f t="shared" si="16"/>
        <v>1.6E-2</v>
      </c>
      <c r="I478" s="9">
        <v>25</v>
      </c>
      <c r="J478">
        <v>38.555177</v>
      </c>
      <c r="K478">
        <v>-121.783739</v>
      </c>
    </row>
    <row r="479" spans="1:11" ht="15">
      <c r="A479" s="9">
        <v>26</v>
      </c>
      <c r="B479" t="s">
        <v>82</v>
      </c>
      <c r="C479" s="15" t="s">
        <v>149</v>
      </c>
      <c r="D479" s="11" t="s">
        <v>150</v>
      </c>
      <c r="E479">
        <v>-7.2</v>
      </c>
      <c r="F479" s="13">
        <v>-49</v>
      </c>
      <c r="G479">
        <v>12</v>
      </c>
      <c r="H479">
        <f t="shared" si="16"/>
        <v>1.2E-2</v>
      </c>
      <c r="I479" s="9">
        <v>26</v>
      </c>
      <c r="J479">
        <v>38.547356999999998</v>
      </c>
      <c r="K479">
        <v>-121.716105</v>
      </c>
    </row>
    <row r="480" spans="1:11" ht="15">
      <c r="A480" s="9">
        <v>27</v>
      </c>
      <c r="B480" t="s">
        <v>82</v>
      </c>
      <c r="C480" s="15" t="s">
        <v>149</v>
      </c>
      <c r="D480" s="11" t="s">
        <v>150</v>
      </c>
      <c r="E480">
        <v>-7.4</v>
      </c>
      <c r="F480" s="13">
        <v>-49</v>
      </c>
      <c r="G480">
        <v>15</v>
      </c>
      <c r="H480">
        <f t="shared" si="16"/>
        <v>1.4999999999999999E-2</v>
      </c>
      <c r="I480" s="9">
        <v>27</v>
      </c>
      <c r="J480">
        <v>38.569555999999999</v>
      </c>
      <c r="K480">
        <v>-121.76691599999999</v>
      </c>
    </row>
    <row r="482" spans="2:12" ht="15">
      <c r="B482" t="s">
        <v>70</v>
      </c>
      <c r="C482" s="15" t="s">
        <v>154</v>
      </c>
      <c r="D482" s="11" t="s">
        <v>150</v>
      </c>
      <c r="E482" s="22">
        <v>-5.7</v>
      </c>
      <c r="F482" s="23">
        <v>-40</v>
      </c>
      <c r="G482">
        <v>13</v>
      </c>
      <c r="H482">
        <f>G482/1000</f>
        <v>1.2999999999999999E-2</v>
      </c>
      <c r="I482" s="9"/>
      <c r="J482">
        <v>38.520000000000003</v>
      </c>
      <c r="K482">
        <v>-121.77</v>
      </c>
      <c r="L482" t="s">
        <v>64</v>
      </c>
    </row>
    <row r="483" spans="2:12" ht="15">
      <c r="B483" t="s">
        <v>70</v>
      </c>
      <c r="C483" s="15" t="s">
        <v>154</v>
      </c>
      <c r="D483" s="11" t="s">
        <v>150</v>
      </c>
      <c r="E483" s="22">
        <v>-3.1</v>
      </c>
      <c r="F483" s="23">
        <v>-28</v>
      </c>
      <c r="G483">
        <v>13</v>
      </c>
      <c r="H483">
        <f t="shared" ref="H483:H484" si="17">G483/1000</f>
        <v>1.2999999999999999E-2</v>
      </c>
      <c r="I483" s="9"/>
      <c r="J483">
        <v>38.520000000000003</v>
      </c>
      <c r="K483">
        <v>-121.77</v>
      </c>
      <c r="L483" t="s">
        <v>64</v>
      </c>
    </row>
    <row r="484" spans="2:12" ht="15">
      <c r="B484" t="s">
        <v>119</v>
      </c>
      <c r="C484" s="15" t="s">
        <v>155</v>
      </c>
      <c r="D484" s="11" t="s">
        <v>150</v>
      </c>
      <c r="E484" s="22">
        <v>-11</v>
      </c>
      <c r="F484" s="23">
        <v>-83</v>
      </c>
      <c r="G484">
        <v>0</v>
      </c>
      <c r="H484">
        <f t="shared" si="17"/>
        <v>0</v>
      </c>
      <c r="I484" s="9"/>
      <c r="J484">
        <v>38.549999999999997</v>
      </c>
      <c r="K484">
        <v>-121.58</v>
      </c>
      <c r="L484" t="s">
        <v>64</v>
      </c>
    </row>
    <row r="485" spans="2:12" ht="15">
      <c r="C485" s="15"/>
      <c r="D485" s="11"/>
      <c r="I485" s="9"/>
    </row>
    <row r="486" spans="2:12" ht="15">
      <c r="B486" t="s">
        <v>5</v>
      </c>
      <c r="C486" s="15" t="s">
        <v>157</v>
      </c>
      <c r="D486" t="s">
        <v>156</v>
      </c>
      <c r="E486" s="9">
        <v>-2.95</v>
      </c>
      <c r="F486" s="23">
        <v>-29</v>
      </c>
      <c r="G486">
        <v>1182</v>
      </c>
      <c r="H486">
        <f>G486/1000</f>
        <v>1.1819999999999999</v>
      </c>
      <c r="I486" s="9"/>
      <c r="J486">
        <v>39.950000000000003</v>
      </c>
      <c r="K486">
        <v>-119.6</v>
      </c>
      <c r="L486" t="s">
        <v>64</v>
      </c>
    </row>
    <row r="487" spans="2:12" ht="15">
      <c r="B487" t="s">
        <v>5</v>
      </c>
      <c r="C487" s="15" t="s">
        <v>157</v>
      </c>
      <c r="D487" t="s">
        <v>156</v>
      </c>
      <c r="E487" s="9">
        <v>-7.75</v>
      </c>
      <c r="F487" s="23">
        <v>-60</v>
      </c>
      <c r="G487">
        <v>1182</v>
      </c>
      <c r="H487">
        <f t="shared" ref="H487:H503" si="18">G487/1000</f>
        <v>1.1819999999999999</v>
      </c>
      <c r="I487" s="9"/>
      <c r="J487">
        <v>39.950000000000003</v>
      </c>
      <c r="K487">
        <v>-119.6</v>
      </c>
      <c r="L487" t="s">
        <v>64</v>
      </c>
    </row>
    <row r="488" spans="2:12" ht="15">
      <c r="B488" t="s">
        <v>5</v>
      </c>
      <c r="C488" s="15" t="s">
        <v>157</v>
      </c>
      <c r="D488" t="s">
        <v>156</v>
      </c>
      <c r="E488" s="9">
        <v>-8.85</v>
      </c>
      <c r="F488" s="23">
        <v>-74</v>
      </c>
      <c r="G488">
        <v>1182</v>
      </c>
      <c r="H488">
        <f t="shared" si="18"/>
        <v>1.1819999999999999</v>
      </c>
      <c r="I488" s="9"/>
      <c r="J488">
        <v>39.950000000000003</v>
      </c>
      <c r="K488">
        <v>-119.6</v>
      </c>
      <c r="L488" t="s">
        <v>64</v>
      </c>
    </row>
    <row r="489" spans="2:12" ht="15">
      <c r="B489" t="s">
        <v>5</v>
      </c>
      <c r="C489" s="15" t="s">
        <v>157</v>
      </c>
      <c r="D489" t="s">
        <v>156</v>
      </c>
      <c r="E489" s="9">
        <v>-6.65</v>
      </c>
      <c r="F489" s="23">
        <v>-53</v>
      </c>
      <c r="G489">
        <v>1182</v>
      </c>
      <c r="H489">
        <f t="shared" si="18"/>
        <v>1.1819999999999999</v>
      </c>
      <c r="I489" s="9"/>
      <c r="J489">
        <v>39.950000000000003</v>
      </c>
      <c r="K489">
        <v>-119.6</v>
      </c>
      <c r="L489" t="s">
        <v>64</v>
      </c>
    </row>
    <row r="490" spans="2:12" ht="15">
      <c r="B490" t="s">
        <v>5</v>
      </c>
      <c r="C490" s="15" t="s">
        <v>157</v>
      </c>
      <c r="D490" t="s">
        <v>156</v>
      </c>
      <c r="E490" s="9">
        <v>-8.0500000000000007</v>
      </c>
      <c r="F490" s="23">
        <v>-57.5</v>
      </c>
      <c r="G490">
        <v>1182</v>
      </c>
      <c r="H490">
        <f t="shared" si="18"/>
        <v>1.1819999999999999</v>
      </c>
      <c r="I490" s="9"/>
      <c r="J490">
        <v>39.950000000000003</v>
      </c>
      <c r="K490">
        <v>-119.6</v>
      </c>
      <c r="L490" t="s">
        <v>64</v>
      </c>
    </row>
    <row r="491" spans="2:12" ht="15">
      <c r="B491" t="s">
        <v>5</v>
      </c>
      <c r="C491" s="15" t="s">
        <v>157</v>
      </c>
      <c r="D491" t="s">
        <v>156</v>
      </c>
      <c r="E491" s="9">
        <v>-8.75</v>
      </c>
      <c r="F491" s="23">
        <v>-60.5</v>
      </c>
      <c r="G491">
        <v>1182</v>
      </c>
      <c r="H491">
        <f t="shared" si="18"/>
        <v>1.1819999999999999</v>
      </c>
      <c r="I491" s="9"/>
      <c r="J491">
        <v>39.950000000000003</v>
      </c>
      <c r="K491">
        <v>-119.6</v>
      </c>
      <c r="L491" t="s">
        <v>64</v>
      </c>
    </row>
    <row r="492" spans="2:12" ht="15">
      <c r="B492" t="s">
        <v>5</v>
      </c>
      <c r="C492" s="15" t="s">
        <v>157</v>
      </c>
      <c r="D492" t="s">
        <v>156</v>
      </c>
      <c r="E492" s="9">
        <v>-13.5</v>
      </c>
      <c r="F492" s="23">
        <v>-105.5</v>
      </c>
      <c r="G492">
        <v>1182</v>
      </c>
      <c r="H492">
        <f t="shared" si="18"/>
        <v>1.1819999999999999</v>
      </c>
      <c r="I492" s="9"/>
      <c r="J492">
        <v>39.950000000000003</v>
      </c>
      <c r="K492">
        <v>-119.6</v>
      </c>
      <c r="L492" t="s">
        <v>64</v>
      </c>
    </row>
    <row r="493" spans="2:12" ht="15">
      <c r="B493" t="s">
        <v>5</v>
      </c>
      <c r="C493" s="15" t="s">
        <v>157</v>
      </c>
      <c r="D493" t="s">
        <v>156</v>
      </c>
      <c r="E493" s="9">
        <v>-15</v>
      </c>
      <c r="F493" s="23">
        <v>-111</v>
      </c>
      <c r="G493">
        <v>1182</v>
      </c>
      <c r="H493">
        <f t="shared" si="18"/>
        <v>1.1819999999999999</v>
      </c>
      <c r="I493" s="9"/>
      <c r="J493">
        <v>39.950000000000003</v>
      </c>
      <c r="K493">
        <v>-119.6</v>
      </c>
      <c r="L493" t="s">
        <v>64</v>
      </c>
    </row>
    <row r="494" spans="2:12" ht="15">
      <c r="B494" t="s">
        <v>5</v>
      </c>
      <c r="C494" s="15" t="s">
        <v>157</v>
      </c>
      <c r="D494" t="s">
        <v>156</v>
      </c>
      <c r="E494" s="9">
        <v>-14.2</v>
      </c>
      <c r="F494" s="23">
        <v>-112.5</v>
      </c>
      <c r="G494">
        <v>1182</v>
      </c>
      <c r="H494">
        <f t="shared" si="18"/>
        <v>1.1819999999999999</v>
      </c>
      <c r="I494" s="9"/>
      <c r="J494">
        <v>39.950000000000003</v>
      </c>
      <c r="K494">
        <v>-119.6</v>
      </c>
      <c r="L494" t="s">
        <v>64</v>
      </c>
    </row>
    <row r="495" spans="2:12" ht="15">
      <c r="B495" t="s">
        <v>5</v>
      </c>
      <c r="C495" s="15" t="s">
        <v>157</v>
      </c>
      <c r="D495" t="s">
        <v>156</v>
      </c>
      <c r="E495" s="9">
        <v>-2</v>
      </c>
      <c r="F495" s="23">
        <v>-36.5</v>
      </c>
      <c r="G495">
        <v>1182</v>
      </c>
      <c r="H495">
        <f t="shared" si="18"/>
        <v>1.1819999999999999</v>
      </c>
      <c r="I495" s="9"/>
      <c r="J495">
        <v>39.950000000000003</v>
      </c>
      <c r="K495">
        <v>-119.6</v>
      </c>
      <c r="L495" t="s">
        <v>64</v>
      </c>
    </row>
    <row r="496" spans="2:12" ht="15">
      <c r="B496" t="s">
        <v>5</v>
      </c>
      <c r="C496" s="15" t="s">
        <v>157</v>
      </c>
      <c r="D496" t="s">
        <v>156</v>
      </c>
      <c r="E496" s="9">
        <v>-7.05</v>
      </c>
      <c r="F496" s="23">
        <v>-54.5</v>
      </c>
      <c r="G496">
        <v>1182</v>
      </c>
      <c r="H496">
        <f t="shared" si="18"/>
        <v>1.1819999999999999</v>
      </c>
      <c r="I496" s="9"/>
      <c r="J496">
        <v>39.950000000000003</v>
      </c>
      <c r="K496">
        <v>-119.6</v>
      </c>
      <c r="L496" t="s">
        <v>64</v>
      </c>
    </row>
    <row r="497" spans="2:12" ht="15">
      <c r="B497" t="s">
        <v>5</v>
      </c>
      <c r="C497" s="15" t="s">
        <v>157</v>
      </c>
      <c r="D497" t="s">
        <v>156</v>
      </c>
      <c r="E497" s="9">
        <v>-9.4499999999999993</v>
      </c>
      <c r="F497" s="23">
        <v>-62.5</v>
      </c>
      <c r="G497">
        <v>1182</v>
      </c>
      <c r="H497">
        <f t="shared" si="18"/>
        <v>1.1819999999999999</v>
      </c>
      <c r="I497" s="9"/>
      <c r="J497">
        <v>39.950000000000003</v>
      </c>
      <c r="K497">
        <v>-119.6</v>
      </c>
      <c r="L497" t="s">
        <v>64</v>
      </c>
    </row>
    <row r="498" spans="2:12" ht="15">
      <c r="B498" t="s">
        <v>5</v>
      </c>
      <c r="C498" s="15" t="s">
        <v>157</v>
      </c>
      <c r="D498" t="s">
        <v>156</v>
      </c>
      <c r="E498" s="9">
        <v>-15.65</v>
      </c>
      <c r="F498" s="23">
        <v>-117.5</v>
      </c>
      <c r="G498">
        <v>1182</v>
      </c>
      <c r="H498">
        <f t="shared" si="18"/>
        <v>1.1819999999999999</v>
      </c>
      <c r="I498" s="9"/>
      <c r="J498">
        <v>39.950000000000003</v>
      </c>
      <c r="K498">
        <v>-119.6</v>
      </c>
      <c r="L498" t="s">
        <v>64</v>
      </c>
    </row>
    <row r="499" spans="2:12" ht="15">
      <c r="B499" t="s">
        <v>5</v>
      </c>
      <c r="C499" s="15" t="s">
        <v>157</v>
      </c>
      <c r="D499" t="s">
        <v>156</v>
      </c>
      <c r="E499" s="9">
        <v>-10.3</v>
      </c>
      <c r="F499" s="23">
        <v>-78</v>
      </c>
      <c r="G499">
        <v>1182</v>
      </c>
      <c r="H499">
        <f t="shared" si="18"/>
        <v>1.1819999999999999</v>
      </c>
      <c r="I499" s="9"/>
      <c r="J499">
        <v>39.950000000000003</v>
      </c>
      <c r="K499">
        <v>-119.6</v>
      </c>
      <c r="L499" t="s">
        <v>64</v>
      </c>
    </row>
    <row r="500" spans="2:12" ht="15">
      <c r="B500" t="s">
        <v>5</v>
      </c>
      <c r="C500" s="15" t="s">
        <v>157</v>
      </c>
      <c r="D500" t="s">
        <v>156</v>
      </c>
      <c r="E500" s="9">
        <v>-11.4</v>
      </c>
      <c r="F500" s="23">
        <v>-85.5</v>
      </c>
      <c r="G500">
        <v>1182</v>
      </c>
      <c r="H500">
        <f t="shared" si="18"/>
        <v>1.1819999999999999</v>
      </c>
      <c r="I500" s="9"/>
      <c r="J500">
        <v>39.950000000000003</v>
      </c>
      <c r="K500">
        <v>-119.6</v>
      </c>
      <c r="L500" t="s">
        <v>64</v>
      </c>
    </row>
    <row r="501" spans="2:12" ht="15">
      <c r="B501" t="s">
        <v>5</v>
      </c>
      <c r="C501" s="15" t="s">
        <v>157</v>
      </c>
      <c r="D501" t="s">
        <v>156</v>
      </c>
      <c r="E501" s="9">
        <v>-8.6999999999999993</v>
      </c>
      <c r="F501" s="23">
        <v>-67.5</v>
      </c>
      <c r="G501">
        <v>1182</v>
      </c>
      <c r="H501">
        <f t="shared" si="18"/>
        <v>1.1819999999999999</v>
      </c>
      <c r="I501" s="9"/>
      <c r="J501">
        <v>39.950000000000003</v>
      </c>
      <c r="K501">
        <v>-119.6</v>
      </c>
      <c r="L501" t="s">
        <v>64</v>
      </c>
    </row>
    <row r="502" spans="2:12" ht="15">
      <c r="B502" t="s">
        <v>5</v>
      </c>
      <c r="C502" s="15" t="s">
        <v>157</v>
      </c>
      <c r="D502" t="s">
        <v>156</v>
      </c>
      <c r="E502" s="9">
        <v>-13.35</v>
      </c>
      <c r="F502" s="23">
        <v>-98.5</v>
      </c>
      <c r="G502">
        <v>1182</v>
      </c>
      <c r="H502">
        <f t="shared" si="18"/>
        <v>1.1819999999999999</v>
      </c>
      <c r="J502">
        <v>39.950000000000003</v>
      </c>
      <c r="K502">
        <v>-119.6</v>
      </c>
      <c r="L502" t="s">
        <v>64</v>
      </c>
    </row>
    <row r="503" spans="2:12" ht="15">
      <c r="B503" t="s">
        <v>5</v>
      </c>
      <c r="C503" s="15" t="s">
        <v>157</v>
      </c>
      <c r="D503" t="s">
        <v>156</v>
      </c>
      <c r="E503" s="9">
        <v>-9.8000000000000007</v>
      </c>
      <c r="F503" s="23">
        <v>-75</v>
      </c>
      <c r="G503">
        <v>1182</v>
      </c>
      <c r="H503">
        <f t="shared" si="18"/>
        <v>1.1819999999999999</v>
      </c>
      <c r="J503">
        <v>39.950000000000003</v>
      </c>
      <c r="K503">
        <v>-119.6</v>
      </c>
      <c r="L503" t="s">
        <v>64</v>
      </c>
    </row>
    <row r="505" spans="2:12" ht="15">
      <c r="B505" t="s">
        <v>158</v>
      </c>
      <c r="C505" s="15" t="s">
        <v>157</v>
      </c>
      <c r="D505" t="s">
        <v>156</v>
      </c>
      <c r="E505" s="9">
        <v>-15.3</v>
      </c>
      <c r="F505" s="23">
        <v>-114.5</v>
      </c>
      <c r="G505">
        <v>1182</v>
      </c>
      <c r="H505">
        <f>G505/1000</f>
        <v>1.1819999999999999</v>
      </c>
      <c r="J505">
        <v>39.950000000000003</v>
      </c>
      <c r="K505">
        <v>-119.6</v>
      </c>
      <c r="L505" t="s">
        <v>64</v>
      </c>
    </row>
    <row r="506" spans="2:12" ht="15">
      <c r="B506" t="s">
        <v>158</v>
      </c>
      <c r="C506" s="15" t="s">
        <v>157</v>
      </c>
      <c r="D506" t="s">
        <v>156</v>
      </c>
      <c r="E506" s="23">
        <v>-21.2</v>
      </c>
      <c r="F506" s="23">
        <v>-152</v>
      </c>
      <c r="G506">
        <v>1182</v>
      </c>
      <c r="H506">
        <f t="shared" ref="H506:H529" si="19">G506/1000</f>
        <v>1.1819999999999999</v>
      </c>
      <c r="J506">
        <v>39.950000000000003</v>
      </c>
      <c r="K506">
        <v>-119.6</v>
      </c>
      <c r="L506" t="s">
        <v>64</v>
      </c>
    </row>
    <row r="507" spans="2:12" ht="15">
      <c r="B507" t="s">
        <v>158</v>
      </c>
      <c r="C507" s="15" t="s">
        <v>157</v>
      </c>
      <c r="D507" t="s">
        <v>156</v>
      </c>
      <c r="E507" s="23">
        <v>-19.399999999999999</v>
      </c>
      <c r="F507" s="23">
        <v>-133.5</v>
      </c>
      <c r="G507">
        <v>1182</v>
      </c>
      <c r="H507">
        <f t="shared" si="19"/>
        <v>1.1819999999999999</v>
      </c>
      <c r="J507">
        <v>39.950000000000003</v>
      </c>
      <c r="K507">
        <v>-119.6</v>
      </c>
      <c r="L507" t="s">
        <v>64</v>
      </c>
    </row>
    <row r="508" spans="2:12" ht="15">
      <c r="B508" t="s">
        <v>158</v>
      </c>
      <c r="C508" s="15" t="s">
        <v>157</v>
      </c>
      <c r="D508" t="s">
        <v>156</v>
      </c>
      <c r="E508" s="23">
        <v>-12.2</v>
      </c>
      <c r="F508" s="23">
        <v>-103.5</v>
      </c>
      <c r="G508">
        <v>1182</v>
      </c>
      <c r="H508">
        <f t="shared" si="19"/>
        <v>1.1819999999999999</v>
      </c>
      <c r="J508">
        <v>39.950000000000003</v>
      </c>
      <c r="K508">
        <v>-119.6</v>
      </c>
      <c r="L508" t="s">
        <v>64</v>
      </c>
    </row>
    <row r="509" spans="2:12" ht="15">
      <c r="B509" t="s">
        <v>158</v>
      </c>
      <c r="C509" s="15" t="s">
        <v>157</v>
      </c>
      <c r="D509" t="s">
        <v>156</v>
      </c>
      <c r="E509" s="23">
        <v>-12.8</v>
      </c>
      <c r="F509" s="23">
        <v>-97.5</v>
      </c>
      <c r="G509">
        <v>1182</v>
      </c>
      <c r="H509">
        <f t="shared" si="19"/>
        <v>1.1819999999999999</v>
      </c>
      <c r="J509">
        <v>39.950000000000003</v>
      </c>
      <c r="K509">
        <v>-119.6</v>
      </c>
      <c r="L509" t="s">
        <v>64</v>
      </c>
    </row>
    <row r="510" spans="2:12" ht="15">
      <c r="B510" t="s">
        <v>158</v>
      </c>
      <c r="C510" s="15" t="s">
        <v>157</v>
      </c>
      <c r="D510" t="s">
        <v>156</v>
      </c>
      <c r="E510" s="23">
        <v>-17.8</v>
      </c>
      <c r="F510" s="23">
        <v>-122</v>
      </c>
      <c r="G510">
        <v>1182</v>
      </c>
      <c r="H510">
        <f t="shared" si="19"/>
        <v>1.1819999999999999</v>
      </c>
      <c r="J510">
        <v>39.950000000000003</v>
      </c>
      <c r="K510">
        <v>-119.6</v>
      </c>
      <c r="L510" t="s">
        <v>64</v>
      </c>
    </row>
    <row r="511" spans="2:12" ht="15">
      <c r="B511" t="s">
        <v>158</v>
      </c>
      <c r="C511" s="15" t="s">
        <v>157</v>
      </c>
      <c r="D511" t="s">
        <v>156</v>
      </c>
      <c r="E511" s="23">
        <v>-22.4</v>
      </c>
      <c r="F511" s="23">
        <v>-140.5</v>
      </c>
      <c r="G511">
        <v>1182</v>
      </c>
      <c r="H511">
        <f t="shared" si="19"/>
        <v>1.1819999999999999</v>
      </c>
      <c r="J511">
        <v>39.950000000000003</v>
      </c>
      <c r="K511">
        <v>-119.6</v>
      </c>
      <c r="L511" t="s">
        <v>64</v>
      </c>
    </row>
    <row r="512" spans="2:12" ht="15">
      <c r="B512" t="s">
        <v>158</v>
      </c>
      <c r="C512" s="15" t="s">
        <v>157</v>
      </c>
      <c r="D512" t="s">
        <v>156</v>
      </c>
      <c r="E512" s="23">
        <v>-16.399999999999999</v>
      </c>
      <c r="F512" s="23">
        <v>-98.5</v>
      </c>
      <c r="G512">
        <v>1182</v>
      </c>
      <c r="H512">
        <f t="shared" si="19"/>
        <v>1.1819999999999999</v>
      </c>
      <c r="J512">
        <v>39.950000000000003</v>
      </c>
      <c r="K512">
        <v>-119.6</v>
      </c>
      <c r="L512" t="s">
        <v>64</v>
      </c>
    </row>
    <row r="513" spans="2:12" ht="15">
      <c r="B513" t="s">
        <v>158</v>
      </c>
      <c r="C513" s="15" t="s">
        <v>157</v>
      </c>
      <c r="D513" t="s">
        <v>156</v>
      </c>
      <c r="E513" s="23">
        <v>-18.600000000000001</v>
      </c>
      <c r="F513" s="23">
        <v>-117</v>
      </c>
      <c r="G513">
        <v>1182</v>
      </c>
      <c r="H513">
        <f t="shared" si="19"/>
        <v>1.1819999999999999</v>
      </c>
      <c r="J513">
        <v>39.950000000000003</v>
      </c>
      <c r="K513">
        <v>-119.6</v>
      </c>
      <c r="L513" t="s">
        <v>64</v>
      </c>
    </row>
    <row r="514" spans="2:12" ht="15">
      <c r="B514" t="s">
        <v>158</v>
      </c>
      <c r="C514" s="15" t="s">
        <v>157</v>
      </c>
      <c r="D514" t="s">
        <v>156</v>
      </c>
      <c r="E514" s="23">
        <v>-18.2</v>
      </c>
      <c r="F514" s="23">
        <v>-118</v>
      </c>
      <c r="G514">
        <v>1182</v>
      </c>
      <c r="H514">
        <f t="shared" si="19"/>
        <v>1.1819999999999999</v>
      </c>
      <c r="J514">
        <v>39.950000000000003</v>
      </c>
      <c r="K514">
        <v>-119.6</v>
      </c>
      <c r="L514" t="s">
        <v>64</v>
      </c>
    </row>
    <row r="515" spans="2:12" ht="15">
      <c r="B515" t="s">
        <v>158</v>
      </c>
      <c r="C515" s="15" t="s">
        <v>157</v>
      </c>
      <c r="D515" t="s">
        <v>156</v>
      </c>
      <c r="E515" s="23">
        <v>-17.899999999999999</v>
      </c>
      <c r="F515" s="23">
        <v>-127</v>
      </c>
      <c r="G515">
        <v>1182</v>
      </c>
      <c r="H515">
        <f t="shared" si="19"/>
        <v>1.1819999999999999</v>
      </c>
      <c r="J515">
        <v>39.950000000000003</v>
      </c>
      <c r="K515">
        <v>-119.6</v>
      </c>
      <c r="L515" t="s">
        <v>64</v>
      </c>
    </row>
    <row r="516" spans="2:12" ht="15">
      <c r="B516" t="s">
        <v>158</v>
      </c>
      <c r="C516" s="15" t="s">
        <v>157</v>
      </c>
      <c r="D516" t="s">
        <v>156</v>
      </c>
      <c r="E516" s="23">
        <v>-17.600000000000001</v>
      </c>
      <c r="F516" s="23">
        <v>-122</v>
      </c>
      <c r="G516">
        <v>1182</v>
      </c>
      <c r="H516">
        <f t="shared" si="19"/>
        <v>1.1819999999999999</v>
      </c>
      <c r="J516">
        <v>39.950000000000003</v>
      </c>
      <c r="K516">
        <v>-119.6</v>
      </c>
      <c r="L516" t="s">
        <v>64</v>
      </c>
    </row>
    <row r="517" spans="2:12" ht="15">
      <c r="B517" t="s">
        <v>158</v>
      </c>
      <c r="C517" s="15" t="s">
        <v>157</v>
      </c>
      <c r="D517" t="s">
        <v>156</v>
      </c>
      <c r="E517" s="23">
        <v>-16.899999999999999</v>
      </c>
      <c r="F517" s="23">
        <v>-131</v>
      </c>
      <c r="G517">
        <v>1182</v>
      </c>
      <c r="H517">
        <f t="shared" si="19"/>
        <v>1.1819999999999999</v>
      </c>
      <c r="J517">
        <v>39.950000000000003</v>
      </c>
      <c r="K517">
        <v>-119.6</v>
      </c>
      <c r="L517" t="s">
        <v>64</v>
      </c>
    </row>
    <row r="518" spans="2:12" ht="15">
      <c r="B518" t="s">
        <v>158</v>
      </c>
      <c r="C518" s="15" t="s">
        <v>157</v>
      </c>
      <c r="D518" t="s">
        <v>156</v>
      </c>
      <c r="E518" s="23">
        <v>-15.4</v>
      </c>
      <c r="F518" s="23">
        <v>-108</v>
      </c>
      <c r="G518">
        <v>1182</v>
      </c>
      <c r="H518">
        <f t="shared" si="19"/>
        <v>1.1819999999999999</v>
      </c>
      <c r="J518">
        <v>39.950000000000003</v>
      </c>
      <c r="K518">
        <v>-119.6</v>
      </c>
      <c r="L518" t="s">
        <v>64</v>
      </c>
    </row>
    <row r="519" spans="2:12" ht="15">
      <c r="B519" t="s">
        <v>158</v>
      </c>
      <c r="C519" s="15" t="s">
        <v>157</v>
      </c>
      <c r="D519" t="s">
        <v>156</v>
      </c>
      <c r="E519" s="23">
        <v>-19.2</v>
      </c>
      <c r="F519" s="23">
        <v>-130.5</v>
      </c>
      <c r="G519">
        <v>1182</v>
      </c>
      <c r="H519">
        <f t="shared" si="19"/>
        <v>1.1819999999999999</v>
      </c>
      <c r="J519">
        <v>39.950000000000003</v>
      </c>
      <c r="K519">
        <v>-119.6</v>
      </c>
      <c r="L519" t="s">
        <v>64</v>
      </c>
    </row>
    <row r="520" spans="2:12" ht="15">
      <c r="B520" t="s">
        <v>158</v>
      </c>
      <c r="C520" s="15" t="s">
        <v>157</v>
      </c>
      <c r="D520" t="s">
        <v>156</v>
      </c>
      <c r="E520" s="23">
        <v>-15</v>
      </c>
      <c r="F520" s="23">
        <v>-108.5</v>
      </c>
      <c r="G520">
        <v>1182</v>
      </c>
      <c r="H520">
        <f t="shared" si="19"/>
        <v>1.1819999999999999</v>
      </c>
      <c r="J520">
        <v>39.950000000000003</v>
      </c>
      <c r="K520">
        <v>-119.6</v>
      </c>
      <c r="L520" t="s">
        <v>64</v>
      </c>
    </row>
    <row r="521" spans="2:12" ht="15">
      <c r="B521" t="s">
        <v>158</v>
      </c>
      <c r="C521" s="15" t="s">
        <v>157</v>
      </c>
      <c r="D521" t="s">
        <v>156</v>
      </c>
      <c r="E521" s="23">
        <v>-20.6</v>
      </c>
      <c r="F521" s="23">
        <v>-153</v>
      </c>
      <c r="G521">
        <v>1182</v>
      </c>
      <c r="H521">
        <f t="shared" si="19"/>
        <v>1.1819999999999999</v>
      </c>
      <c r="J521">
        <v>39.950000000000003</v>
      </c>
      <c r="K521">
        <v>-119.6</v>
      </c>
      <c r="L521" t="s">
        <v>64</v>
      </c>
    </row>
    <row r="522" spans="2:12" ht="15">
      <c r="B522" t="s">
        <v>158</v>
      </c>
      <c r="C522" s="15" t="s">
        <v>157</v>
      </c>
      <c r="D522" t="s">
        <v>156</v>
      </c>
      <c r="E522" s="23">
        <v>-16.8</v>
      </c>
      <c r="F522" s="23">
        <v>-127.5</v>
      </c>
      <c r="G522">
        <v>1182</v>
      </c>
      <c r="H522">
        <f t="shared" si="19"/>
        <v>1.1819999999999999</v>
      </c>
      <c r="J522">
        <v>39.950000000000003</v>
      </c>
      <c r="K522">
        <v>-119.6</v>
      </c>
      <c r="L522" t="s">
        <v>64</v>
      </c>
    </row>
    <row r="523" spans="2:12" ht="15">
      <c r="B523" t="s">
        <v>158</v>
      </c>
      <c r="C523" s="15" t="s">
        <v>157</v>
      </c>
      <c r="D523" t="s">
        <v>156</v>
      </c>
      <c r="E523" s="23">
        <v>-18.399999999999999</v>
      </c>
      <c r="F523" s="23">
        <v>-135</v>
      </c>
      <c r="G523">
        <v>1182</v>
      </c>
      <c r="H523">
        <f t="shared" si="19"/>
        <v>1.1819999999999999</v>
      </c>
      <c r="J523">
        <v>39.950000000000003</v>
      </c>
      <c r="K523">
        <v>-119.6</v>
      </c>
      <c r="L523" t="s">
        <v>64</v>
      </c>
    </row>
    <row r="524" spans="2:12" ht="15">
      <c r="B524" t="s">
        <v>158</v>
      </c>
      <c r="C524" s="15" t="s">
        <v>157</v>
      </c>
      <c r="D524" t="s">
        <v>156</v>
      </c>
      <c r="E524" s="23">
        <v>-16</v>
      </c>
      <c r="F524" s="23">
        <v>-117</v>
      </c>
      <c r="G524">
        <v>1182</v>
      </c>
      <c r="H524">
        <f t="shared" si="19"/>
        <v>1.1819999999999999</v>
      </c>
      <c r="J524">
        <v>39.950000000000003</v>
      </c>
      <c r="K524">
        <v>-119.6</v>
      </c>
      <c r="L524" t="s">
        <v>64</v>
      </c>
    </row>
    <row r="525" spans="2:12" ht="15">
      <c r="B525" t="s">
        <v>158</v>
      </c>
      <c r="C525" s="15" t="s">
        <v>157</v>
      </c>
      <c r="D525" t="s">
        <v>156</v>
      </c>
      <c r="E525" s="23">
        <v>-18.2</v>
      </c>
      <c r="F525" s="23">
        <v>-125</v>
      </c>
      <c r="G525">
        <v>1182</v>
      </c>
      <c r="H525">
        <f t="shared" si="19"/>
        <v>1.1819999999999999</v>
      </c>
      <c r="J525">
        <v>39.950000000000003</v>
      </c>
      <c r="K525">
        <v>-119.6</v>
      </c>
      <c r="L525" t="s">
        <v>64</v>
      </c>
    </row>
    <row r="526" spans="2:12" ht="15">
      <c r="B526" t="s">
        <v>158</v>
      </c>
      <c r="C526" s="15" t="s">
        <v>157</v>
      </c>
      <c r="D526" t="s">
        <v>156</v>
      </c>
      <c r="E526" s="23">
        <v>-12.9</v>
      </c>
      <c r="F526" s="23">
        <v>-103.5</v>
      </c>
      <c r="G526">
        <v>1182</v>
      </c>
      <c r="H526">
        <f t="shared" si="19"/>
        <v>1.1819999999999999</v>
      </c>
      <c r="J526">
        <v>39.950000000000003</v>
      </c>
      <c r="K526">
        <v>-119.6</v>
      </c>
      <c r="L526" t="s">
        <v>64</v>
      </c>
    </row>
    <row r="527" spans="2:12" ht="15">
      <c r="B527" t="s">
        <v>158</v>
      </c>
      <c r="C527" s="15" t="s">
        <v>157</v>
      </c>
      <c r="D527" t="s">
        <v>156</v>
      </c>
      <c r="E527" s="23">
        <v>-13.5</v>
      </c>
      <c r="F527" s="23">
        <v>-112.5</v>
      </c>
      <c r="G527">
        <v>1182</v>
      </c>
      <c r="H527">
        <f t="shared" si="19"/>
        <v>1.1819999999999999</v>
      </c>
      <c r="J527">
        <v>39.950000000000003</v>
      </c>
      <c r="K527">
        <v>-119.6</v>
      </c>
      <c r="L527" t="s">
        <v>64</v>
      </c>
    </row>
    <row r="528" spans="2:12" ht="15">
      <c r="B528" t="s">
        <v>158</v>
      </c>
      <c r="C528" s="15" t="s">
        <v>157</v>
      </c>
      <c r="D528" t="s">
        <v>156</v>
      </c>
      <c r="E528" s="23">
        <v>-14</v>
      </c>
      <c r="F528" s="23">
        <v>-110</v>
      </c>
      <c r="G528">
        <v>1182</v>
      </c>
      <c r="H528">
        <f t="shared" si="19"/>
        <v>1.1819999999999999</v>
      </c>
      <c r="J528">
        <v>39.950000000000003</v>
      </c>
      <c r="K528">
        <v>-119.6</v>
      </c>
      <c r="L528" t="s">
        <v>64</v>
      </c>
    </row>
    <row r="529" spans="2:12" ht="15">
      <c r="B529" t="s">
        <v>158</v>
      </c>
      <c r="C529" s="15" t="s">
        <v>157</v>
      </c>
      <c r="D529" t="s">
        <v>156</v>
      </c>
      <c r="E529" s="23">
        <v>-13.6</v>
      </c>
      <c r="F529" s="23">
        <v>-107.5</v>
      </c>
      <c r="G529">
        <v>1182</v>
      </c>
      <c r="H529">
        <f t="shared" si="19"/>
        <v>1.1819999999999999</v>
      </c>
      <c r="J529">
        <v>39.950000000000003</v>
      </c>
      <c r="K529">
        <v>-119.6</v>
      </c>
      <c r="L529" t="s">
        <v>64</v>
      </c>
    </row>
    <row r="531" spans="2:12" ht="15">
      <c r="B531" t="s">
        <v>91</v>
      </c>
      <c r="C531" s="15" t="s">
        <v>157</v>
      </c>
      <c r="D531" t="s">
        <v>156</v>
      </c>
      <c r="E531" s="9">
        <v>-0.8</v>
      </c>
      <c r="F531" s="23">
        <v>-31.5</v>
      </c>
      <c r="G531">
        <v>1182</v>
      </c>
      <c r="H531">
        <f>G531/1000</f>
        <v>1.1819999999999999</v>
      </c>
      <c r="J531">
        <v>39.950000000000003</v>
      </c>
      <c r="K531">
        <v>-119.6</v>
      </c>
      <c r="L531" t="s">
        <v>64</v>
      </c>
    </row>
    <row r="532" spans="2:12" ht="15">
      <c r="B532" t="s">
        <v>91</v>
      </c>
      <c r="C532" s="15" t="s">
        <v>157</v>
      </c>
      <c r="D532" t="s">
        <v>156</v>
      </c>
      <c r="E532" s="23">
        <v>-0.85</v>
      </c>
      <c r="F532" s="23">
        <v>-31.5</v>
      </c>
      <c r="G532">
        <v>1182</v>
      </c>
      <c r="H532">
        <f t="shared" ref="H532:H555" si="20">G532/1000</f>
        <v>1.1819999999999999</v>
      </c>
      <c r="J532">
        <v>39.950000000000003</v>
      </c>
      <c r="K532">
        <v>-119.6</v>
      </c>
      <c r="L532" t="s">
        <v>64</v>
      </c>
    </row>
    <row r="533" spans="2:12" ht="15">
      <c r="B533" t="s">
        <v>91</v>
      </c>
      <c r="C533" s="15" t="s">
        <v>157</v>
      </c>
      <c r="D533" t="s">
        <v>156</v>
      </c>
      <c r="E533" s="23">
        <v>-0.85</v>
      </c>
      <c r="F533" s="23">
        <v>-31.5</v>
      </c>
      <c r="G533">
        <v>1182</v>
      </c>
      <c r="H533">
        <f t="shared" si="20"/>
        <v>1.1819999999999999</v>
      </c>
      <c r="J533">
        <v>39.950000000000003</v>
      </c>
      <c r="K533">
        <v>-119.6</v>
      </c>
      <c r="L533" t="s">
        <v>64</v>
      </c>
    </row>
    <row r="534" spans="2:12" ht="15">
      <c r="B534" t="s">
        <v>91</v>
      </c>
      <c r="C534" s="15" t="s">
        <v>157</v>
      </c>
      <c r="D534" t="s">
        <v>156</v>
      </c>
      <c r="E534" s="23">
        <v>-0.85</v>
      </c>
      <c r="F534" s="23">
        <v>-31.5</v>
      </c>
      <c r="G534">
        <v>1182</v>
      </c>
      <c r="H534">
        <f t="shared" si="20"/>
        <v>1.1819999999999999</v>
      </c>
      <c r="J534">
        <v>39.950000000000003</v>
      </c>
      <c r="K534">
        <v>-119.6</v>
      </c>
      <c r="L534" t="s">
        <v>64</v>
      </c>
    </row>
    <row r="535" spans="2:12" ht="15">
      <c r="B535" t="s">
        <v>91</v>
      </c>
      <c r="C535" s="15" t="s">
        <v>157</v>
      </c>
      <c r="D535" t="s">
        <v>156</v>
      </c>
      <c r="E535" s="23">
        <v>-0.85</v>
      </c>
      <c r="F535" s="23">
        <v>-31.5</v>
      </c>
      <c r="G535">
        <v>1182</v>
      </c>
      <c r="H535">
        <f t="shared" si="20"/>
        <v>1.1819999999999999</v>
      </c>
      <c r="J535">
        <v>39.950000000000003</v>
      </c>
      <c r="K535">
        <v>-119.6</v>
      </c>
      <c r="L535" t="s">
        <v>64</v>
      </c>
    </row>
    <row r="536" spans="2:12" ht="15">
      <c r="B536" t="s">
        <v>91</v>
      </c>
      <c r="C536" s="15" t="s">
        <v>157</v>
      </c>
      <c r="D536" t="s">
        <v>156</v>
      </c>
      <c r="E536" s="23">
        <v>-0.75</v>
      </c>
      <c r="F536" s="23">
        <v>-31</v>
      </c>
      <c r="G536">
        <v>1182</v>
      </c>
      <c r="H536">
        <f t="shared" si="20"/>
        <v>1.1819999999999999</v>
      </c>
      <c r="J536">
        <v>39.950000000000003</v>
      </c>
      <c r="K536">
        <v>-119.6</v>
      </c>
      <c r="L536" t="s">
        <v>64</v>
      </c>
    </row>
    <row r="537" spans="2:12" ht="15">
      <c r="B537" t="s">
        <v>91</v>
      </c>
      <c r="C537" s="15" t="s">
        <v>157</v>
      </c>
      <c r="D537" t="s">
        <v>156</v>
      </c>
      <c r="E537" s="23">
        <v>-0.7</v>
      </c>
      <c r="F537" s="23">
        <v>-31</v>
      </c>
      <c r="G537">
        <v>1182</v>
      </c>
      <c r="H537">
        <f t="shared" si="20"/>
        <v>1.1819999999999999</v>
      </c>
      <c r="J537">
        <v>39.950000000000003</v>
      </c>
      <c r="K537">
        <v>-119.6</v>
      </c>
      <c r="L537" t="s">
        <v>64</v>
      </c>
    </row>
    <row r="538" spans="2:12" ht="15">
      <c r="B538" t="s">
        <v>91</v>
      </c>
      <c r="C538" s="15" t="s">
        <v>157</v>
      </c>
      <c r="D538" t="s">
        <v>156</v>
      </c>
      <c r="E538" s="23">
        <v>-0.67</v>
      </c>
      <c r="F538" s="23">
        <v>-31</v>
      </c>
      <c r="G538">
        <v>1182</v>
      </c>
      <c r="H538">
        <f t="shared" si="20"/>
        <v>1.1819999999999999</v>
      </c>
      <c r="J538">
        <v>39.950000000000003</v>
      </c>
      <c r="K538">
        <v>-119.6</v>
      </c>
      <c r="L538" t="s">
        <v>64</v>
      </c>
    </row>
    <row r="539" spans="2:12" ht="15">
      <c r="B539" t="s">
        <v>91</v>
      </c>
      <c r="C539" s="15" t="s">
        <v>157</v>
      </c>
      <c r="D539" t="s">
        <v>156</v>
      </c>
      <c r="E539" s="23">
        <v>-0.65</v>
      </c>
      <c r="F539" s="23">
        <v>-31</v>
      </c>
      <c r="G539">
        <v>1182</v>
      </c>
      <c r="H539">
        <f t="shared" si="20"/>
        <v>1.1819999999999999</v>
      </c>
      <c r="J539">
        <v>39.950000000000003</v>
      </c>
      <c r="K539">
        <v>-119.6</v>
      </c>
      <c r="L539" t="s">
        <v>64</v>
      </c>
    </row>
    <row r="540" spans="2:12" ht="15">
      <c r="B540" t="s">
        <v>91</v>
      </c>
      <c r="C540" s="15" t="s">
        <v>157</v>
      </c>
      <c r="D540" t="s">
        <v>156</v>
      </c>
      <c r="E540" s="23">
        <v>-0.65</v>
      </c>
      <c r="F540" s="23">
        <v>-33</v>
      </c>
      <c r="G540">
        <v>1182</v>
      </c>
      <c r="H540">
        <f t="shared" si="20"/>
        <v>1.1819999999999999</v>
      </c>
      <c r="J540">
        <v>39.950000000000003</v>
      </c>
      <c r="K540">
        <v>-119.6</v>
      </c>
      <c r="L540" t="s">
        <v>64</v>
      </c>
    </row>
    <row r="541" spans="2:12" ht="15">
      <c r="B541" t="s">
        <v>91</v>
      </c>
      <c r="C541" s="15" t="s">
        <v>157</v>
      </c>
      <c r="D541" t="s">
        <v>156</v>
      </c>
      <c r="E541" s="23">
        <v>-0.65</v>
      </c>
      <c r="F541" s="23">
        <v>-33</v>
      </c>
      <c r="G541">
        <v>1182</v>
      </c>
      <c r="H541">
        <f t="shared" si="20"/>
        <v>1.1819999999999999</v>
      </c>
      <c r="J541">
        <v>39.950000000000003</v>
      </c>
      <c r="K541">
        <v>-119.6</v>
      </c>
      <c r="L541" t="s">
        <v>64</v>
      </c>
    </row>
    <row r="542" spans="2:12" ht="15">
      <c r="B542" t="s">
        <v>91</v>
      </c>
      <c r="C542" s="15" t="s">
        <v>157</v>
      </c>
      <c r="D542" t="s">
        <v>156</v>
      </c>
      <c r="E542" s="23">
        <v>-0.65</v>
      </c>
      <c r="F542" s="23">
        <v>-33</v>
      </c>
      <c r="G542">
        <v>1182</v>
      </c>
      <c r="H542">
        <f t="shared" si="20"/>
        <v>1.1819999999999999</v>
      </c>
      <c r="J542">
        <v>39.950000000000003</v>
      </c>
      <c r="K542">
        <v>-119.6</v>
      </c>
      <c r="L542" t="s">
        <v>64</v>
      </c>
    </row>
    <row r="543" spans="2:12" ht="15">
      <c r="B543" t="s">
        <v>91</v>
      </c>
      <c r="C543" s="15" t="s">
        <v>157</v>
      </c>
      <c r="D543" t="s">
        <v>156</v>
      </c>
      <c r="E543" s="23">
        <v>-0.65</v>
      </c>
      <c r="F543" s="23">
        <v>-33</v>
      </c>
      <c r="G543">
        <v>1182</v>
      </c>
      <c r="H543">
        <f t="shared" si="20"/>
        <v>1.1819999999999999</v>
      </c>
      <c r="J543">
        <v>39.950000000000003</v>
      </c>
      <c r="K543">
        <v>-119.6</v>
      </c>
      <c r="L543" t="s">
        <v>64</v>
      </c>
    </row>
    <row r="544" spans="2:12" ht="15">
      <c r="B544" t="s">
        <v>91</v>
      </c>
      <c r="C544" s="15" t="s">
        <v>157</v>
      </c>
      <c r="D544" t="s">
        <v>156</v>
      </c>
      <c r="E544" s="23">
        <v>-0.65</v>
      </c>
      <c r="F544" s="23">
        <v>-33</v>
      </c>
      <c r="G544">
        <v>1182</v>
      </c>
      <c r="H544">
        <f t="shared" si="20"/>
        <v>1.1819999999999999</v>
      </c>
      <c r="J544">
        <v>39.950000000000003</v>
      </c>
      <c r="K544">
        <v>-119.6</v>
      </c>
      <c r="L544" t="s">
        <v>64</v>
      </c>
    </row>
    <row r="545" spans="2:12" ht="15">
      <c r="B545" t="s">
        <v>91</v>
      </c>
      <c r="C545" s="15" t="s">
        <v>157</v>
      </c>
      <c r="D545" t="s">
        <v>156</v>
      </c>
      <c r="E545" s="23">
        <v>-0.35</v>
      </c>
      <c r="F545" s="23">
        <v>-31</v>
      </c>
      <c r="G545">
        <v>1182</v>
      </c>
      <c r="H545">
        <f t="shared" si="20"/>
        <v>1.1819999999999999</v>
      </c>
      <c r="J545">
        <v>39.950000000000003</v>
      </c>
      <c r="K545">
        <v>-119.6</v>
      </c>
      <c r="L545" t="s">
        <v>64</v>
      </c>
    </row>
    <row r="546" spans="2:12" ht="15">
      <c r="B546" t="s">
        <v>91</v>
      </c>
      <c r="C546" s="15" t="s">
        <v>157</v>
      </c>
      <c r="D546" t="s">
        <v>156</v>
      </c>
      <c r="E546" s="23">
        <v>-0.4</v>
      </c>
      <c r="F546" s="23">
        <v>-29</v>
      </c>
      <c r="G546">
        <v>1182</v>
      </c>
      <c r="H546">
        <f t="shared" si="20"/>
        <v>1.1819999999999999</v>
      </c>
      <c r="J546">
        <v>39.950000000000003</v>
      </c>
      <c r="K546">
        <v>-119.6</v>
      </c>
      <c r="L546" t="s">
        <v>64</v>
      </c>
    </row>
    <row r="547" spans="2:12" ht="15">
      <c r="B547" t="s">
        <v>91</v>
      </c>
      <c r="C547" s="15" t="s">
        <v>157</v>
      </c>
      <c r="D547" t="s">
        <v>156</v>
      </c>
      <c r="E547" s="23">
        <v>-0.35</v>
      </c>
      <c r="F547" s="23">
        <v>-29.5</v>
      </c>
      <c r="G547">
        <v>1182</v>
      </c>
      <c r="H547">
        <f t="shared" si="20"/>
        <v>1.1819999999999999</v>
      </c>
      <c r="J547">
        <v>39.950000000000003</v>
      </c>
      <c r="K547">
        <v>-119.6</v>
      </c>
      <c r="L547" t="s">
        <v>64</v>
      </c>
    </row>
    <row r="548" spans="2:12" ht="15">
      <c r="B548" t="s">
        <v>91</v>
      </c>
      <c r="C548" s="15" t="s">
        <v>157</v>
      </c>
      <c r="D548" t="s">
        <v>156</v>
      </c>
      <c r="E548" s="23">
        <v>-0.35</v>
      </c>
      <c r="F548" s="23">
        <v>-29.5</v>
      </c>
      <c r="G548">
        <v>1182</v>
      </c>
      <c r="H548">
        <f t="shared" si="20"/>
        <v>1.1819999999999999</v>
      </c>
      <c r="J548">
        <v>39.950000000000003</v>
      </c>
      <c r="K548">
        <v>-119.6</v>
      </c>
      <c r="L548" t="s">
        <v>64</v>
      </c>
    </row>
    <row r="549" spans="2:12" ht="15">
      <c r="B549" t="s">
        <v>91</v>
      </c>
      <c r="C549" s="15" t="s">
        <v>157</v>
      </c>
      <c r="D549" t="s">
        <v>156</v>
      </c>
      <c r="E549" s="23">
        <v>-0.35</v>
      </c>
      <c r="F549" s="23">
        <v>-29.5</v>
      </c>
      <c r="G549">
        <v>1182</v>
      </c>
      <c r="H549">
        <f t="shared" si="20"/>
        <v>1.1819999999999999</v>
      </c>
      <c r="J549">
        <v>39.950000000000003</v>
      </c>
      <c r="K549">
        <v>-119.6</v>
      </c>
      <c r="L549" t="s">
        <v>64</v>
      </c>
    </row>
    <row r="550" spans="2:12" ht="15">
      <c r="B550" t="s">
        <v>91</v>
      </c>
      <c r="C550" s="15" t="s">
        <v>157</v>
      </c>
      <c r="D550" t="s">
        <v>156</v>
      </c>
      <c r="E550" s="23">
        <v>-0.35</v>
      </c>
      <c r="F550" s="23">
        <v>-30.5</v>
      </c>
      <c r="G550">
        <v>1182</v>
      </c>
      <c r="H550">
        <f t="shared" si="20"/>
        <v>1.1819999999999999</v>
      </c>
      <c r="J550">
        <v>39.950000000000003</v>
      </c>
      <c r="K550">
        <v>-119.6</v>
      </c>
      <c r="L550" t="s">
        <v>64</v>
      </c>
    </row>
    <row r="551" spans="2:12" ht="15">
      <c r="B551" t="s">
        <v>91</v>
      </c>
      <c r="C551" s="15" t="s">
        <v>157</v>
      </c>
      <c r="D551" t="s">
        <v>156</v>
      </c>
      <c r="E551" s="23">
        <v>-0.65</v>
      </c>
      <c r="F551" s="23">
        <v>-32</v>
      </c>
      <c r="G551">
        <v>1182</v>
      </c>
      <c r="H551">
        <f t="shared" si="20"/>
        <v>1.1819999999999999</v>
      </c>
      <c r="J551">
        <v>39.950000000000003</v>
      </c>
      <c r="K551">
        <v>-119.6</v>
      </c>
      <c r="L551" t="s">
        <v>64</v>
      </c>
    </row>
    <row r="552" spans="2:12" ht="15">
      <c r="B552" t="s">
        <v>91</v>
      </c>
      <c r="C552" s="15" t="s">
        <v>157</v>
      </c>
      <c r="D552" t="s">
        <v>156</v>
      </c>
      <c r="E552" s="23">
        <v>-0.65</v>
      </c>
      <c r="F552" s="23">
        <v>-30</v>
      </c>
      <c r="G552">
        <v>1182</v>
      </c>
      <c r="H552">
        <f t="shared" si="20"/>
        <v>1.1819999999999999</v>
      </c>
      <c r="J552">
        <v>39.950000000000003</v>
      </c>
      <c r="K552">
        <v>-119.6</v>
      </c>
      <c r="L552" t="s">
        <v>64</v>
      </c>
    </row>
    <row r="553" spans="2:12" ht="15">
      <c r="B553" t="s">
        <v>91</v>
      </c>
      <c r="C553" s="15" t="s">
        <v>157</v>
      </c>
      <c r="D553" t="s">
        <v>156</v>
      </c>
      <c r="E553" s="23">
        <v>-0.65</v>
      </c>
      <c r="F553" s="23">
        <v>-30</v>
      </c>
      <c r="G553">
        <v>1182</v>
      </c>
      <c r="H553">
        <f t="shared" si="20"/>
        <v>1.1819999999999999</v>
      </c>
      <c r="J553">
        <v>39.950000000000003</v>
      </c>
      <c r="K553">
        <v>-119.6</v>
      </c>
      <c r="L553" t="s">
        <v>64</v>
      </c>
    </row>
    <row r="554" spans="2:12" ht="15">
      <c r="B554" t="s">
        <v>91</v>
      </c>
      <c r="C554" s="15" t="s">
        <v>157</v>
      </c>
      <c r="D554" t="s">
        <v>156</v>
      </c>
      <c r="E554" s="23">
        <v>-0.65</v>
      </c>
      <c r="F554" s="23">
        <v>-30</v>
      </c>
      <c r="G554">
        <v>1182</v>
      </c>
      <c r="H554">
        <f t="shared" si="20"/>
        <v>1.1819999999999999</v>
      </c>
      <c r="J554">
        <v>39.950000000000003</v>
      </c>
      <c r="K554">
        <v>-119.6</v>
      </c>
      <c r="L554" t="s">
        <v>64</v>
      </c>
    </row>
    <row r="555" spans="2:12" ht="15">
      <c r="B555" t="s">
        <v>91</v>
      </c>
      <c r="C555" s="15" t="s">
        <v>157</v>
      </c>
      <c r="D555" t="s">
        <v>156</v>
      </c>
      <c r="E555" s="23">
        <v>-0.65</v>
      </c>
      <c r="F555" s="23">
        <v>-30</v>
      </c>
      <c r="G555">
        <v>1182</v>
      </c>
      <c r="H555">
        <f t="shared" si="20"/>
        <v>1.1819999999999999</v>
      </c>
      <c r="J555">
        <v>39.950000000000003</v>
      </c>
      <c r="K555">
        <v>-119.6</v>
      </c>
      <c r="L555" t="s">
        <v>64</v>
      </c>
    </row>
    <row r="557" spans="2:12" ht="15">
      <c r="B557" t="s">
        <v>158</v>
      </c>
      <c r="C557" s="15" t="s">
        <v>159</v>
      </c>
      <c r="D557" t="s">
        <v>156</v>
      </c>
      <c r="E557" s="9">
        <v>-14.1</v>
      </c>
      <c r="F557" s="23">
        <v>-104.5</v>
      </c>
      <c r="G557">
        <v>1158</v>
      </c>
      <c r="H557">
        <f>G557/1000</f>
        <v>1.1579999999999999</v>
      </c>
      <c r="J557">
        <v>40.049999999999997</v>
      </c>
      <c r="K557">
        <v>-119.58</v>
      </c>
      <c r="L557" t="s">
        <v>64</v>
      </c>
    </row>
    <row r="558" spans="2:12" ht="15">
      <c r="B558" t="s">
        <v>158</v>
      </c>
      <c r="C558" s="15" t="s">
        <v>159</v>
      </c>
      <c r="D558" t="s">
        <v>156</v>
      </c>
      <c r="E558" s="9">
        <v>-15</v>
      </c>
      <c r="F558" s="23">
        <v>-110.5</v>
      </c>
      <c r="G558">
        <v>1158</v>
      </c>
      <c r="H558">
        <f t="shared" ref="H558:H562" si="21">G558/1000</f>
        <v>1.1579999999999999</v>
      </c>
      <c r="J558">
        <v>40.049999999999997</v>
      </c>
      <c r="K558">
        <v>-119.58</v>
      </c>
      <c r="L558" t="s">
        <v>64</v>
      </c>
    </row>
    <row r="559" spans="2:12" ht="15">
      <c r="B559" t="s">
        <v>158</v>
      </c>
      <c r="C559" s="15" t="s">
        <v>159</v>
      </c>
      <c r="D559" t="s">
        <v>156</v>
      </c>
      <c r="E559" s="9">
        <v>-14.8</v>
      </c>
      <c r="F559" s="23">
        <v>-108</v>
      </c>
      <c r="G559">
        <v>1158</v>
      </c>
      <c r="H559">
        <f t="shared" si="21"/>
        <v>1.1579999999999999</v>
      </c>
      <c r="J559">
        <v>40.049999999999997</v>
      </c>
      <c r="K559">
        <v>-119.58</v>
      </c>
      <c r="L559" t="s">
        <v>64</v>
      </c>
    </row>
    <row r="560" spans="2:12" ht="15">
      <c r="B560" t="s">
        <v>158</v>
      </c>
      <c r="C560" s="15" t="s">
        <v>159</v>
      </c>
      <c r="D560" t="s">
        <v>156</v>
      </c>
      <c r="E560" s="9">
        <v>-14.4</v>
      </c>
      <c r="F560" s="23">
        <v>-103</v>
      </c>
      <c r="G560">
        <v>1158</v>
      </c>
      <c r="H560">
        <f t="shared" si="21"/>
        <v>1.1579999999999999</v>
      </c>
      <c r="J560">
        <v>40.049999999999997</v>
      </c>
      <c r="K560">
        <v>-119.58</v>
      </c>
      <c r="L560" t="s">
        <v>64</v>
      </c>
    </row>
    <row r="561" spans="2:12" ht="15">
      <c r="B561" t="s">
        <v>158</v>
      </c>
      <c r="C561" s="15" t="s">
        <v>159</v>
      </c>
      <c r="D561" t="s">
        <v>156</v>
      </c>
      <c r="E561" s="9">
        <v>-14.1</v>
      </c>
      <c r="F561" s="23">
        <v>-108</v>
      </c>
      <c r="G561">
        <v>1158</v>
      </c>
      <c r="H561">
        <f t="shared" si="21"/>
        <v>1.1579999999999999</v>
      </c>
      <c r="J561">
        <v>40.049999999999997</v>
      </c>
      <c r="K561">
        <v>-119.58</v>
      </c>
      <c r="L561" t="s">
        <v>64</v>
      </c>
    </row>
    <row r="562" spans="2:12" ht="15">
      <c r="B562" t="s">
        <v>158</v>
      </c>
      <c r="C562" s="15" t="s">
        <v>159</v>
      </c>
      <c r="D562" t="s">
        <v>156</v>
      </c>
      <c r="E562" s="9">
        <v>-15.3</v>
      </c>
      <c r="F562" s="23">
        <v>-119</v>
      </c>
      <c r="G562">
        <v>1158</v>
      </c>
      <c r="H562">
        <f t="shared" si="21"/>
        <v>1.1579999999999999</v>
      </c>
      <c r="J562">
        <v>40.049999999999997</v>
      </c>
      <c r="K562">
        <v>-119.58</v>
      </c>
      <c r="L562" t="s">
        <v>64</v>
      </c>
    </row>
    <row r="564" spans="2:12" ht="15">
      <c r="B564" t="s">
        <v>91</v>
      </c>
      <c r="C564" s="15" t="s">
        <v>159</v>
      </c>
      <c r="D564" t="s">
        <v>156</v>
      </c>
      <c r="E564" s="9">
        <v>-0.55000000000000004</v>
      </c>
      <c r="F564" s="23">
        <v>-33</v>
      </c>
      <c r="G564">
        <v>1158</v>
      </c>
      <c r="H564">
        <f>G564/1000</f>
        <v>1.1579999999999999</v>
      </c>
      <c r="J564">
        <v>40.049999999999997</v>
      </c>
      <c r="K564">
        <v>-119.58</v>
      </c>
      <c r="L564" t="s">
        <v>64</v>
      </c>
    </row>
    <row r="565" spans="2:12" ht="15">
      <c r="B565" t="s">
        <v>91</v>
      </c>
      <c r="C565" s="15" t="s">
        <v>159</v>
      </c>
      <c r="D565" t="s">
        <v>156</v>
      </c>
      <c r="E565" s="9">
        <v>-0.55000000000000004</v>
      </c>
      <c r="F565" s="23">
        <v>-33</v>
      </c>
      <c r="G565">
        <v>1158</v>
      </c>
      <c r="H565">
        <f t="shared" ref="H565:H569" si="22">G565/1000</f>
        <v>1.1579999999999999</v>
      </c>
      <c r="J565">
        <v>40.049999999999997</v>
      </c>
      <c r="K565">
        <v>-119.58</v>
      </c>
      <c r="L565" t="s">
        <v>64</v>
      </c>
    </row>
    <row r="566" spans="2:12" ht="15">
      <c r="B566" t="s">
        <v>91</v>
      </c>
      <c r="C566" s="15" t="s">
        <v>159</v>
      </c>
      <c r="D566" t="s">
        <v>156</v>
      </c>
      <c r="E566" s="9">
        <v>-0.55000000000000004</v>
      </c>
      <c r="F566" s="23">
        <v>-33</v>
      </c>
      <c r="G566">
        <v>1158</v>
      </c>
      <c r="H566">
        <f t="shared" si="22"/>
        <v>1.1579999999999999</v>
      </c>
      <c r="J566">
        <v>40.049999999999997</v>
      </c>
      <c r="K566">
        <v>-119.58</v>
      </c>
      <c r="L566" t="s">
        <v>64</v>
      </c>
    </row>
    <row r="567" spans="2:12" ht="15">
      <c r="B567" t="s">
        <v>91</v>
      </c>
      <c r="C567" s="15" t="s">
        <v>159</v>
      </c>
      <c r="D567" t="s">
        <v>156</v>
      </c>
      <c r="E567" s="9">
        <v>-0.55000000000000004</v>
      </c>
      <c r="F567" s="23">
        <v>-33</v>
      </c>
      <c r="G567">
        <v>1158</v>
      </c>
      <c r="H567">
        <f t="shared" si="22"/>
        <v>1.1579999999999999</v>
      </c>
      <c r="J567">
        <v>40.049999999999997</v>
      </c>
      <c r="K567">
        <v>-119.58</v>
      </c>
      <c r="L567" t="s">
        <v>64</v>
      </c>
    </row>
    <row r="568" spans="2:12" ht="15">
      <c r="B568" t="s">
        <v>91</v>
      </c>
      <c r="C568" s="15" t="s">
        <v>159</v>
      </c>
      <c r="D568" t="s">
        <v>156</v>
      </c>
      <c r="E568" s="9">
        <v>-0.65</v>
      </c>
      <c r="F568" s="23">
        <v>-31</v>
      </c>
      <c r="G568">
        <v>1158</v>
      </c>
      <c r="H568">
        <f t="shared" si="22"/>
        <v>1.1579999999999999</v>
      </c>
      <c r="J568">
        <v>40.049999999999997</v>
      </c>
      <c r="K568">
        <v>-119.58</v>
      </c>
      <c r="L568" t="s">
        <v>64</v>
      </c>
    </row>
    <row r="569" spans="2:12" ht="15">
      <c r="B569" t="s">
        <v>91</v>
      </c>
      <c r="C569" s="15" t="s">
        <v>159</v>
      </c>
      <c r="D569" t="s">
        <v>156</v>
      </c>
      <c r="E569" s="9">
        <v>-0.65</v>
      </c>
      <c r="F569" s="23">
        <v>-31</v>
      </c>
      <c r="G569">
        <v>1158</v>
      </c>
      <c r="H569">
        <f t="shared" si="22"/>
        <v>1.1579999999999999</v>
      </c>
      <c r="J569">
        <v>40.049999999999997</v>
      </c>
      <c r="K569">
        <v>-119.58</v>
      </c>
      <c r="L569" t="s">
        <v>64</v>
      </c>
    </row>
    <row r="571" spans="2:12" ht="15">
      <c r="B571" t="s">
        <v>158</v>
      </c>
      <c r="C571" s="15" t="s">
        <v>160</v>
      </c>
      <c r="D571" s="12" t="s">
        <v>156</v>
      </c>
      <c r="E571" s="9">
        <v>-13.6</v>
      </c>
      <c r="F571" s="23">
        <v>-97.5</v>
      </c>
      <c r="G571">
        <v>1182</v>
      </c>
      <c r="H571">
        <f>G571/1000</f>
        <v>1.1819999999999999</v>
      </c>
      <c r="J571">
        <v>38.86</v>
      </c>
      <c r="K571">
        <v>-119.44</v>
      </c>
      <c r="L571" t="s">
        <v>64</v>
      </c>
    </row>
    <row r="572" spans="2:12" ht="15">
      <c r="B572" t="s">
        <v>158</v>
      </c>
      <c r="C572" s="15" t="s">
        <v>160</v>
      </c>
      <c r="D572" s="12" t="s">
        <v>156</v>
      </c>
      <c r="E572" s="9">
        <v>-14.6</v>
      </c>
      <c r="F572" s="23">
        <v>-106.5</v>
      </c>
      <c r="G572">
        <v>1182</v>
      </c>
      <c r="H572">
        <f t="shared" ref="H572:H573" si="23">G572/1000</f>
        <v>1.1819999999999999</v>
      </c>
      <c r="J572">
        <v>38.86</v>
      </c>
      <c r="K572">
        <v>-119.44</v>
      </c>
      <c r="L572" t="s">
        <v>64</v>
      </c>
    </row>
    <row r="573" spans="2:12" ht="15">
      <c r="B573" t="s">
        <v>158</v>
      </c>
      <c r="C573" s="15" t="s">
        <v>160</v>
      </c>
      <c r="D573" s="12" t="s">
        <v>156</v>
      </c>
      <c r="E573" s="9">
        <v>-14.8</v>
      </c>
      <c r="F573" s="23">
        <v>-100.5</v>
      </c>
      <c r="G573">
        <v>1182</v>
      </c>
      <c r="H573">
        <f t="shared" si="23"/>
        <v>1.1819999999999999</v>
      </c>
      <c r="J573">
        <v>38.86</v>
      </c>
      <c r="K573">
        <v>-119.44</v>
      </c>
      <c r="L573" t="s">
        <v>64</v>
      </c>
    </row>
    <row r="575" spans="2:12" ht="15">
      <c r="B575" t="s">
        <v>91</v>
      </c>
      <c r="C575" s="15" t="s">
        <v>160</v>
      </c>
      <c r="D575" s="12" t="s">
        <v>156</v>
      </c>
      <c r="E575" s="9">
        <v>-0.85</v>
      </c>
      <c r="F575" s="23">
        <v>-31.5</v>
      </c>
      <c r="G575">
        <v>1182</v>
      </c>
      <c r="H575">
        <f>G575/1000</f>
        <v>1.1819999999999999</v>
      </c>
      <c r="J575">
        <v>38.86</v>
      </c>
      <c r="K575">
        <v>-119.44</v>
      </c>
      <c r="L575" t="s">
        <v>64</v>
      </c>
    </row>
    <row r="576" spans="2:12" ht="15">
      <c r="B576" t="s">
        <v>91</v>
      </c>
      <c r="C576" s="15" t="s">
        <v>160</v>
      </c>
      <c r="D576" s="12" t="s">
        <v>156</v>
      </c>
      <c r="E576" s="9">
        <v>-0.55000000000000004</v>
      </c>
      <c r="F576" s="23">
        <v>-33</v>
      </c>
      <c r="G576">
        <v>1182</v>
      </c>
      <c r="H576">
        <f t="shared" ref="H576:H577" si="24">G576/1000</f>
        <v>1.1819999999999999</v>
      </c>
      <c r="J576">
        <v>38.86</v>
      </c>
      <c r="K576">
        <v>-119.44</v>
      </c>
      <c r="L576" t="s">
        <v>64</v>
      </c>
    </row>
    <row r="577" spans="2:12" ht="15">
      <c r="B577" t="s">
        <v>91</v>
      </c>
      <c r="C577" s="15" t="s">
        <v>160</v>
      </c>
      <c r="D577" s="12" t="s">
        <v>156</v>
      </c>
      <c r="E577" s="9">
        <v>-0.55000000000000004</v>
      </c>
      <c r="F577" s="23">
        <v>-33</v>
      </c>
      <c r="G577">
        <v>1182</v>
      </c>
      <c r="H577">
        <f t="shared" si="24"/>
        <v>1.1819999999999999</v>
      </c>
      <c r="J577">
        <v>38.86</v>
      </c>
      <c r="K577">
        <v>-119.44</v>
      </c>
      <c r="L577" t="s">
        <v>64</v>
      </c>
    </row>
    <row r="579" spans="2:12" ht="15">
      <c r="B579" t="s">
        <v>158</v>
      </c>
      <c r="C579" s="15" t="s">
        <v>161</v>
      </c>
      <c r="D579" s="12" t="s">
        <v>156</v>
      </c>
      <c r="E579" s="9">
        <v>-14.6</v>
      </c>
      <c r="F579" s="23">
        <v>-99.5</v>
      </c>
      <c r="G579">
        <v>1158</v>
      </c>
      <c r="H579">
        <f>G579/1000</f>
        <v>1.1579999999999999</v>
      </c>
      <c r="J579">
        <v>40.17</v>
      </c>
      <c r="K579">
        <v>-119.67</v>
      </c>
      <c r="L579" t="s">
        <v>64</v>
      </c>
    </row>
    <row r="580" spans="2:12" ht="15">
      <c r="B580" t="s">
        <v>158</v>
      </c>
      <c r="C580" s="15" t="s">
        <v>161</v>
      </c>
      <c r="D580" s="12" t="s">
        <v>156</v>
      </c>
      <c r="E580" s="9">
        <v>-15.9</v>
      </c>
      <c r="F580" s="23">
        <v>-108.5</v>
      </c>
      <c r="G580">
        <v>1158</v>
      </c>
      <c r="H580">
        <f>G580/1000</f>
        <v>1.1579999999999999</v>
      </c>
      <c r="J580">
        <v>40.17</v>
      </c>
      <c r="K580">
        <v>-119.67</v>
      </c>
      <c r="L580" t="s">
        <v>64</v>
      </c>
    </row>
    <row r="582" spans="2:12" ht="15">
      <c r="B582" t="s">
        <v>91</v>
      </c>
      <c r="C582" s="15" t="s">
        <v>161</v>
      </c>
      <c r="D582" s="12" t="s">
        <v>156</v>
      </c>
      <c r="E582" s="9">
        <v>-0.55000000000000004</v>
      </c>
      <c r="F582" s="23">
        <v>-33</v>
      </c>
      <c r="G582">
        <v>1158</v>
      </c>
      <c r="H582">
        <f>G582/1000</f>
        <v>1.1579999999999999</v>
      </c>
      <c r="J582">
        <v>40.17</v>
      </c>
      <c r="K582">
        <v>-119.67</v>
      </c>
      <c r="L582" t="s">
        <v>64</v>
      </c>
    </row>
    <row r="583" spans="2:12" ht="15">
      <c r="B583" t="s">
        <v>91</v>
      </c>
      <c r="C583" s="15" t="s">
        <v>161</v>
      </c>
      <c r="D583" s="12" t="s">
        <v>156</v>
      </c>
      <c r="E583" s="9">
        <v>-0.55000000000000004</v>
      </c>
      <c r="F583" s="23">
        <v>-33</v>
      </c>
      <c r="G583">
        <v>1158</v>
      </c>
      <c r="H583">
        <f>G583/1000</f>
        <v>1.1579999999999999</v>
      </c>
      <c r="J583">
        <v>40.17</v>
      </c>
      <c r="K583">
        <v>-119.67</v>
      </c>
      <c r="L583" t="s">
        <v>64</v>
      </c>
    </row>
    <row r="585" spans="2:12" ht="15">
      <c r="B585" t="s">
        <v>158</v>
      </c>
      <c r="C585" s="15" t="s">
        <v>162</v>
      </c>
      <c r="D585" s="12" t="s">
        <v>156</v>
      </c>
      <c r="E585" s="9">
        <v>-23.2</v>
      </c>
      <c r="F585" s="23">
        <v>-155.5</v>
      </c>
      <c r="G585">
        <v>1158</v>
      </c>
      <c r="H585">
        <f>G585/1000</f>
        <v>1.1579999999999999</v>
      </c>
      <c r="J585">
        <v>40.14</v>
      </c>
      <c r="K585">
        <v>-119.35</v>
      </c>
      <c r="L585" t="s">
        <v>64</v>
      </c>
    </row>
    <row r="586" spans="2:12" ht="15">
      <c r="B586" t="s">
        <v>158</v>
      </c>
      <c r="C586" s="15" t="s">
        <v>162</v>
      </c>
      <c r="D586" s="12" t="s">
        <v>156</v>
      </c>
      <c r="E586" s="9">
        <v>-19.399999999999999</v>
      </c>
      <c r="F586" s="23">
        <v>-140.5</v>
      </c>
      <c r="G586">
        <v>1158</v>
      </c>
      <c r="H586">
        <f>G586/1000</f>
        <v>1.1579999999999999</v>
      </c>
      <c r="J586">
        <v>40.14</v>
      </c>
      <c r="K586">
        <v>-119.35</v>
      </c>
      <c r="L586" t="s">
        <v>64</v>
      </c>
    </row>
    <row r="588" spans="2:12" ht="15">
      <c r="B588" t="s">
        <v>82</v>
      </c>
      <c r="C588" s="15" t="s">
        <v>164</v>
      </c>
      <c r="D588" s="12" t="s">
        <v>163</v>
      </c>
      <c r="E588" s="9">
        <v>-14.87</v>
      </c>
      <c r="F588" s="23">
        <v>-119.1</v>
      </c>
      <c r="G588">
        <v>1521</v>
      </c>
      <c r="H588">
        <f>G588/1000</f>
        <v>1.5209999999999999</v>
      </c>
      <c r="I588" t="s">
        <v>166</v>
      </c>
      <c r="J588">
        <v>39.719200000000001</v>
      </c>
      <c r="K588">
        <v>-120.3232</v>
      </c>
      <c r="L588" t="s">
        <v>165</v>
      </c>
    </row>
    <row r="589" spans="2:12" ht="15">
      <c r="B589" t="s">
        <v>82</v>
      </c>
      <c r="C589" s="15" t="s">
        <v>164</v>
      </c>
      <c r="D589" s="12" t="s">
        <v>163</v>
      </c>
      <c r="E589" s="9">
        <v>-15.66</v>
      </c>
      <c r="F589" s="23">
        <v>-122.2</v>
      </c>
      <c r="G589">
        <v>1521</v>
      </c>
      <c r="H589">
        <f t="shared" ref="H589:H592" si="25">G589/1000</f>
        <v>1.5209999999999999</v>
      </c>
      <c r="I589" t="s">
        <v>166</v>
      </c>
      <c r="J589">
        <v>39.719200000000001</v>
      </c>
      <c r="K589">
        <v>-120.3232</v>
      </c>
    </row>
    <row r="590" spans="2:12" ht="15">
      <c r="B590" t="s">
        <v>82</v>
      </c>
      <c r="C590" s="15" t="s">
        <v>164</v>
      </c>
      <c r="D590" s="12" t="s">
        <v>163</v>
      </c>
      <c r="E590" s="9">
        <v>-14.64</v>
      </c>
      <c r="F590" s="23">
        <v>-118.5</v>
      </c>
      <c r="G590">
        <v>1521</v>
      </c>
      <c r="H590">
        <f t="shared" si="25"/>
        <v>1.5209999999999999</v>
      </c>
      <c r="I590" t="s">
        <v>166</v>
      </c>
      <c r="J590">
        <v>39.719200000000001</v>
      </c>
      <c r="K590">
        <v>-120.3232</v>
      </c>
    </row>
    <row r="591" spans="2:12" ht="15">
      <c r="B591" t="s">
        <v>82</v>
      </c>
      <c r="C591" s="15" t="s">
        <v>164</v>
      </c>
      <c r="D591" s="12" t="s">
        <v>163</v>
      </c>
      <c r="E591" s="9">
        <v>-14.75</v>
      </c>
      <c r="F591" s="23">
        <v>-110.6</v>
      </c>
      <c r="G591">
        <v>1523</v>
      </c>
      <c r="H591">
        <f t="shared" si="25"/>
        <v>1.5229999999999999</v>
      </c>
      <c r="I591" t="s">
        <v>167</v>
      </c>
      <c r="J591">
        <v>39.6905</v>
      </c>
      <c r="K591">
        <v>-120.3047</v>
      </c>
    </row>
    <row r="592" spans="2:12" ht="15">
      <c r="B592" t="s">
        <v>82</v>
      </c>
      <c r="C592" s="15" t="s">
        <v>164</v>
      </c>
      <c r="D592" s="12" t="s">
        <v>163</v>
      </c>
      <c r="E592" s="9">
        <v>-14.84</v>
      </c>
      <c r="F592" s="23">
        <v>-111.4</v>
      </c>
      <c r="G592">
        <v>1582</v>
      </c>
      <c r="H592">
        <f t="shared" si="25"/>
        <v>1.5820000000000001</v>
      </c>
      <c r="I592" t="s">
        <v>168</v>
      </c>
      <c r="J592">
        <v>39.571199999999997</v>
      </c>
      <c r="K592">
        <v>-120.3533</v>
      </c>
    </row>
    <row r="593" spans="1:12" ht="15">
      <c r="C593" s="15"/>
      <c r="D593" s="12"/>
      <c r="E593" s="9"/>
      <c r="F593" s="23"/>
    </row>
    <row r="594" spans="1:12" ht="15">
      <c r="B594" t="s">
        <v>82</v>
      </c>
      <c r="C594" s="15" t="s">
        <v>169</v>
      </c>
      <c r="D594" s="12" t="s">
        <v>163</v>
      </c>
      <c r="E594" s="9">
        <v>-14.48</v>
      </c>
      <c r="F594" s="23">
        <v>-113.4</v>
      </c>
      <c r="G594">
        <v>1304</v>
      </c>
      <c r="H594">
        <f>G594/1000</f>
        <v>1.304</v>
      </c>
      <c r="I594" t="s">
        <v>170</v>
      </c>
      <c r="J594">
        <v>40.400100000000002</v>
      </c>
      <c r="K594">
        <v>-120.6658</v>
      </c>
      <c r="L594" t="s">
        <v>165</v>
      </c>
    </row>
    <row r="596" spans="1:12" ht="15">
      <c r="A596" s="9" t="s">
        <v>213</v>
      </c>
      <c r="B596" t="s">
        <v>5</v>
      </c>
      <c r="C596" s="15" t="s">
        <v>172</v>
      </c>
      <c r="D596" s="12" t="s">
        <v>171</v>
      </c>
      <c r="G596">
        <v>1134</v>
      </c>
      <c r="H596">
        <f>G596/1000</f>
        <v>1.1339999999999999</v>
      </c>
      <c r="J596">
        <v>37.363300000000002</v>
      </c>
      <c r="K596">
        <v>-115.19329999999999</v>
      </c>
    </row>
    <row r="597" spans="1:12" ht="15">
      <c r="B597" t="s">
        <v>5</v>
      </c>
      <c r="C597" s="15" t="s">
        <v>173</v>
      </c>
      <c r="D597" s="12" t="s">
        <v>171</v>
      </c>
      <c r="G597">
        <v>1747</v>
      </c>
      <c r="H597">
        <f t="shared" ref="H597:H636" si="26">G597/1000</f>
        <v>1.7470000000000001</v>
      </c>
      <c r="J597">
        <v>39.363300000000002</v>
      </c>
      <c r="K597">
        <v>-117.19499999999999</v>
      </c>
    </row>
    <row r="598" spans="1:12" ht="15">
      <c r="B598" t="s">
        <v>5</v>
      </c>
      <c r="C598" s="15" t="s">
        <v>174</v>
      </c>
      <c r="D598" s="12" t="s">
        <v>171</v>
      </c>
      <c r="G598">
        <v>1807</v>
      </c>
      <c r="H598">
        <f t="shared" si="26"/>
        <v>1.8069999999999999</v>
      </c>
      <c r="J598">
        <v>42.246699999999997</v>
      </c>
      <c r="K598">
        <v>-111.33833</v>
      </c>
    </row>
    <row r="599" spans="1:12" ht="15">
      <c r="B599" t="s">
        <v>5</v>
      </c>
      <c r="C599" s="15" t="s">
        <v>175</v>
      </c>
      <c r="D599" s="12" t="s">
        <v>171</v>
      </c>
      <c r="G599">
        <v>1052</v>
      </c>
      <c r="H599">
        <f t="shared" si="26"/>
        <v>1.052</v>
      </c>
      <c r="J599">
        <v>44.093299999999999</v>
      </c>
      <c r="K599">
        <v>-121.19833</v>
      </c>
    </row>
    <row r="600" spans="1:12" ht="15">
      <c r="B600" t="s">
        <v>5</v>
      </c>
      <c r="C600" s="15" t="s">
        <v>176</v>
      </c>
      <c r="D600" s="12" t="s">
        <v>171</v>
      </c>
      <c r="G600">
        <v>2204</v>
      </c>
      <c r="H600">
        <f t="shared" si="26"/>
        <v>2.2040000000000002</v>
      </c>
      <c r="J600">
        <v>39.321669999999997</v>
      </c>
      <c r="K600">
        <v>-117.12166999999999</v>
      </c>
    </row>
    <row r="601" spans="1:12" ht="15">
      <c r="B601" t="s">
        <v>5</v>
      </c>
      <c r="C601" s="15" t="s">
        <v>177</v>
      </c>
      <c r="D601" s="12" t="s">
        <v>171</v>
      </c>
      <c r="E601">
        <v>-14.2</v>
      </c>
      <c r="F601" s="13">
        <v>-107</v>
      </c>
      <c r="G601">
        <v>1256</v>
      </c>
      <c r="H601">
        <f t="shared" si="26"/>
        <v>1.256</v>
      </c>
      <c r="J601">
        <v>37.3733</v>
      </c>
      <c r="K601">
        <v>-118.36499999999999</v>
      </c>
    </row>
    <row r="602" spans="1:12" ht="15">
      <c r="B602" t="s">
        <v>5</v>
      </c>
      <c r="C602" s="15" t="s">
        <v>178</v>
      </c>
      <c r="D602" s="12" t="s">
        <v>171</v>
      </c>
      <c r="E602">
        <v>-15.7</v>
      </c>
      <c r="F602" s="13">
        <v>-115</v>
      </c>
      <c r="G602">
        <v>3002</v>
      </c>
      <c r="H602">
        <f t="shared" si="26"/>
        <v>3.0019999999999998</v>
      </c>
      <c r="J602">
        <v>37.68</v>
      </c>
      <c r="K602">
        <v>-112.845</v>
      </c>
    </row>
    <row r="603" spans="1:12" ht="15">
      <c r="B603" t="s">
        <v>5</v>
      </c>
      <c r="C603" s="15" t="s">
        <v>179</v>
      </c>
      <c r="D603" s="12" t="s">
        <v>171</v>
      </c>
      <c r="G603">
        <v>1263</v>
      </c>
      <c r="H603">
        <f t="shared" si="26"/>
        <v>1.2629999999999999</v>
      </c>
      <c r="J603">
        <v>43.591670000000001</v>
      </c>
      <c r="K603">
        <v>-118.9533</v>
      </c>
    </row>
    <row r="604" spans="1:12" ht="15">
      <c r="B604" t="s">
        <v>5</v>
      </c>
      <c r="C604" s="15" t="s">
        <v>180</v>
      </c>
      <c r="D604" s="12" t="s">
        <v>171</v>
      </c>
      <c r="E604">
        <v>-14</v>
      </c>
      <c r="F604" s="13">
        <v>-105</v>
      </c>
      <c r="G604">
        <v>1432</v>
      </c>
      <c r="H604">
        <f t="shared" si="26"/>
        <v>1.4319999999999999</v>
      </c>
      <c r="J604">
        <v>39.191670000000002</v>
      </c>
      <c r="K604">
        <v>-119.735</v>
      </c>
    </row>
    <row r="605" spans="1:12" ht="15">
      <c r="B605" t="s">
        <v>5</v>
      </c>
      <c r="C605" s="15" t="s">
        <v>181</v>
      </c>
      <c r="D605" s="12" t="s">
        <v>171</v>
      </c>
      <c r="G605">
        <v>3246</v>
      </c>
      <c r="H605">
        <f t="shared" si="26"/>
        <v>3.246</v>
      </c>
      <c r="J605">
        <v>39.158329999999999</v>
      </c>
      <c r="K605">
        <v>-114.60833</v>
      </c>
    </row>
    <row r="606" spans="1:12" ht="15">
      <c r="B606" t="s">
        <v>5</v>
      </c>
      <c r="C606" s="15" t="s">
        <v>182</v>
      </c>
      <c r="D606" s="12" t="s">
        <v>171</v>
      </c>
      <c r="E606">
        <v>-15.1</v>
      </c>
      <c r="F606" s="13">
        <v>-111</v>
      </c>
      <c r="G606">
        <v>1714</v>
      </c>
      <c r="H606">
        <f t="shared" si="26"/>
        <v>1.714</v>
      </c>
      <c r="J606">
        <v>37.70167</v>
      </c>
      <c r="K606">
        <v>-113.0967</v>
      </c>
    </row>
    <row r="607" spans="1:12" ht="15">
      <c r="B607" t="s">
        <v>5</v>
      </c>
      <c r="C607" s="15" t="s">
        <v>183</v>
      </c>
      <c r="D607" s="12" t="s">
        <v>171</v>
      </c>
      <c r="E607">
        <v>-3.4</v>
      </c>
      <c r="F607" s="13">
        <v>-101</v>
      </c>
      <c r="G607">
        <v>2880</v>
      </c>
      <c r="H607">
        <f t="shared" si="26"/>
        <v>2.88</v>
      </c>
      <c r="J607">
        <v>40.121670000000002</v>
      </c>
      <c r="K607">
        <v>-114.875</v>
      </c>
    </row>
    <row r="608" spans="1:12" ht="15">
      <c r="B608" t="s">
        <v>5</v>
      </c>
      <c r="C608" s="15" t="s">
        <v>184</v>
      </c>
      <c r="D608" s="12" t="s">
        <v>171</v>
      </c>
      <c r="E608">
        <v>-16.100000000000001</v>
      </c>
      <c r="F608" s="13">
        <v>-103</v>
      </c>
      <c r="G608">
        <v>2522</v>
      </c>
      <c r="H608">
        <f t="shared" si="26"/>
        <v>2.5219999999999998</v>
      </c>
      <c r="J608">
        <v>39.024999999999999</v>
      </c>
      <c r="K608">
        <v>-114.64167</v>
      </c>
    </row>
    <row r="609" spans="2:11" ht="15">
      <c r="B609" t="s">
        <v>5</v>
      </c>
      <c r="C609" s="15" t="s">
        <v>185</v>
      </c>
      <c r="D609" s="12" t="s">
        <v>171</v>
      </c>
      <c r="E609">
        <v>-14.5</v>
      </c>
      <c r="F609" s="13">
        <v>-103</v>
      </c>
      <c r="G609">
        <v>1575</v>
      </c>
      <c r="H609">
        <f t="shared" si="26"/>
        <v>1.575</v>
      </c>
      <c r="J609">
        <v>36.216700000000003</v>
      </c>
      <c r="K609">
        <v>-116.7183</v>
      </c>
    </row>
    <row r="610" spans="2:11" ht="15">
      <c r="B610" t="s">
        <v>5</v>
      </c>
      <c r="C610" s="15" t="s">
        <v>186</v>
      </c>
      <c r="D610" s="12" t="s">
        <v>171</v>
      </c>
      <c r="E610">
        <v>-9.8000000000000007</v>
      </c>
      <c r="F610" s="13">
        <v>-75</v>
      </c>
      <c r="G610">
        <v>-65</v>
      </c>
      <c r="H610">
        <f t="shared" si="26"/>
        <v>-6.5000000000000002E-2</v>
      </c>
      <c r="J610">
        <v>36.46</v>
      </c>
      <c r="K610">
        <v>-116.88</v>
      </c>
    </row>
    <row r="611" spans="2:11" ht="15">
      <c r="B611" t="s">
        <v>5</v>
      </c>
      <c r="C611" s="15" t="s">
        <v>187</v>
      </c>
      <c r="D611" s="12" t="s">
        <v>171</v>
      </c>
      <c r="E611">
        <v>-12.8</v>
      </c>
      <c r="F611" s="13">
        <v>-96</v>
      </c>
      <c r="G611">
        <v>2195</v>
      </c>
      <c r="H611">
        <f t="shared" si="26"/>
        <v>2.1949999999999998</v>
      </c>
      <c r="J611">
        <v>40.636699999999998</v>
      </c>
      <c r="K611">
        <v>-111.495</v>
      </c>
    </row>
    <row r="612" spans="2:11" ht="15">
      <c r="B612" t="s">
        <v>5</v>
      </c>
      <c r="C612" s="15" t="s">
        <v>188</v>
      </c>
      <c r="D612" s="12" t="s">
        <v>171</v>
      </c>
      <c r="E612">
        <v>-17.600000000000001</v>
      </c>
      <c r="F612" s="13">
        <v>-137</v>
      </c>
      <c r="G612">
        <v>1449</v>
      </c>
      <c r="H612">
        <f t="shared" si="26"/>
        <v>1.4490000000000001</v>
      </c>
      <c r="J612">
        <v>39.383299999999998</v>
      </c>
      <c r="K612">
        <v>-112.50833</v>
      </c>
    </row>
    <row r="613" spans="2:11" ht="15">
      <c r="B613" t="s">
        <v>5</v>
      </c>
      <c r="C613" s="15" t="s">
        <v>189</v>
      </c>
      <c r="D613" s="12" t="s">
        <v>171</v>
      </c>
      <c r="G613">
        <v>1937</v>
      </c>
      <c r="H613">
        <f t="shared" si="26"/>
        <v>1.9370000000000001</v>
      </c>
      <c r="J613">
        <v>40.823300000000003</v>
      </c>
      <c r="K613">
        <v>-115.79</v>
      </c>
    </row>
    <row r="614" spans="2:11" ht="15">
      <c r="B614" t="s">
        <v>5</v>
      </c>
      <c r="C614" s="15" t="s">
        <v>190</v>
      </c>
      <c r="D614" s="12" t="s">
        <v>171</v>
      </c>
      <c r="E614">
        <v>-16.899999999999999</v>
      </c>
      <c r="F614" s="13">
        <v>-120</v>
      </c>
      <c r="G614">
        <v>1907</v>
      </c>
      <c r="H614">
        <f t="shared" si="26"/>
        <v>1.907</v>
      </c>
      <c r="J614">
        <v>39.299999999999997</v>
      </c>
      <c r="K614">
        <v>-114.84166999999999</v>
      </c>
    </row>
    <row r="615" spans="2:11" ht="15">
      <c r="B615" t="s">
        <v>5</v>
      </c>
      <c r="C615" s="15" t="s">
        <v>191</v>
      </c>
      <c r="D615" s="12" t="s">
        <v>171</v>
      </c>
      <c r="G615">
        <v>1170</v>
      </c>
      <c r="H615">
        <f t="shared" si="26"/>
        <v>1.17</v>
      </c>
      <c r="J615">
        <v>38.418329999999997</v>
      </c>
      <c r="K615">
        <v>-110.7033</v>
      </c>
    </row>
    <row r="616" spans="2:11" ht="15">
      <c r="B616" t="s">
        <v>5</v>
      </c>
      <c r="C616" s="15" t="s">
        <v>192</v>
      </c>
      <c r="D616" s="12" t="s">
        <v>171</v>
      </c>
      <c r="E616">
        <v>-14.8</v>
      </c>
      <c r="F616" s="13">
        <v>-113</v>
      </c>
      <c r="G616">
        <v>1298</v>
      </c>
      <c r="H616">
        <f t="shared" si="26"/>
        <v>1.298</v>
      </c>
      <c r="J616">
        <v>38.545000000000002</v>
      </c>
      <c r="K616">
        <v>-118.633</v>
      </c>
    </row>
    <row r="617" spans="2:11" ht="15">
      <c r="B617" t="s">
        <v>5</v>
      </c>
      <c r="C617" s="15" t="s">
        <v>193</v>
      </c>
      <c r="D617" s="12" t="s">
        <v>171</v>
      </c>
      <c r="G617">
        <v>2999</v>
      </c>
      <c r="H617">
        <f t="shared" si="26"/>
        <v>2.9990000000000001</v>
      </c>
      <c r="J617">
        <v>36.658329999999999</v>
      </c>
      <c r="K617">
        <v>-115.19499999999999</v>
      </c>
    </row>
    <row r="618" spans="2:11" ht="15">
      <c r="B618" t="s">
        <v>5</v>
      </c>
      <c r="C618" s="15" t="s">
        <v>194</v>
      </c>
      <c r="D618" s="12" t="s">
        <v>171</v>
      </c>
      <c r="E618">
        <v>-13.8</v>
      </c>
      <c r="F618" s="13">
        <v>-105</v>
      </c>
      <c r="G618">
        <v>1590</v>
      </c>
      <c r="H618">
        <f t="shared" si="26"/>
        <v>1.59</v>
      </c>
      <c r="J618">
        <v>41.971670000000003</v>
      </c>
      <c r="K618">
        <v>-114.65833000000001</v>
      </c>
    </row>
    <row r="619" spans="2:11" ht="15">
      <c r="B619" t="s">
        <v>5</v>
      </c>
      <c r="C619" s="15" t="s">
        <v>195</v>
      </c>
      <c r="D619" s="12" t="s">
        <v>171</v>
      </c>
      <c r="G619">
        <v>1441</v>
      </c>
      <c r="H619">
        <f t="shared" si="26"/>
        <v>1.4410000000000001</v>
      </c>
      <c r="J619">
        <v>42.161670000000001</v>
      </c>
      <c r="K619">
        <v>-120.39833</v>
      </c>
    </row>
    <row r="620" spans="2:11" ht="15">
      <c r="B620" t="s">
        <v>5</v>
      </c>
      <c r="C620" s="15" t="s">
        <v>196</v>
      </c>
      <c r="D620" s="12" t="s">
        <v>171</v>
      </c>
      <c r="E620">
        <v>-15.6</v>
      </c>
      <c r="F620" s="13">
        <v>-117</v>
      </c>
      <c r="G620">
        <v>1366</v>
      </c>
      <c r="H620">
        <f t="shared" si="26"/>
        <v>1.3660000000000001</v>
      </c>
      <c r="J620">
        <v>42.001669999999997</v>
      </c>
      <c r="K620">
        <v>-117.72167</v>
      </c>
    </row>
    <row r="621" spans="2:11" ht="15">
      <c r="B621" t="s">
        <v>5</v>
      </c>
      <c r="C621" s="15" t="s">
        <v>197</v>
      </c>
      <c r="D621" s="12" t="s">
        <v>171</v>
      </c>
      <c r="E621">
        <v>-16.5</v>
      </c>
      <c r="F621" s="13">
        <v>-125</v>
      </c>
      <c r="G621">
        <v>2134</v>
      </c>
      <c r="H621">
        <f t="shared" si="26"/>
        <v>2.1339999999999999</v>
      </c>
      <c r="J621">
        <v>42.461669999999998</v>
      </c>
      <c r="K621">
        <v>-112.19167</v>
      </c>
    </row>
    <row r="622" spans="2:11" ht="15">
      <c r="B622" t="s">
        <v>5</v>
      </c>
      <c r="C622" s="15" t="s">
        <v>198</v>
      </c>
      <c r="D622" s="12" t="s">
        <v>171</v>
      </c>
      <c r="G622">
        <v>3216</v>
      </c>
      <c r="H622">
        <f t="shared" si="26"/>
        <v>3.2160000000000002</v>
      </c>
      <c r="J622">
        <v>39.24</v>
      </c>
      <c r="K622">
        <v>-115.54</v>
      </c>
    </row>
    <row r="623" spans="2:11" ht="15">
      <c r="B623" t="s">
        <v>5</v>
      </c>
      <c r="C623" s="15" t="s">
        <v>199</v>
      </c>
      <c r="D623" s="12" t="s">
        <v>171</v>
      </c>
      <c r="G623">
        <v>2858</v>
      </c>
      <c r="H623">
        <f t="shared" si="26"/>
        <v>2.8580000000000001</v>
      </c>
      <c r="J623">
        <v>39.318330000000003</v>
      </c>
      <c r="K623">
        <v>-114.23833</v>
      </c>
    </row>
    <row r="624" spans="2:11" ht="15">
      <c r="B624" t="s">
        <v>5</v>
      </c>
      <c r="C624" s="15" t="s">
        <v>200</v>
      </c>
      <c r="D624" s="12" t="s">
        <v>171</v>
      </c>
      <c r="G624">
        <v>2804</v>
      </c>
      <c r="H624">
        <f t="shared" si="26"/>
        <v>2.8039999999999998</v>
      </c>
      <c r="J624">
        <v>38.24</v>
      </c>
      <c r="K624">
        <v>-114.38833</v>
      </c>
    </row>
    <row r="625" spans="1:11" ht="15">
      <c r="B625" t="s">
        <v>5</v>
      </c>
      <c r="C625" s="15" t="s">
        <v>201</v>
      </c>
      <c r="D625" s="12" t="s">
        <v>171</v>
      </c>
      <c r="E625">
        <v>-14.1</v>
      </c>
      <c r="F625" s="13">
        <v>-109</v>
      </c>
      <c r="G625">
        <v>1638</v>
      </c>
      <c r="H625">
        <f t="shared" si="26"/>
        <v>1.6379999999999999</v>
      </c>
      <c r="J625">
        <v>41.953299999999999</v>
      </c>
      <c r="K625">
        <v>-116.1867</v>
      </c>
    </row>
    <row r="626" spans="1:11" ht="15">
      <c r="B626" t="s">
        <v>5</v>
      </c>
      <c r="C626" s="15" t="s">
        <v>202</v>
      </c>
      <c r="D626" s="12" t="s">
        <v>171</v>
      </c>
      <c r="G626">
        <v>1920</v>
      </c>
      <c r="H626">
        <f t="shared" si="26"/>
        <v>1.92</v>
      </c>
      <c r="J626">
        <v>43.791670000000003</v>
      </c>
      <c r="K626">
        <v>-120.76833000000001</v>
      </c>
    </row>
    <row r="627" spans="1:11" ht="15">
      <c r="B627" t="s">
        <v>5</v>
      </c>
      <c r="C627" s="15" t="s">
        <v>203</v>
      </c>
      <c r="D627" s="12" t="s">
        <v>171</v>
      </c>
      <c r="G627">
        <v>2463</v>
      </c>
      <c r="H627">
        <f t="shared" si="26"/>
        <v>2.4630000000000001</v>
      </c>
      <c r="J627">
        <v>35.945</v>
      </c>
      <c r="K627">
        <v>-115.5</v>
      </c>
    </row>
    <row r="628" spans="1:11" ht="15">
      <c r="B628" t="s">
        <v>5</v>
      </c>
      <c r="C628" s="15" t="s">
        <v>204</v>
      </c>
      <c r="D628" s="12" t="s">
        <v>171</v>
      </c>
      <c r="G628">
        <v>1804</v>
      </c>
      <c r="H628">
        <f t="shared" si="26"/>
        <v>1.804</v>
      </c>
      <c r="J628">
        <v>39.606699999999996</v>
      </c>
      <c r="K628">
        <v>-110.74833</v>
      </c>
    </row>
    <row r="629" spans="1:11" ht="15">
      <c r="B629" t="s">
        <v>5</v>
      </c>
      <c r="C629" s="15" t="s">
        <v>205</v>
      </c>
      <c r="D629" s="12" t="s">
        <v>171</v>
      </c>
      <c r="G629">
        <v>1040</v>
      </c>
      <c r="H629">
        <f t="shared" si="26"/>
        <v>1.04</v>
      </c>
      <c r="J629">
        <v>35.441670000000002</v>
      </c>
      <c r="K629">
        <v>-114.9</v>
      </c>
    </row>
    <row r="630" spans="1:11" ht="15">
      <c r="B630" t="s">
        <v>5</v>
      </c>
      <c r="C630" s="15" t="s">
        <v>206</v>
      </c>
      <c r="D630" s="12" t="s">
        <v>171</v>
      </c>
      <c r="G630">
        <v>2926</v>
      </c>
      <c r="H630">
        <f t="shared" si="26"/>
        <v>2.9260000000000002</v>
      </c>
      <c r="J630">
        <v>36.583300000000001</v>
      </c>
      <c r="K630">
        <v>-115.25</v>
      </c>
    </row>
    <row r="631" spans="1:11" ht="15">
      <c r="B631" t="s">
        <v>5</v>
      </c>
      <c r="C631" s="15" t="s">
        <v>207</v>
      </c>
      <c r="D631" s="12" t="s">
        <v>171</v>
      </c>
      <c r="G631">
        <v>1558</v>
      </c>
      <c r="H631">
        <f t="shared" si="26"/>
        <v>1.5580000000000001</v>
      </c>
      <c r="J631">
        <v>40.563299999999998</v>
      </c>
      <c r="K631">
        <v>-120.76822</v>
      </c>
    </row>
    <row r="632" spans="1:11" ht="15">
      <c r="B632" t="s">
        <v>5</v>
      </c>
      <c r="C632" s="15" t="s">
        <v>208</v>
      </c>
      <c r="D632" s="12" t="s">
        <v>171</v>
      </c>
      <c r="E632">
        <v>-14.4</v>
      </c>
      <c r="F632" s="13">
        <v>-109</v>
      </c>
      <c r="G632">
        <v>1654</v>
      </c>
      <c r="H632">
        <f t="shared" si="26"/>
        <v>1.6539999999999999</v>
      </c>
      <c r="J632">
        <v>38.06</v>
      </c>
      <c r="K632">
        <v>-117.08669999999999</v>
      </c>
    </row>
    <row r="633" spans="1:11" ht="15">
      <c r="B633" t="s">
        <v>5</v>
      </c>
      <c r="C633" s="15" t="s">
        <v>209</v>
      </c>
      <c r="D633" s="12" t="s">
        <v>171</v>
      </c>
      <c r="E633">
        <v>-16</v>
      </c>
      <c r="F633" s="13">
        <v>-112</v>
      </c>
      <c r="G633">
        <v>1518</v>
      </c>
      <c r="H633">
        <f t="shared" si="26"/>
        <v>1.518</v>
      </c>
      <c r="J633">
        <v>40.611669999999997</v>
      </c>
      <c r="K633">
        <v>-112.35</v>
      </c>
    </row>
    <row r="634" spans="1:11" ht="15">
      <c r="B634" t="s">
        <v>5</v>
      </c>
      <c r="C634" s="15" t="s">
        <v>210</v>
      </c>
      <c r="D634" s="12" t="s">
        <v>171</v>
      </c>
      <c r="E634">
        <v>-17.2</v>
      </c>
      <c r="F634" s="13">
        <v>-118</v>
      </c>
      <c r="G634">
        <v>1292</v>
      </c>
      <c r="H634">
        <f t="shared" si="26"/>
        <v>1.292</v>
      </c>
      <c r="J634">
        <v>40.718330000000002</v>
      </c>
      <c r="K634">
        <v>-114.03</v>
      </c>
    </row>
    <row r="635" spans="1:11" ht="15">
      <c r="B635" t="s">
        <v>5</v>
      </c>
      <c r="C635" s="15" t="s">
        <v>211</v>
      </c>
      <c r="D635" s="12" t="s">
        <v>171</v>
      </c>
      <c r="E635">
        <v>-14.9</v>
      </c>
      <c r="F635" s="13">
        <v>-111</v>
      </c>
      <c r="G635">
        <v>2697</v>
      </c>
      <c r="H635">
        <f t="shared" si="26"/>
        <v>2.6970000000000001</v>
      </c>
      <c r="J635">
        <v>37.351669999999999</v>
      </c>
      <c r="K635">
        <v>-118.1833</v>
      </c>
    </row>
    <row r="636" spans="1:11" ht="15">
      <c r="B636" t="s">
        <v>5</v>
      </c>
      <c r="C636" s="15" t="s">
        <v>212</v>
      </c>
      <c r="D636" s="12" t="s">
        <v>171</v>
      </c>
      <c r="E636">
        <v>-14.8</v>
      </c>
      <c r="F636" s="13">
        <v>-103</v>
      </c>
      <c r="G636">
        <v>1312</v>
      </c>
      <c r="H636">
        <f t="shared" si="26"/>
        <v>1.3120000000000001</v>
      </c>
      <c r="J636">
        <v>40.896700000000003</v>
      </c>
      <c r="K636">
        <v>-117.80500000000001</v>
      </c>
    </row>
    <row r="638" spans="1:11" ht="15">
      <c r="A638" s="9" t="s">
        <v>214</v>
      </c>
      <c r="B638" t="s">
        <v>5</v>
      </c>
      <c r="C638" s="15" t="s">
        <v>172</v>
      </c>
      <c r="D638" s="12" t="s">
        <v>171</v>
      </c>
      <c r="E638">
        <v>-13.6</v>
      </c>
      <c r="F638" s="13">
        <v>-103</v>
      </c>
      <c r="G638">
        <v>1134</v>
      </c>
      <c r="H638">
        <f>G638/1000</f>
        <v>1.1339999999999999</v>
      </c>
      <c r="J638">
        <v>37.363300000000002</v>
      </c>
      <c r="K638">
        <v>-115.19329999999999</v>
      </c>
    </row>
    <row r="639" spans="1:11" ht="15">
      <c r="B639" t="s">
        <v>5</v>
      </c>
      <c r="C639" s="15" t="s">
        <v>173</v>
      </c>
      <c r="D639" s="12" t="s">
        <v>171</v>
      </c>
      <c r="G639">
        <v>1747</v>
      </c>
      <c r="H639">
        <f t="shared" ref="H639:H678" si="27">G639/1000</f>
        <v>1.7470000000000001</v>
      </c>
      <c r="J639">
        <v>39.363300000000002</v>
      </c>
      <c r="K639">
        <v>-117.19499999999999</v>
      </c>
    </row>
    <row r="640" spans="1:11" ht="15">
      <c r="B640" t="s">
        <v>5</v>
      </c>
      <c r="C640" s="15" t="s">
        <v>174</v>
      </c>
      <c r="D640" s="12" t="s">
        <v>171</v>
      </c>
      <c r="G640">
        <v>1807</v>
      </c>
      <c r="H640">
        <f t="shared" si="27"/>
        <v>1.8069999999999999</v>
      </c>
      <c r="J640">
        <v>42.246699999999997</v>
      </c>
      <c r="K640">
        <v>-111.33833</v>
      </c>
    </row>
    <row r="641" spans="2:11" ht="15">
      <c r="B641" t="s">
        <v>5</v>
      </c>
      <c r="C641" s="15" t="s">
        <v>175</v>
      </c>
      <c r="D641" s="12" t="s">
        <v>171</v>
      </c>
      <c r="G641">
        <v>1052</v>
      </c>
      <c r="H641">
        <f t="shared" si="27"/>
        <v>1.052</v>
      </c>
      <c r="J641">
        <v>44.093299999999999</v>
      </c>
      <c r="K641">
        <v>-121.19833</v>
      </c>
    </row>
    <row r="642" spans="2:11" ht="15">
      <c r="B642" t="s">
        <v>5</v>
      </c>
      <c r="C642" s="15" t="s">
        <v>176</v>
      </c>
      <c r="D642" s="12" t="s">
        <v>171</v>
      </c>
      <c r="E642">
        <v>-14.9</v>
      </c>
      <c r="F642" s="13">
        <v>-114</v>
      </c>
      <c r="G642">
        <v>2204</v>
      </c>
      <c r="H642">
        <f t="shared" si="27"/>
        <v>2.2040000000000002</v>
      </c>
      <c r="J642">
        <v>39.321669999999997</v>
      </c>
      <c r="K642">
        <v>-117.12166999999999</v>
      </c>
    </row>
    <row r="643" spans="2:11" ht="15">
      <c r="B643" t="s">
        <v>5</v>
      </c>
      <c r="C643" s="15" t="s">
        <v>177</v>
      </c>
      <c r="D643" s="12" t="s">
        <v>171</v>
      </c>
      <c r="E643">
        <v>-13.4</v>
      </c>
      <c r="F643" s="13">
        <v>-108</v>
      </c>
      <c r="G643">
        <v>1256</v>
      </c>
      <c r="H643">
        <f t="shared" si="27"/>
        <v>1.256</v>
      </c>
      <c r="J643">
        <v>37.3733</v>
      </c>
      <c r="K643">
        <v>-118.36499999999999</v>
      </c>
    </row>
    <row r="644" spans="2:11" ht="15">
      <c r="B644" t="s">
        <v>5</v>
      </c>
      <c r="C644" s="15" t="s">
        <v>178</v>
      </c>
      <c r="D644" s="12" t="s">
        <v>171</v>
      </c>
      <c r="F644" s="13">
        <v>-92</v>
      </c>
      <c r="G644">
        <v>3002</v>
      </c>
      <c r="H644">
        <f t="shared" si="27"/>
        <v>3.0019999999999998</v>
      </c>
      <c r="J644">
        <v>37.68</v>
      </c>
      <c r="K644">
        <v>-112.845</v>
      </c>
    </row>
    <row r="645" spans="2:11" ht="15">
      <c r="B645" t="s">
        <v>5</v>
      </c>
      <c r="C645" s="15" t="s">
        <v>179</v>
      </c>
      <c r="D645" s="12" t="s">
        <v>171</v>
      </c>
      <c r="G645">
        <v>1263</v>
      </c>
      <c r="H645">
        <f t="shared" si="27"/>
        <v>1.2629999999999999</v>
      </c>
      <c r="J645">
        <v>43.591670000000001</v>
      </c>
      <c r="K645">
        <v>-118.9533</v>
      </c>
    </row>
    <row r="646" spans="2:11" ht="15">
      <c r="B646" t="s">
        <v>5</v>
      </c>
      <c r="C646" s="15" t="s">
        <v>180</v>
      </c>
      <c r="D646" s="12" t="s">
        <v>171</v>
      </c>
      <c r="E646">
        <v>-15.2</v>
      </c>
      <c r="F646" s="13">
        <v>-124</v>
      </c>
      <c r="G646">
        <v>1432</v>
      </c>
      <c r="H646">
        <f t="shared" si="27"/>
        <v>1.4319999999999999</v>
      </c>
      <c r="J646">
        <v>39.191670000000002</v>
      </c>
      <c r="K646">
        <v>-119.735</v>
      </c>
    </row>
    <row r="647" spans="2:11" ht="15">
      <c r="B647" t="s">
        <v>5</v>
      </c>
      <c r="C647" s="15" t="s">
        <v>181</v>
      </c>
      <c r="D647" s="12" t="s">
        <v>171</v>
      </c>
      <c r="G647">
        <v>3246</v>
      </c>
      <c r="H647">
        <f t="shared" si="27"/>
        <v>3.246</v>
      </c>
      <c r="J647">
        <v>39.158329999999999</v>
      </c>
      <c r="K647">
        <v>-114.60833</v>
      </c>
    </row>
    <row r="648" spans="2:11" ht="15">
      <c r="B648" t="s">
        <v>5</v>
      </c>
      <c r="C648" s="15" t="s">
        <v>182</v>
      </c>
      <c r="D648" s="12" t="s">
        <v>171</v>
      </c>
      <c r="E648">
        <v>-13.5</v>
      </c>
      <c r="F648" s="13">
        <v>-101</v>
      </c>
      <c r="G648">
        <v>1714</v>
      </c>
      <c r="H648">
        <f t="shared" si="27"/>
        <v>1.714</v>
      </c>
      <c r="J648">
        <v>37.70167</v>
      </c>
      <c r="K648">
        <v>-113.0967</v>
      </c>
    </row>
    <row r="649" spans="2:11" ht="15">
      <c r="B649" t="s">
        <v>5</v>
      </c>
      <c r="C649" s="15" t="s">
        <v>183</v>
      </c>
      <c r="D649" s="12" t="s">
        <v>171</v>
      </c>
      <c r="E649">
        <v>-14.8</v>
      </c>
      <c r="F649" s="13">
        <v>-121</v>
      </c>
      <c r="G649">
        <v>2880</v>
      </c>
      <c r="H649">
        <f t="shared" si="27"/>
        <v>2.88</v>
      </c>
      <c r="J649">
        <v>40.121670000000002</v>
      </c>
      <c r="K649">
        <v>-114.875</v>
      </c>
    </row>
    <row r="650" spans="2:11" ht="15">
      <c r="B650" t="s">
        <v>5</v>
      </c>
      <c r="C650" s="15" t="s">
        <v>184</v>
      </c>
      <c r="D650" s="12" t="s">
        <v>171</v>
      </c>
      <c r="E650">
        <v>-16.5</v>
      </c>
      <c r="F650" s="13">
        <v>-124</v>
      </c>
      <c r="G650">
        <v>2522</v>
      </c>
      <c r="H650">
        <f t="shared" si="27"/>
        <v>2.5219999999999998</v>
      </c>
      <c r="J650">
        <v>39.024999999999999</v>
      </c>
      <c r="K650">
        <v>-114.64167</v>
      </c>
    </row>
    <row r="651" spans="2:11" ht="15">
      <c r="B651" t="s">
        <v>5</v>
      </c>
      <c r="C651" s="15" t="s">
        <v>185</v>
      </c>
      <c r="D651" s="12" t="s">
        <v>171</v>
      </c>
      <c r="E651">
        <v>-13.7</v>
      </c>
      <c r="F651" s="13">
        <v>-97</v>
      </c>
      <c r="G651">
        <v>1575</v>
      </c>
      <c r="H651">
        <f t="shared" si="27"/>
        <v>1.575</v>
      </c>
      <c r="J651">
        <v>36.216700000000003</v>
      </c>
      <c r="K651">
        <v>-116.7183</v>
      </c>
    </row>
    <row r="652" spans="2:11" ht="15">
      <c r="B652" t="s">
        <v>5</v>
      </c>
      <c r="C652" s="15" t="s">
        <v>186</v>
      </c>
      <c r="D652" s="12" t="s">
        <v>171</v>
      </c>
      <c r="E652">
        <v>-9.3000000000000007</v>
      </c>
      <c r="F652" s="13">
        <v>-71</v>
      </c>
      <c r="G652">
        <v>-65</v>
      </c>
      <c r="H652">
        <f t="shared" si="27"/>
        <v>-6.5000000000000002E-2</v>
      </c>
      <c r="J652">
        <v>36.46</v>
      </c>
      <c r="K652">
        <v>-116.88</v>
      </c>
    </row>
    <row r="653" spans="2:11" ht="15">
      <c r="B653" t="s">
        <v>5</v>
      </c>
      <c r="C653" s="15" t="s">
        <v>187</v>
      </c>
      <c r="D653" s="12" t="s">
        <v>171</v>
      </c>
      <c r="E653">
        <v>-14.8</v>
      </c>
      <c r="F653" s="13">
        <v>-115</v>
      </c>
      <c r="G653">
        <v>2195</v>
      </c>
      <c r="H653">
        <f t="shared" si="27"/>
        <v>2.1949999999999998</v>
      </c>
      <c r="J653">
        <v>40.636699999999998</v>
      </c>
      <c r="K653">
        <v>-111.495</v>
      </c>
    </row>
    <row r="654" spans="2:11" ht="15">
      <c r="B654" t="s">
        <v>5</v>
      </c>
      <c r="C654" s="15" t="s">
        <v>188</v>
      </c>
      <c r="D654" s="12" t="s">
        <v>171</v>
      </c>
      <c r="G654">
        <v>1449</v>
      </c>
      <c r="H654">
        <f t="shared" si="27"/>
        <v>1.4490000000000001</v>
      </c>
      <c r="J654">
        <v>39.383299999999998</v>
      </c>
      <c r="K654">
        <v>-112.50833</v>
      </c>
    </row>
    <row r="655" spans="2:11" ht="15">
      <c r="B655" t="s">
        <v>5</v>
      </c>
      <c r="C655" s="15" t="s">
        <v>189</v>
      </c>
      <c r="D655" s="12" t="s">
        <v>171</v>
      </c>
      <c r="G655">
        <v>1937</v>
      </c>
      <c r="H655">
        <f t="shared" si="27"/>
        <v>1.9370000000000001</v>
      </c>
      <c r="J655">
        <v>40.823300000000003</v>
      </c>
      <c r="K655">
        <v>-115.79</v>
      </c>
    </row>
    <row r="656" spans="2:11" ht="15">
      <c r="B656" t="s">
        <v>5</v>
      </c>
      <c r="C656" s="15" t="s">
        <v>190</v>
      </c>
      <c r="D656" s="12" t="s">
        <v>171</v>
      </c>
      <c r="G656">
        <v>1907</v>
      </c>
      <c r="H656">
        <f t="shared" si="27"/>
        <v>1.907</v>
      </c>
      <c r="J656">
        <v>39.299999999999997</v>
      </c>
      <c r="K656">
        <v>-114.84166999999999</v>
      </c>
    </row>
    <row r="657" spans="2:11" ht="15">
      <c r="B657" t="s">
        <v>5</v>
      </c>
      <c r="C657" s="15" t="s">
        <v>191</v>
      </c>
      <c r="D657" s="12" t="s">
        <v>171</v>
      </c>
      <c r="E657">
        <v>-13.7</v>
      </c>
      <c r="F657" s="13">
        <v>-103</v>
      </c>
      <c r="G657">
        <v>1170</v>
      </c>
      <c r="H657">
        <f t="shared" si="27"/>
        <v>1.17</v>
      </c>
      <c r="J657">
        <v>38.418329999999997</v>
      </c>
      <c r="K657">
        <v>-110.7033</v>
      </c>
    </row>
    <row r="658" spans="2:11" ht="15">
      <c r="B658" t="s">
        <v>5</v>
      </c>
      <c r="C658" s="15" t="s">
        <v>192</v>
      </c>
      <c r="D658" s="12" t="s">
        <v>171</v>
      </c>
      <c r="E658">
        <v>-16.399999999999999</v>
      </c>
      <c r="F658" s="13">
        <v>-127</v>
      </c>
      <c r="G658">
        <v>1298</v>
      </c>
      <c r="H658">
        <f t="shared" si="27"/>
        <v>1.298</v>
      </c>
      <c r="J658">
        <v>38.545000000000002</v>
      </c>
      <c r="K658">
        <v>-118.633</v>
      </c>
    </row>
    <row r="659" spans="2:11" ht="15">
      <c r="B659" t="s">
        <v>5</v>
      </c>
      <c r="C659" s="15" t="s">
        <v>193</v>
      </c>
      <c r="D659" s="12" t="s">
        <v>171</v>
      </c>
      <c r="E659">
        <v>-13.2</v>
      </c>
      <c r="F659" s="13">
        <v>-96</v>
      </c>
      <c r="G659">
        <v>2999</v>
      </c>
      <c r="H659">
        <f t="shared" si="27"/>
        <v>2.9990000000000001</v>
      </c>
      <c r="J659">
        <v>36.658329999999999</v>
      </c>
      <c r="K659">
        <v>-115.19499999999999</v>
      </c>
    </row>
    <row r="660" spans="2:11" ht="15">
      <c r="B660" t="s">
        <v>5</v>
      </c>
      <c r="C660" s="15" t="s">
        <v>194</v>
      </c>
      <c r="D660" s="12" t="s">
        <v>171</v>
      </c>
      <c r="G660">
        <v>1590</v>
      </c>
      <c r="H660">
        <f t="shared" si="27"/>
        <v>1.59</v>
      </c>
      <c r="J660">
        <v>41.971670000000003</v>
      </c>
      <c r="K660">
        <v>-114.65833000000001</v>
      </c>
    </row>
    <row r="661" spans="2:11" ht="15">
      <c r="B661" t="s">
        <v>5</v>
      </c>
      <c r="C661" s="15" t="s">
        <v>195</v>
      </c>
      <c r="D661" s="12" t="s">
        <v>171</v>
      </c>
      <c r="G661">
        <v>1441</v>
      </c>
      <c r="H661">
        <f t="shared" si="27"/>
        <v>1.4410000000000001</v>
      </c>
      <c r="J661">
        <v>42.161670000000001</v>
      </c>
      <c r="K661">
        <v>-120.39833</v>
      </c>
    </row>
    <row r="662" spans="2:11" ht="15">
      <c r="B662" t="s">
        <v>5</v>
      </c>
      <c r="C662" s="15" t="s">
        <v>196</v>
      </c>
      <c r="D662" s="12" t="s">
        <v>171</v>
      </c>
      <c r="G662">
        <v>1366</v>
      </c>
      <c r="H662">
        <f t="shared" si="27"/>
        <v>1.3660000000000001</v>
      </c>
      <c r="J662">
        <v>42.001669999999997</v>
      </c>
      <c r="K662">
        <v>-117.72167</v>
      </c>
    </row>
    <row r="663" spans="2:11" ht="15">
      <c r="B663" t="s">
        <v>5</v>
      </c>
      <c r="C663" s="15" t="s">
        <v>197</v>
      </c>
      <c r="D663" s="12" t="s">
        <v>171</v>
      </c>
      <c r="E663">
        <v>-13.5</v>
      </c>
      <c r="F663" s="13">
        <v>-118</v>
      </c>
      <c r="G663">
        <v>2134</v>
      </c>
      <c r="H663">
        <f t="shared" si="27"/>
        <v>2.1339999999999999</v>
      </c>
      <c r="J663">
        <v>42.461669999999998</v>
      </c>
      <c r="K663">
        <v>-112.19167</v>
      </c>
    </row>
    <row r="664" spans="2:11" ht="15">
      <c r="B664" t="s">
        <v>5</v>
      </c>
      <c r="C664" s="15" t="s">
        <v>198</v>
      </c>
      <c r="D664" s="12" t="s">
        <v>171</v>
      </c>
      <c r="E664">
        <v>-14</v>
      </c>
      <c r="F664" s="13">
        <v>-102</v>
      </c>
      <c r="G664">
        <v>3216</v>
      </c>
      <c r="H664">
        <f t="shared" si="27"/>
        <v>3.2160000000000002</v>
      </c>
      <c r="J664">
        <v>39.24</v>
      </c>
      <c r="K664">
        <v>-115.54</v>
      </c>
    </row>
    <row r="665" spans="2:11" ht="15">
      <c r="B665" t="s">
        <v>5</v>
      </c>
      <c r="C665" s="15" t="s">
        <v>199</v>
      </c>
      <c r="D665" s="12" t="s">
        <v>171</v>
      </c>
      <c r="E665">
        <v>-15.1</v>
      </c>
      <c r="F665" s="13">
        <v>-113</v>
      </c>
      <c r="G665">
        <v>2858</v>
      </c>
      <c r="H665">
        <f t="shared" si="27"/>
        <v>2.8580000000000001</v>
      </c>
      <c r="J665">
        <v>39.318330000000003</v>
      </c>
      <c r="K665">
        <v>-114.23833</v>
      </c>
    </row>
    <row r="666" spans="2:11" ht="15">
      <c r="B666" t="s">
        <v>5</v>
      </c>
      <c r="C666" s="15" t="s">
        <v>200</v>
      </c>
      <c r="D666" s="12" t="s">
        <v>171</v>
      </c>
      <c r="E666">
        <v>-15.1</v>
      </c>
      <c r="F666" s="13">
        <v>-111</v>
      </c>
      <c r="G666">
        <v>2804</v>
      </c>
      <c r="H666">
        <f t="shared" si="27"/>
        <v>2.8039999999999998</v>
      </c>
      <c r="J666">
        <v>38.24</v>
      </c>
      <c r="K666">
        <v>-114.38833</v>
      </c>
    </row>
    <row r="667" spans="2:11" ht="15">
      <c r="B667" t="s">
        <v>5</v>
      </c>
      <c r="C667" s="15" t="s">
        <v>201</v>
      </c>
      <c r="D667" s="12" t="s">
        <v>171</v>
      </c>
      <c r="G667">
        <v>1638</v>
      </c>
      <c r="H667">
        <f t="shared" si="27"/>
        <v>1.6379999999999999</v>
      </c>
      <c r="J667">
        <v>41.953299999999999</v>
      </c>
      <c r="K667">
        <v>-116.1867</v>
      </c>
    </row>
    <row r="668" spans="2:11" ht="15">
      <c r="B668" t="s">
        <v>5</v>
      </c>
      <c r="C668" s="15" t="s">
        <v>202</v>
      </c>
      <c r="D668" s="12" t="s">
        <v>171</v>
      </c>
      <c r="E668">
        <v>-16.100000000000001</v>
      </c>
      <c r="F668" s="13">
        <v>-120</v>
      </c>
      <c r="G668">
        <v>1920</v>
      </c>
      <c r="H668">
        <f t="shared" si="27"/>
        <v>1.92</v>
      </c>
      <c r="J668">
        <v>43.791670000000003</v>
      </c>
      <c r="K668">
        <v>-120.76833000000001</v>
      </c>
    </row>
    <row r="669" spans="2:11" ht="15">
      <c r="B669" t="s">
        <v>5</v>
      </c>
      <c r="C669" s="15" t="s">
        <v>203</v>
      </c>
      <c r="D669" s="12" t="s">
        <v>171</v>
      </c>
      <c r="E669">
        <v>-12.7</v>
      </c>
      <c r="F669" s="13">
        <v>-89</v>
      </c>
      <c r="G669">
        <v>2463</v>
      </c>
      <c r="H669">
        <f t="shared" si="27"/>
        <v>2.4630000000000001</v>
      </c>
      <c r="J669">
        <v>35.945</v>
      </c>
      <c r="K669">
        <v>-115.5</v>
      </c>
    </row>
    <row r="670" spans="2:11" ht="15">
      <c r="B670" t="s">
        <v>5</v>
      </c>
      <c r="C670" s="15" t="s">
        <v>204</v>
      </c>
      <c r="D670" s="12" t="s">
        <v>171</v>
      </c>
      <c r="G670">
        <v>1804</v>
      </c>
      <c r="H670">
        <f t="shared" si="27"/>
        <v>1.804</v>
      </c>
      <c r="J670">
        <v>39.606699999999996</v>
      </c>
      <c r="K670">
        <v>-110.74833</v>
      </c>
    </row>
    <row r="671" spans="2:11" ht="15">
      <c r="B671" t="s">
        <v>5</v>
      </c>
      <c r="C671" s="15" t="s">
        <v>205</v>
      </c>
      <c r="D671" s="12" t="s">
        <v>171</v>
      </c>
      <c r="E671">
        <v>-11</v>
      </c>
      <c r="F671" s="13">
        <v>-76</v>
      </c>
      <c r="G671">
        <v>1040</v>
      </c>
      <c r="H671">
        <f t="shared" si="27"/>
        <v>1.04</v>
      </c>
      <c r="J671">
        <v>35.441670000000002</v>
      </c>
      <c r="K671">
        <v>-114.9</v>
      </c>
    </row>
    <row r="672" spans="2:11" ht="15">
      <c r="B672" t="s">
        <v>5</v>
      </c>
      <c r="C672" s="15" t="s">
        <v>206</v>
      </c>
      <c r="D672" s="12" t="s">
        <v>171</v>
      </c>
      <c r="E672">
        <v>-13</v>
      </c>
      <c r="F672" s="13">
        <v>-85</v>
      </c>
      <c r="G672">
        <v>2926</v>
      </c>
      <c r="H672">
        <f t="shared" si="27"/>
        <v>2.9260000000000002</v>
      </c>
      <c r="J672">
        <v>36.583300000000001</v>
      </c>
      <c r="K672">
        <v>-115.25</v>
      </c>
    </row>
    <row r="673" spans="1:11" ht="15">
      <c r="B673" t="s">
        <v>5</v>
      </c>
      <c r="C673" s="15" t="s">
        <v>207</v>
      </c>
      <c r="D673" s="12" t="s">
        <v>171</v>
      </c>
      <c r="G673">
        <v>1558</v>
      </c>
      <c r="H673">
        <f t="shared" si="27"/>
        <v>1.5580000000000001</v>
      </c>
      <c r="J673">
        <v>40.563299999999998</v>
      </c>
      <c r="K673">
        <v>-120.76822</v>
      </c>
    </row>
    <row r="674" spans="1:11" ht="15">
      <c r="B674" t="s">
        <v>5</v>
      </c>
      <c r="C674" s="15" t="s">
        <v>208</v>
      </c>
      <c r="D674" s="12" t="s">
        <v>171</v>
      </c>
      <c r="E674">
        <v>-12.7</v>
      </c>
      <c r="F674" s="13">
        <v>-86</v>
      </c>
      <c r="G674">
        <v>1654</v>
      </c>
      <c r="H674">
        <f t="shared" si="27"/>
        <v>1.6539999999999999</v>
      </c>
      <c r="J674">
        <v>38.06</v>
      </c>
      <c r="K674">
        <v>-117.08669999999999</v>
      </c>
    </row>
    <row r="675" spans="1:11" ht="15">
      <c r="B675" t="s">
        <v>5</v>
      </c>
      <c r="C675" s="15" t="s">
        <v>209</v>
      </c>
      <c r="D675" s="12" t="s">
        <v>171</v>
      </c>
      <c r="E675">
        <v>-14.7</v>
      </c>
      <c r="F675" s="13">
        <v>-115</v>
      </c>
      <c r="G675">
        <v>1518</v>
      </c>
      <c r="H675">
        <f t="shared" si="27"/>
        <v>1.518</v>
      </c>
      <c r="J675">
        <v>40.611669999999997</v>
      </c>
      <c r="K675">
        <v>-112.35</v>
      </c>
    </row>
    <row r="676" spans="1:11" ht="15">
      <c r="B676" t="s">
        <v>5</v>
      </c>
      <c r="C676" s="15" t="s">
        <v>210</v>
      </c>
      <c r="D676" s="12" t="s">
        <v>171</v>
      </c>
      <c r="G676">
        <v>1292</v>
      </c>
      <c r="H676">
        <f t="shared" si="27"/>
        <v>1.292</v>
      </c>
      <c r="J676">
        <v>40.718330000000002</v>
      </c>
      <c r="K676">
        <v>-114.03</v>
      </c>
    </row>
    <row r="677" spans="1:11" ht="15">
      <c r="B677" t="s">
        <v>5</v>
      </c>
      <c r="C677" s="15" t="s">
        <v>211</v>
      </c>
      <c r="D677" s="12" t="s">
        <v>171</v>
      </c>
      <c r="E677">
        <v>-15.8</v>
      </c>
      <c r="F677" s="13">
        <v>-113</v>
      </c>
      <c r="G677">
        <v>2697</v>
      </c>
      <c r="H677">
        <f t="shared" si="27"/>
        <v>2.6970000000000001</v>
      </c>
      <c r="J677">
        <v>37.351669999999999</v>
      </c>
      <c r="K677">
        <v>-118.1833</v>
      </c>
    </row>
    <row r="678" spans="1:11" ht="15">
      <c r="B678" t="s">
        <v>5</v>
      </c>
      <c r="C678" s="15" t="s">
        <v>212</v>
      </c>
      <c r="D678" s="12" t="s">
        <v>171</v>
      </c>
      <c r="G678">
        <v>1312</v>
      </c>
      <c r="H678">
        <f t="shared" si="27"/>
        <v>1.3120000000000001</v>
      </c>
      <c r="J678">
        <v>40.896700000000003</v>
      </c>
      <c r="K678">
        <v>-117.80500000000001</v>
      </c>
    </row>
    <row r="680" spans="1:11" ht="15">
      <c r="A680" s="9" t="s">
        <v>215</v>
      </c>
      <c r="B680" t="s">
        <v>5</v>
      </c>
      <c r="C680" s="15" t="s">
        <v>172</v>
      </c>
      <c r="D680" s="12" t="s">
        <v>171</v>
      </c>
      <c r="E680">
        <v>-12.3</v>
      </c>
      <c r="F680" s="13">
        <v>-92</v>
      </c>
      <c r="G680">
        <v>1134</v>
      </c>
      <c r="H680">
        <f>G680/1000</f>
        <v>1.1339999999999999</v>
      </c>
      <c r="J680">
        <v>37.363300000000002</v>
      </c>
      <c r="K680">
        <v>-115.19329999999999</v>
      </c>
    </row>
    <row r="681" spans="1:11" ht="15">
      <c r="B681" t="s">
        <v>5</v>
      </c>
      <c r="C681" s="15" t="s">
        <v>173</v>
      </c>
      <c r="D681" s="12" t="s">
        <v>171</v>
      </c>
      <c r="E681">
        <v>-16.899999999999999</v>
      </c>
      <c r="F681" s="13">
        <v>-127</v>
      </c>
      <c r="G681">
        <v>1747</v>
      </c>
      <c r="H681">
        <f t="shared" ref="H681:H720" si="28">G681/1000</f>
        <v>1.7470000000000001</v>
      </c>
      <c r="J681">
        <v>39.363300000000002</v>
      </c>
      <c r="K681">
        <v>-117.19499999999999</v>
      </c>
    </row>
    <row r="682" spans="1:11" ht="15">
      <c r="B682" t="s">
        <v>5</v>
      </c>
      <c r="C682" s="15" t="s">
        <v>174</v>
      </c>
      <c r="D682" s="12" t="s">
        <v>171</v>
      </c>
      <c r="G682">
        <v>1807</v>
      </c>
      <c r="H682">
        <f t="shared" si="28"/>
        <v>1.8069999999999999</v>
      </c>
      <c r="J682">
        <v>42.246699999999997</v>
      </c>
      <c r="K682">
        <v>-111.33833</v>
      </c>
    </row>
    <row r="683" spans="1:11" ht="15">
      <c r="B683" t="s">
        <v>5</v>
      </c>
      <c r="C683" s="15" t="s">
        <v>175</v>
      </c>
      <c r="D683" s="12" t="s">
        <v>171</v>
      </c>
      <c r="E683">
        <v>-15.2</v>
      </c>
      <c r="F683" s="13">
        <v>-118</v>
      </c>
      <c r="G683">
        <v>1052</v>
      </c>
      <c r="H683">
        <f t="shared" si="28"/>
        <v>1.052</v>
      </c>
      <c r="J683">
        <v>44.093299999999999</v>
      </c>
      <c r="K683">
        <v>-121.19833</v>
      </c>
    </row>
    <row r="684" spans="1:11" ht="15">
      <c r="B684" t="s">
        <v>5</v>
      </c>
      <c r="C684" s="15" t="s">
        <v>176</v>
      </c>
      <c r="D684" s="12" t="s">
        <v>171</v>
      </c>
      <c r="E684">
        <v>-18.899999999999999</v>
      </c>
      <c r="F684" s="13">
        <v>-146</v>
      </c>
      <c r="G684">
        <v>2204</v>
      </c>
      <c r="H684">
        <f t="shared" si="28"/>
        <v>2.2040000000000002</v>
      </c>
      <c r="J684">
        <v>39.321669999999997</v>
      </c>
      <c r="K684">
        <v>-117.12166999999999</v>
      </c>
    </row>
    <row r="685" spans="1:11" ht="15">
      <c r="B685" t="s">
        <v>5</v>
      </c>
      <c r="C685" s="15" t="s">
        <v>177</v>
      </c>
      <c r="D685" s="12" t="s">
        <v>171</v>
      </c>
      <c r="E685">
        <v>-14.9</v>
      </c>
      <c r="F685" s="13">
        <v>-109</v>
      </c>
      <c r="G685">
        <v>1256</v>
      </c>
      <c r="H685">
        <f t="shared" si="28"/>
        <v>1.256</v>
      </c>
      <c r="J685">
        <v>37.3733</v>
      </c>
      <c r="K685">
        <v>-118.36499999999999</v>
      </c>
    </row>
    <row r="686" spans="1:11" ht="15">
      <c r="B686" t="s">
        <v>5</v>
      </c>
      <c r="C686" s="15" t="s">
        <v>178</v>
      </c>
      <c r="D686" s="12" t="s">
        <v>171</v>
      </c>
      <c r="E686">
        <v>-16.100000000000001</v>
      </c>
      <c r="F686" s="13">
        <v>-119</v>
      </c>
      <c r="G686">
        <v>3002</v>
      </c>
      <c r="H686">
        <f t="shared" si="28"/>
        <v>3.0019999999999998</v>
      </c>
      <c r="J686">
        <v>37.68</v>
      </c>
      <c r="K686">
        <v>-112.845</v>
      </c>
    </row>
    <row r="687" spans="1:11" ht="15">
      <c r="B687" t="s">
        <v>5</v>
      </c>
      <c r="C687" s="15" t="s">
        <v>179</v>
      </c>
      <c r="D687" s="12" t="s">
        <v>171</v>
      </c>
      <c r="E687">
        <v>-15.1</v>
      </c>
      <c r="F687" s="13">
        <v>-118</v>
      </c>
      <c r="G687">
        <v>1263</v>
      </c>
      <c r="H687">
        <f t="shared" si="28"/>
        <v>1.2629999999999999</v>
      </c>
      <c r="J687">
        <v>43.591670000000001</v>
      </c>
      <c r="K687">
        <v>-118.9533</v>
      </c>
    </row>
    <row r="688" spans="1:11" ht="15">
      <c r="B688" t="s">
        <v>5</v>
      </c>
      <c r="C688" s="15" t="s">
        <v>180</v>
      </c>
      <c r="D688" s="12" t="s">
        <v>171</v>
      </c>
      <c r="E688">
        <v>-15.9</v>
      </c>
      <c r="F688" s="13">
        <v>-121</v>
      </c>
      <c r="G688">
        <v>1432</v>
      </c>
      <c r="H688">
        <f t="shared" si="28"/>
        <v>1.4319999999999999</v>
      </c>
      <c r="J688">
        <v>39.191670000000002</v>
      </c>
      <c r="K688">
        <v>-119.735</v>
      </c>
    </row>
    <row r="689" spans="2:11" ht="15">
      <c r="B689" t="s">
        <v>5</v>
      </c>
      <c r="C689" s="15" t="s">
        <v>181</v>
      </c>
      <c r="D689" s="12" t="s">
        <v>171</v>
      </c>
      <c r="E689">
        <v>-15.1</v>
      </c>
      <c r="F689" s="13">
        <v>-118</v>
      </c>
      <c r="G689">
        <v>3246</v>
      </c>
      <c r="H689">
        <f t="shared" si="28"/>
        <v>3.246</v>
      </c>
      <c r="J689">
        <v>39.158329999999999</v>
      </c>
      <c r="K689">
        <v>-114.60833</v>
      </c>
    </row>
    <row r="690" spans="2:11" ht="15">
      <c r="B690" t="s">
        <v>5</v>
      </c>
      <c r="C690" s="15" t="s">
        <v>182</v>
      </c>
      <c r="D690" s="12" t="s">
        <v>171</v>
      </c>
      <c r="E690">
        <v>-15</v>
      </c>
      <c r="F690" s="13">
        <v>-116</v>
      </c>
      <c r="G690">
        <v>1714</v>
      </c>
      <c r="H690">
        <f t="shared" si="28"/>
        <v>1.714</v>
      </c>
      <c r="J690">
        <v>37.70167</v>
      </c>
      <c r="K690">
        <v>-113.0967</v>
      </c>
    </row>
    <row r="691" spans="2:11" ht="15">
      <c r="B691" t="s">
        <v>5</v>
      </c>
      <c r="C691" s="15" t="s">
        <v>183</v>
      </c>
      <c r="D691" s="12" t="s">
        <v>171</v>
      </c>
      <c r="E691">
        <v>-16.8</v>
      </c>
      <c r="F691" s="13">
        <v>-126</v>
      </c>
      <c r="G691">
        <v>2880</v>
      </c>
      <c r="H691">
        <f t="shared" si="28"/>
        <v>2.88</v>
      </c>
      <c r="J691">
        <v>40.121670000000002</v>
      </c>
      <c r="K691">
        <v>-114.875</v>
      </c>
    </row>
    <row r="692" spans="2:11" ht="15">
      <c r="B692" t="s">
        <v>5</v>
      </c>
      <c r="C692" s="15" t="s">
        <v>184</v>
      </c>
      <c r="D692" s="12" t="s">
        <v>171</v>
      </c>
      <c r="E692">
        <v>-17.600000000000001</v>
      </c>
      <c r="F692" s="13">
        <v>-125</v>
      </c>
      <c r="G692">
        <v>2522</v>
      </c>
      <c r="H692">
        <f t="shared" si="28"/>
        <v>2.5219999999999998</v>
      </c>
      <c r="J692">
        <v>39.024999999999999</v>
      </c>
      <c r="K692">
        <v>-114.64167</v>
      </c>
    </row>
    <row r="693" spans="2:11" ht="15">
      <c r="B693" t="s">
        <v>5</v>
      </c>
      <c r="C693" s="15" t="s">
        <v>185</v>
      </c>
      <c r="D693" s="12" t="s">
        <v>171</v>
      </c>
      <c r="E693">
        <v>-14.1</v>
      </c>
      <c r="F693" s="13">
        <v>-108</v>
      </c>
      <c r="G693">
        <v>1575</v>
      </c>
      <c r="H693">
        <f t="shared" si="28"/>
        <v>1.575</v>
      </c>
      <c r="J693">
        <v>36.216700000000003</v>
      </c>
      <c r="K693">
        <v>-116.7183</v>
      </c>
    </row>
    <row r="694" spans="2:11" ht="15">
      <c r="B694" t="s">
        <v>5</v>
      </c>
      <c r="C694" s="15" t="s">
        <v>186</v>
      </c>
      <c r="D694" s="12" t="s">
        <v>171</v>
      </c>
      <c r="E694">
        <v>-4.0999999999999996</v>
      </c>
      <c r="F694" s="13">
        <v>-51</v>
      </c>
      <c r="G694">
        <v>-65</v>
      </c>
      <c r="H694">
        <f t="shared" si="28"/>
        <v>-6.5000000000000002E-2</v>
      </c>
      <c r="J694">
        <v>36.46</v>
      </c>
      <c r="K694">
        <v>-116.88</v>
      </c>
    </row>
    <row r="695" spans="2:11" ht="15">
      <c r="B695" t="s">
        <v>5</v>
      </c>
      <c r="C695" s="15" t="s">
        <v>187</v>
      </c>
      <c r="D695" s="12" t="s">
        <v>171</v>
      </c>
      <c r="E695">
        <v>-17.3</v>
      </c>
      <c r="F695" s="13">
        <v>-136</v>
      </c>
      <c r="G695">
        <v>2195</v>
      </c>
      <c r="H695">
        <f t="shared" si="28"/>
        <v>2.1949999999999998</v>
      </c>
      <c r="J695">
        <v>40.636699999999998</v>
      </c>
      <c r="K695">
        <v>-111.495</v>
      </c>
    </row>
    <row r="696" spans="2:11" ht="15">
      <c r="B696" t="s">
        <v>5</v>
      </c>
      <c r="C696" s="15" t="s">
        <v>188</v>
      </c>
      <c r="D696" s="12" t="s">
        <v>171</v>
      </c>
      <c r="E696">
        <v>-17.5</v>
      </c>
      <c r="F696" s="13">
        <v>-132</v>
      </c>
      <c r="G696">
        <v>1449</v>
      </c>
      <c r="H696">
        <f t="shared" si="28"/>
        <v>1.4490000000000001</v>
      </c>
      <c r="J696">
        <v>39.383299999999998</v>
      </c>
      <c r="K696">
        <v>-112.50833</v>
      </c>
    </row>
    <row r="697" spans="2:11" ht="15">
      <c r="B697" t="s">
        <v>5</v>
      </c>
      <c r="C697" s="15" t="s">
        <v>189</v>
      </c>
      <c r="D697" s="12" t="s">
        <v>171</v>
      </c>
      <c r="E697">
        <v>-15.4</v>
      </c>
      <c r="F697" s="13">
        <v>-117</v>
      </c>
      <c r="G697">
        <v>1937</v>
      </c>
      <c r="H697">
        <f t="shared" si="28"/>
        <v>1.9370000000000001</v>
      </c>
      <c r="J697">
        <v>40.823300000000003</v>
      </c>
      <c r="K697">
        <v>-115.79</v>
      </c>
    </row>
    <row r="698" spans="2:11" ht="15">
      <c r="B698" t="s">
        <v>5</v>
      </c>
      <c r="C698" s="15" t="s">
        <v>190</v>
      </c>
      <c r="D698" s="12" t="s">
        <v>171</v>
      </c>
      <c r="E698">
        <v>-15.9</v>
      </c>
      <c r="F698" s="13">
        <v>-120</v>
      </c>
      <c r="G698">
        <v>1907</v>
      </c>
      <c r="H698">
        <f t="shared" si="28"/>
        <v>1.907</v>
      </c>
      <c r="J698">
        <v>39.299999999999997</v>
      </c>
      <c r="K698">
        <v>-114.84166999999999</v>
      </c>
    </row>
    <row r="699" spans="2:11" ht="15">
      <c r="B699" t="s">
        <v>5</v>
      </c>
      <c r="C699" s="15" t="s">
        <v>191</v>
      </c>
      <c r="D699" s="12" t="s">
        <v>171</v>
      </c>
      <c r="E699">
        <v>-16</v>
      </c>
      <c r="F699" s="13">
        <v>-121</v>
      </c>
      <c r="G699">
        <v>1170</v>
      </c>
      <c r="H699">
        <f t="shared" si="28"/>
        <v>1.17</v>
      </c>
      <c r="J699">
        <v>38.418329999999997</v>
      </c>
      <c r="K699">
        <v>-110.7033</v>
      </c>
    </row>
    <row r="700" spans="2:11" ht="15">
      <c r="B700" t="s">
        <v>5</v>
      </c>
      <c r="C700" s="15" t="s">
        <v>192</v>
      </c>
      <c r="D700" s="12" t="s">
        <v>171</v>
      </c>
      <c r="E700">
        <v>-14.6</v>
      </c>
      <c r="F700" s="13">
        <v>-117</v>
      </c>
      <c r="G700">
        <v>1298</v>
      </c>
      <c r="H700">
        <f t="shared" si="28"/>
        <v>1.298</v>
      </c>
      <c r="J700">
        <v>38.545000000000002</v>
      </c>
      <c r="K700">
        <v>-118.633</v>
      </c>
    </row>
    <row r="701" spans="2:11" ht="15">
      <c r="B701" t="s">
        <v>5</v>
      </c>
      <c r="C701" s="15" t="s">
        <v>193</v>
      </c>
      <c r="D701" s="12" t="s">
        <v>171</v>
      </c>
      <c r="G701">
        <v>2999</v>
      </c>
      <c r="H701">
        <f t="shared" si="28"/>
        <v>2.9990000000000001</v>
      </c>
      <c r="J701">
        <v>36.658329999999999</v>
      </c>
      <c r="K701">
        <v>-115.19499999999999</v>
      </c>
    </row>
    <row r="702" spans="2:11" ht="15">
      <c r="B702" t="s">
        <v>5</v>
      </c>
      <c r="C702" s="15" t="s">
        <v>194</v>
      </c>
      <c r="D702" s="12" t="s">
        <v>171</v>
      </c>
      <c r="E702">
        <v>-15.2</v>
      </c>
      <c r="F702" s="13">
        <v>-118</v>
      </c>
      <c r="G702">
        <v>1590</v>
      </c>
      <c r="H702">
        <f t="shared" si="28"/>
        <v>1.59</v>
      </c>
      <c r="J702">
        <v>41.971670000000003</v>
      </c>
      <c r="K702">
        <v>-114.65833000000001</v>
      </c>
    </row>
    <row r="703" spans="2:11" ht="15">
      <c r="B703" t="s">
        <v>5</v>
      </c>
      <c r="C703" s="15" t="s">
        <v>195</v>
      </c>
      <c r="D703" s="12" t="s">
        <v>171</v>
      </c>
      <c r="G703">
        <v>1441</v>
      </c>
      <c r="H703">
        <f t="shared" si="28"/>
        <v>1.4410000000000001</v>
      </c>
      <c r="J703">
        <v>42.161670000000001</v>
      </c>
      <c r="K703">
        <v>-120.39833</v>
      </c>
    </row>
    <row r="704" spans="2:11" ht="15">
      <c r="B704" t="s">
        <v>5</v>
      </c>
      <c r="C704" s="15" t="s">
        <v>196</v>
      </c>
      <c r="D704" s="12" t="s">
        <v>171</v>
      </c>
      <c r="E704">
        <v>-16.100000000000001</v>
      </c>
      <c r="F704" s="13">
        <v>-124</v>
      </c>
      <c r="G704">
        <v>1366</v>
      </c>
      <c r="H704">
        <f t="shared" si="28"/>
        <v>1.3660000000000001</v>
      </c>
      <c r="J704">
        <v>42.001669999999997</v>
      </c>
      <c r="K704">
        <v>-117.72167</v>
      </c>
    </row>
    <row r="705" spans="2:11" ht="15">
      <c r="B705" t="s">
        <v>5</v>
      </c>
      <c r="C705" s="15" t="s">
        <v>197</v>
      </c>
      <c r="D705" s="12" t="s">
        <v>171</v>
      </c>
      <c r="E705">
        <v>-18.2</v>
      </c>
      <c r="F705" s="13">
        <v>-137</v>
      </c>
      <c r="G705">
        <v>2134</v>
      </c>
      <c r="H705">
        <f t="shared" si="28"/>
        <v>2.1339999999999999</v>
      </c>
      <c r="J705">
        <v>42.461669999999998</v>
      </c>
      <c r="K705">
        <v>-112.19167</v>
      </c>
    </row>
    <row r="706" spans="2:11" ht="15">
      <c r="B706" t="s">
        <v>5</v>
      </c>
      <c r="C706" s="15" t="s">
        <v>198</v>
      </c>
      <c r="D706" s="12" t="s">
        <v>171</v>
      </c>
      <c r="G706">
        <v>3216</v>
      </c>
      <c r="H706">
        <f t="shared" si="28"/>
        <v>3.2160000000000002</v>
      </c>
      <c r="J706">
        <v>39.24</v>
      </c>
      <c r="K706">
        <v>-115.54</v>
      </c>
    </row>
    <row r="707" spans="2:11" ht="15">
      <c r="B707" t="s">
        <v>5</v>
      </c>
      <c r="C707" s="15" t="s">
        <v>199</v>
      </c>
      <c r="D707" s="12" t="s">
        <v>171</v>
      </c>
      <c r="G707">
        <v>2858</v>
      </c>
      <c r="H707">
        <f t="shared" si="28"/>
        <v>2.8580000000000001</v>
      </c>
      <c r="J707">
        <v>39.318330000000003</v>
      </c>
      <c r="K707">
        <v>-114.23833</v>
      </c>
    </row>
    <row r="708" spans="2:11" ht="15">
      <c r="B708" t="s">
        <v>5</v>
      </c>
      <c r="C708" s="15" t="s">
        <v>200</v>
      </c>
      <c r="D708" s="12" t="s">
        <v>171</v>
      </c>
      <c r="G708">
        <v>2804</v>
      </c>
      <c r="H708">
        <f t="shared" si="28"/>
        <v>2.8039999999999998</v>
      </c>
      <c r="J708">
        <v>38.24</v>
      </c>
      <c r="K708">
        <v>-114.38833</v>
      </c>
    </row>
    <row r="709" spans="2:11" ht="15">
      <c r="B709" t="s">
        <v>5</v>
      </c>
      <c r="C709" s="15" t="s">
        <v>201</v>
      </c>
      <c r="D709" s="12" t="s">
        <v>171</v>
      </c>
      <c r="G709">
        <v>1638</v>
      </c>
      <c r="H709">
        <f t="shared" si="28"/>
        <v>1.6379999999999999</v>
      </c>
      <c r="J709">
        <v>41.953299999999999</v>
      </c>
      <c r="K709">
        <v>-116.1867</v>
      </c>
    </row>
    <row r="710" spans="2:11" ht="15">
      <c r="B710" t="s">
        <v>5</v>
      </c>
      <c r="C710" s="15" t="s">
        <v>202</v>
      </c>
      <c r="D710" s="12" t="s">
        <v>171</v>
      </c>
      <c r="E710">
        <v>-15.1</v>
      </c>
      <c r="F710" s="13">
        <v>-112</v>
      </c>
      <c r="G710">
        <v>1920</v>
      </c>
      <c r="H710">
        <f t="shared" si="28"/>
        <v>1.92</v>
      </c>
      <c r="J710">
        <v>43.791670000000003</v>
      </c>
      <c r="K710">
        <v>-120.76833000000001</v>
      </c>
    </row>
    <row r="711" spans="2:11" ht="15">
      <c r="B711" t="s">
        <v>5</v>
      </c>
      <c r="C711" s="15" t="s">
        <v>203</v>
      </c>
      <c r="D711" s="12" t="s">
        <v>171</v>
      </c>
      <c r="E711">
        <v>-12.8</v>
      </c>
      <c r="F711" s="13">
        <v>-92</v>
      </c>
      <c r="G711">
        <v>2463</v>
      </c>
      <c r="H711">
        <f t="shared" si="28"/>
        <v>2.4630000000000001</v>
      </c>
      <c r="J711">
        <v>35.945</v>
      </c>
      <c r="K711">
        <v>-115.5</v>
      </c>
    </row>
    <row r="712" spans="2:11" ht="15">
      <c r="B712" t="s">
        <v>5</v>
      </c>
      <c r="C712" s="15" t="s">
        <v>204</v>
      </c>
      <c r="D712" s="12" t="s">
        <v>171</v>
      </c>
      <c r="E712">
        <v>-20.100000000000001</v>
      </c>
      <c r="F712" s="13">
        <v>-147</v>
      </c>
      <c r="G712">
        <v>1804</v>
      </c>
      <c r="H712">
        <f t="shared" si="28"/>
        <v>1.804</v>
      </c>
      <c r="J712">
        <v>39.606699999999996</v>
      </c>
      <c r="K712">
        <v>-110.74833</v>
      </c>
    </row>
    <row r="713" spans="2:11" ht="15">
      <c r="B713" t="s">
        <v>5</v>
      </c>
      <c r="C713" s="15" t="s">
        <v>205</v>
      </c>
      <c r="D713" s="12" t="s">
        <v>171</v>
      </c>
      <c r="E713">
        <v>-11.7</v>
      </c>
      <c r="F713" s="13">
        <v>-79</v>
      </c>
      <c r="G713">
        <v>1040</v>
      </c>
      <c r="H713">
        <f t="shared" si="28"/>
        <v>1.04</v>
      </c>
      <c r="J713">
        <v>35.441670000000002</v>
      </c>
      <c r="K713">
        <v>-114.9</v>
      </c>
    </row>
    <row r="714" spans="2:11" ht="15">
      <c r="B714" t="s">
        <v>5</v>
      </c>
      <c r="C714" s="15" t="s">
        <v>206</v>
      </c>
      <c r="D714" s="12" t="s">
        <v>171</v>
      </c>
      <c r="G714">
        <v>2926</v>
      </c>
      <c r="H714">
        <f t="shared" si="28"/>
        <v>2.9260000000000002</v>
      </c>
      <c r="J714">
        <v>36.583300000000001</v>
      </c>
      <c r="K714">
        <v>-115.25</v>
      </c>
    </row>
    <row r="715" spans="2:11" ht="15">
      <c r="B715" t="s">
        <v>5</v>
      </c>
      <c r="C715" s="15" t="s">
        <v>207</v>
      </c>
      <c r="D715" s="12" t="s">
        <v>171</v>
      </c>
      <c r="E715">
        <v>-13.7</v>
      </c>
      <c r="F715" s="13">
        <v>-101</v>
      </c>
      <c r="G715">
        <v>1558</v>
      </c>
      <c r="H715">
        <f t="shared" si="28"/>
        <v>1.5580000000000001</v>
      </c>
      <c r="J715">
        <v>40.563299999999998</v>
      </c>
      <c r="K715">
        <v>-120.76822</v>
      </c>
    </row>
    <row r="716" spans="2:11" ht="15">
      <c r="B716" t="s">
        <v>5</v>
      </c>
      <c r="C716" s="15" t="s">
        <v>208</v>
      </c>
      <c r="D716" s="12" t="s">
        <v>171</v>
      </c>
      <c r="E716">
        <v>-14.8</v>
      </c>
      <c r="F716" s="13">
        <v>-109</v>
      </c>
      <c r="G716">
        <v>1654</v>
      </c>
      <c r="H716">
        <f t="shared" si="28"/>
        <v>1.6539999999999999</v>
      </c>
      <c r="J716">
        <v>38.06</v>
      </c>
      <c r="K716">
        <v>-117.08669999999999</v>
      </c>
    </row>
    <row r="717" spans="2:11" ht="15">
      <c r="B717" t="s">
        <v>5</v>
      </c>
      <c r="C717" s="15" t="s">
        <v>209</v>
      </c>
      <c r="D717" s="12" t="s">
        <v>171</v>
      </c>
      <c r="E717">
        <v>-16.600000000000001</v>
      </c>
      <c r="F717" s="13">
        <v>-126</v>
      </c>
      <c r="G717">
        <v>1518</v>
      </c>
      <c r="H717">
        <f t="shared" si="28"/>
        <v>1.518</v>
      </c>
      <c r="J717">
        <v>40.611669999999997</v>
      </c>
      <c r="K717">
        <v>-112.35</v>
      </c>
    </row>
    <row r="718" spans="2:11" ht="15">
      <c r="B718" t="s">
        <v>5</v>
      </c>
      <c r="C718" s="15" t="s">
        <v>210</v>
      </c>
      <c r="D718" s="12" t="s">
        <v>171</v>
      </c>
      <c r="E718">
        <v>-12.9</v>
      </c>
      <c r="F718" s="13">
        <v>-94</v>
      </c>
      <c r="G718">
        <v>1292</v>
      </c>
      <c r="H718">
        <f t="shared" si="28"/>
        <v>1.292</v>
      </c>
      <c r="J718">
        <v>40.718330000000002</v>
      </c>
      <c r="K718">
        <v>-114.03</v>
      </c>
    </row>
    <row r="719" spans="2:11" ht="15">
      <c r="B719" t="s">
        <v>5</v>
      </c>
      <c r="C719" s="15" t="s">
        <v>211</v>
      </c>
      <c r="D719" s="12" t="s">
        <v>171</v>
      </c>
      <c r="E719">
        <v>-6.4</v>
      </c>
      <c r="F719" s="13">
        <v>-123</v>
      </c>
      <c r="G719">
        <v>2697</v>
      </c>
      <c r="H719">
        <f t="shared" si="28"/>
        <v>2.6970000000000001</v>
      </c>
      <c r="J719">
        <v>37.351669999999999</v>
      </c>
      <c r="K719">
        <v>-118.1833</v>
      </c>
    </row>
    <row r="720" spans="2:11" ht="15">
      <c r="B720" t="s">
        <v>5</v>
      </c>
      <c r="C720" s="15" t="s">
        <v>212</v>
      </c>
      <c r="D720" s="12" t="s">
        <v>171</v>
      </c>
      <c r="E720">
        <v>-15</v>
      </c>
      <c r="F720" s="13">
        <v>-114</v>
      </c>
      <c r="G720">
        <v>1312</v>
      </c>
      <c r="H720">
        <f t="shared" si="28"/>
        <v>1.3120000000000001</v>
      </c>
      <c r="J720">
        <v>40.896700000000003</v>
      </c>
      <c r="K720">
        <v>-117.80500000000001</v>
      </c>
    </row>
    <row r="722" spans="1:11" ht="15">
      <c r="A722" s="9" t="s">
        <v>216</v>
      </c>
      <c r="B722" t="s">
        <v>5</v>
      </c>
      <c r="C722" s="15" t="s">
        <v>172</v>
      </c>
      <c r="D722" s="12" t="s">
        <v>171</v>
      </c>
      <c r="E722">
        <v>-14.1</v>
      </c>
      <c r="F722" s="13">
        <v>-107</v>
      </c>
      <c r="G722">
        <v>1134</v>
      </c>
      <c r="H722">
        <f>G722/1000</f>
        <v>1.1339999999999999</v>
      </c>
      <c r="J722">
        <v>37.363300000000002</v>
      </c>
      <c r="K722">
        <v>-115.19329999999999</v>
      </c>
    </row>
    <row r="723" spans="1:11" ht="15">
      <c r="B723" t="s">
        <v>5</v>
      </c>
      <c r="C723" s="15" t="s">
        <v>173</v>
      </c>
      <c r="D723" s="12" t="s">
        <v>171</v>
      </c>
      <c r="E723">
        <v>-18.5</v>
      </c>
      <c r="F723" s="13">
        <v>-143</v>
      </c>
      <c r="G723">
        <v>1747</v>
      </c>
      <c r="H723">
        <f t="shared" ref="H723:H762" si="29">G723/1000</f>
        <v>1.7470000000000001</v>
      </c>
      <c r="J723">
        <v>39.363300000000002</v>
      </c>
      <c r="K723">
        <v>-117.19499999999999</v>
      </c>
    </row>
    <row r="724" spans="1:11" ht="15">
      <c r="B724" t="s">
        <v>5</v>
      </c>
      <c r="C724" s="15" t="s">
        <v>174</v>
      </c>
      <c r="D724" s="12" t="s">
        <v>171</v>
      </c>
      <c r="E724">
        <v>-18.100000000000001</v>
      </c>
      <c r="F724" s="13">
        <v>-140</v>
      </c>
      <c r="G724">
        <v>1807</v>
      </c>
      <c r="H724">
        <f t="shared" si="29"/>
        <v>1.8069999999999999</v>
      </c>
      <c r="J724">
        <v>42.246699999999997</v>
      </c>
      <c r="K724">
        <v>-111.33833</v>
      </c>
    </row>
    <row r="725" spans="1:11" ht="15">
      <c r="B725" t="s">
        <v>5</v>
      </c>
      <c r="C725" s="15" t="s">
        <v>175</v>
      </c>
      <c r="D725" s="12" t="s">
        <v>171</v>
      </c>
      <c r="E725">
        <v>-17.5</v>
      </c>
      <c r="F725" s="13">
        <v>-133</v>
      </c>
      <c r="G725">
        <v>1052</v>
      </c>
      <c r="H725">
        <f t="shared" si="29"/>
        <v>1.052</v>
      </c>
      <c r="J725">
        <v>44.093299999999999</v>
      </c>
      <c r="K725">
        <v>-121.19833</v>
      </c>
    </row>
    <row r="726" spans="1:11" ht="15">
      <c r="B726" t="s">
        <v>5</v>
      </c>
      <c r="C726" s="15" t="s">
        <v>176</v>
      </c>
      <c r="D726" s="12" t="s">
        <v>171</v>
      </c>
      <c r="E726">
        <v>-17.2</v>
      </c>
      <c r="F726" s="13">
        <v>-124</v>
      </c>
      <c r="G726">
        <v>2204</v>
      </c>
      <c r="H726">
        <f t="shared" si="29"/>
        <v>2.2040000000000002</v>
      </c>
      <c r="J726">
        <v>39.321669999999997</v>
      </c>
      <c r="K726">
        <v>-117.12166999999999</v>
      </c>
    </row>
    <row r="727" spans="1:11" ht="15">
      <c r="B727" t="s">
        <v>5</v>
      </c>
      <c r="C727" s="15" t="s">
        <v>177</v>
      </c>
      <c r="D727" s="12" t="s">
        <v>171</v>
      </c>
      <c r="E727">
        <v>-15</v>
      </c>
      <c r="F727" s="13">
        <v>-114</v>
      </c>
      <c r="G727">
        <v>1256</v>
      </c>
      <c r="H727">
        <f t="shared" si="29"/>
        <v>1.256</v>
      </c>
      <c r="J727">
        <v>37.3733</v>
      </c>
      <c r="K727">
        <v>-118.36499999999999</v>
      </c>
    </row>
    <row r="728" spans="1:11" ht="15">
      <c r="B728" t="s">
        <v>5</v>
      </c>
      <c r="C728" s="15" t="s">
        <v>178</v>
      </c>
      <c r="D728" s="12" t="s">
        <v>171</v>
      </c>
      <c r="E728">
        <v>-16.7</v>
      </c>
      <c r="F728" s="13">
        <v>-119</v>
      </c>
      <c r="G728">
        <v>3002</v>
      </c>
      <c r="H728">
        <f t="shared" si="29"/>
        <v>3.0019999999999998</v>
      </c>
      <c r="J728">
        <v>37.68</v>
      </c>
      <c r="K728">
        <v>-112.845</v>
      </c>
    </row>
    <row r="729" spans="1:11" ht="15">
      <c r="B729" t="s">
        <v>5</v>
      </c>
      <c r="C729" s="15" t="s">
        <v>179</v>
      </c>
      <c r="D729" s="12" t="s">
        <v>171</v>
      </c>
      <c r="E729">
        <v>-15.1</v>
      </c>
      <c r="F729" s="13">
        <v>-116</v>
      </c>
      <c r="G729">
        <v>1263</v>
      </c>
      <c r="H729">
        <f t="shared" si="29"/>
        <v>1.2629999999999999</v>
      </c>
      <c r="J729">
        <v>43.591670000000001</v>
      </c>
      <c r="K729">
        <v>-118.9533</v>
      </c>
    </row>
    <row r="730" spans="1:11" ht="15">
      <c r="B730" t="s">
        <v>5</v>
      </c>
      <c r="C730" s="15" t="s">
        <v>180</v>
      </c>
      <c r="D730" s="12" t="s">
        <v>171</v>
      </c>
      <c r="E730">
        <v>-15.1</v>
      </c>
      <c r="F730" s="13">
        <v>-114</v>
      </c>
      <c r="G730">
        <v>1432</v>
      </c>
      <c r="H730">
        <f t="shared" si="29"/>
        <v>1.4319999999999999</v>
      </c>
      <c r="J730">
        <v>39.191670000000002</v>
      </c>
      <c r="K730">
        <v>-119.735</v>
      </c>
    </row>
    <row r="731" spans="1:11" ht="15">
      <c r="B731" t="s">
        <v>5</v>
      </c>
      <c r="C731" s="15" t="s">
        <v>181</v>
      </c>
      <c r="D731" s="12" t="s">
        <v>171</v>
      </c>
      <c r="E731">
        <v>-17.5</v>
      </c>
      <c r="F731" s="13">
        <v>-131</v>
      </c>
      <c r="G731">
        <v>3246</v>
      </c>
      <c r="H731">
        <f t="shared" si="29"/>
        <v>3.246</v>
      </c>
      <c r="J731">
        <v>39.158329999999999</v>
      </c>
      <c r="K731">
        <v>-114.60833</v>
      </c>
    </row>
    <row r="732" spans="1:11" ht="15">
      <c r="B732" t="s">
        <v>5</v>
      </c>
      <c r="C732" s="15" t="s">
        <v>182</v>
      </c>
      <c r="D732" s="12" t="s">
        <v>171</v>
      </c>
      <c r="E732">
        <v>-14.9</v>
      </c>
      <c r="F732" s="13">
        <v>-101</v>
      </c>
      <c r="G732">
        <v>1714</v>
      </c>
      <c r="H732">
        <f t="shared" si="29"/>
        <v>1.714</v>
      </c>
      <c r="J732">
        <v>37.70167</v>
      </c>
      <c r="K732">
        <v>-113.0967</v>
      </c>
    </row>
    <row r="733" spans="1:11" ht="15">
      <c r="B733" t="s">
        <v>5</v>
      </c>
      <c r="C733" s="15" t="s">
        <v>183</v>
      </c>
      <c r="D733" s="12" t="s">
        <v>171</v>
      </c>
      <c r="E733">
        <v>-15.6</v>
      </c>
      <c r="F733" s="13">
        <v>-112</v>
      </c>
      <c r="G733">
        <v>2880</v>
      </c>
      <c r="H733">
        <f t="shared" si="29"/>
        <v>2.88</v>
      </c>
      <c r="J733">
        <v>40.121670000000002</v>
      </c>
      <c r="K733">
        <v>-114.875</v>
      </c>
    </row>
    <row r="734" spans="1:11" ht="15">
      <c r="B734" t="s">
        <v>5</v>
      </c>
      <c r="C734" s="15" t="s">
        <v>184</v>
      </c>
      <c r="D734" s="12" t="s">
        <v>171</v>
      </c>
      <c r="E734">
        <v>-18.100000000000001</v>
      </c>
      <c r="F734" s="13">
        <v>-128</v>
      </c>
      <c r="G734">
        <v>2522</v>
      </c>
      <c r="H734">
        <f t="shared" si="29"/>
        <v>2.5219999999999998</v>
      </c>
      <c r="J734">
        <v>39.024999999999999</v>
      </c>
      <c r="K734">
        <v>-114.64167</v>
      </c>
    </row>
    <row r="735" spans="1:11" ht="15">
      <c r="B735" t="s">
        <v>5</v>
      </c>
      <c r="C735" s="15" t="s">
        <v>185</v>
      </c>
      <c r="D735" s="12" t="s">
        <v>171</v>
      </c>
      <c r="E735">
        <v>-14.2</v>
      </c>
      <c r="F735" s="13">
        <v>-103</v>
      </c>
      <c r="G735">
        <v>1575</v>
      </c>
      <c r="H735">
        <f t="shared" si="29"/>
        <v>1.575</v>
      </c>
      <c r="J735">
        <v>36.216700000000003</v>
      </c>
      <c r="K735">
        <v>-116.7183</v>
      </c>
    </row>
    <row r="736" spans="1:11" ht="15">
      <c r="B736" t="s">
        <v>5</v>
      </c>
      <c r="C736" s="15" t="s">
        <v>186</v>
      </c>
      <c r="D736" s="12" t="s">
        <v>171</v>
      </c>
      <c r="E736">
        <v>-8.8000000000000007</v>
      </c>
      <c r="F736" s="13">
        <v>-70</v>
      </c>
      <c r="G736">
        <v>-65</v>
      </c>
      <c r="H736">
        <f t="shared" si="29"/>
        <v>-6.5000000000000002E-2</v>
      </c>
      <c r="J736">
        <v>36.46</v>
      </c>
      <c r="K736">
        <v>-116.88</v>
      </c>
    </row>
    <row r="737" spans="2:11" ht="15">
      <c r="B737" t="s">
        <v>5</v>
      </c>
      <c r="C737" s="15" t="s">
        <v>187</v>
      </c>
      <c r="D737" s="12" t="s">
        <v>171</v>
      </c>
      <c r="E737">
        <v>-19.3</v>
      </c>
      <c r="F737" s="13">
        <v>-148</v>
      </c>
      <c r="G737">
        <v>2195</v>
      </c>
      <c r="H737">
        <f t="shared" si="29"/>
        <v>2.1949999999999998</v>
      </c>
      <c r="J737">
        <v>40.636699999999998</v>
      </c>
      <c r="K737">
        <v>-111.495</v>
      </c>
    </row>
    <row r="738" spans="2:11" ht="15">
      <c r="B738" t="s">
        <v>5</v>
      </c>
      <c r="C738" s="15" t="s">
        <v>188</v>
      </c>
      <c r="D738" s="12" t="s">
        <v>171</v>
      </c>
      <c r="E738">
        <v>-15.8</v>
      </c>
      <c r="F738" s="13">
        <v>-121</v>
      </c>
      <c r="G738">
        <v>1449</v>
      </c>
      <c r="H738">
        <f t="shared" si="29"/>
        <v>1.4490000000000001</v>
      </c>
      <c r="J738">
        <v>39.383299999999998</v>
      </c>
      <c r="K738">
        <v>-112.50833</v>
      </c>
    </row>
    <row r="739" spans="2:11" ht="15">
      <c r="B739" t="s">
        <v>5</v>
      </c>
      <c r="C739" s="15" t="s">
        <v>189</v>
      </c>
      <c r="D739" s="12" t="s">
        <v>171</v>
      </c>
      <c r="E739">
        <v>-16.8</v>
      </c>
      <c r="F739" s="13">
        <v>-132</v>
      </c>
      <c r="G739">
        <v>1937</v>
      </c>
      <c r="H739">
        <f t="shared" si="29"/>
        <v>1.9370000000000001</v>
      </c>
      <c r="J739">
        <v>40.823300000000003</v>
      </c>
      <c r="K739">
        <v>-115.79</v>
      </c>
    </row>
    <row r="740" spans="2:11" ht="15">
      <c r="B740" t="s">
        <v>5</v>
      </c>
      <c r="C740" s="15" t="s">
        <v>190</v>
      </c>
      <c r="D740" s="12" t="s">
        <v>171</v>
      </c>
      <c r="E740">
        <v>-16.600000000000001</v>
      </c>
      <c r="F740" s="13">
        <v>-127</v>
      </c>
      <c r="G740">
        <v>1907</v>
      </c>
      <c r="H740">
        <f t="shared" si="29"/>
        <v>1.907</v>
      </c>
      <c r="J740">
        <v>39.299999999999997</v>
      </c>
      <c r="K740">
        <v>-114.84166999999999</v>
      </c>
    </row>
    <row r="741" spans="2:11" ht="15">
      <c r="B741" t="s">
        <v>5</v>
      </c>
      <c r="C741" s="15" t="s">
        <v>191</v>
      </c>
      <c r="D741" s="12" t="s">
        <v>171</v>
      </c>
      <c r="E741">
        <v>-15.4</v>
      </c>
      <c r="F741" s="13">
        <v>-117</v>
      </c>
      <c r="G741">
        <v>1170</v>
      </c>
      <c r="H741">
        <f t="shared" si="29"/>
        <v>1.17</v>
      </c>
      <c r="J741">
        <v>38.418329999999997</v>
      </c>
      <c r="K741">
        <v>-110.7033</v>
      </c>
    </row>
    <row r="742" spans="2:11" ht="15">
      <c r="B742" t="s">
        <v>5</v>
      </c>
      <c r="C742" s="15" t="s">
        <v>192</v>
      </c>
      <c r="D742" s="12" t="s">
        <v>171</v>
      </c>
      <c r="E742">
        <v>-14.8</v>
      </c>
      <c r="F742" s="13">
        <v>-115</v>
      </c>
      <c r="G742">
        <v>1298</v>
      </c>
      <c r="H742">
        <f t="shared" si="29"/>
        <v>1.298</v>
      </c>
      <c r="J742">
        <v>38.545000000000002</v>
      </c>
      <c r="K742">
        <v>-118.633</v>
      </c>
    </row>
    <row r="743" spans="2:11" ht="15">
      <c r="B743" t="s">
        <v>5</v>
      </c>
      <c r="C743" s="15" t="s">
        <v>193</v>
      </c>
      <c r="D743" s="12" t="s">
        <v>171</v>
      </c>
      <c r="G743">
        <v>2999</v>
      </c>
      <c r="H743">
        <f t="shared" si="29"/>
        <v>2.9990000000000001</v>
      </c>
      <c r="J743">
        <v>36.658329999999999</v>
      </c>
      <c r="K743">
        <v>-115.19499999999999</v>
      </c>
    </row>
    <row r="744" spans="2:11" ht="15">
      <c r="B744" t="s">
        <v>5</v>
      </c>
      <c r="C744" s="15" t="s">
        <v>194</v>
      </c>
      <c r="D744" s="12" t="s">
        <v>171</v>
      </c>
      <c r="E744">
        <v>-18.8</v>
      </c>
      <c r="F744" s="13">
        <v>-144</v>
      </c>
      <c r="G744">
        <v>1590</v>
      </c>
      <c r="H744">
        <f t="shared" si="29"/>
        <v>1.59</v>
      </c>
      <c r="J744">
        <v>41.971670000000003</v>
      </c>
      <c r="K744">
        <v>-114.65833000000001</v>
      </c>
    </row>
    <row r="745" spans="2:11" ht="15">
      <c r="B745" t="s">
        <v>5</v>
      </c>
      <c r="C745" s="15" t="s">
        <v>195</v>
      </c>
      <c r="D745" s="12" t="s">
        <v>171</v>
      </c>
      <c r="E745">
        <v>-13.6</v>
      </c>
      <c r="F745" s="13">
        <v>-104</v>
      </c>
      <c r="G745">
        <v>1441</v>
      </c>
      <c r="H745">
        <f t="shared" si="29"/>
        <v>1.4410000000000001</v>
      </c>
      <c r="J745">
        <v>42.161670000000001</v>
      </c>
      <c r="K745">
        <v>-120.39833</v>
      </c>
    </row>
    <row r="746" spans="2:11" ht="15">
      <c r="B746" t="s">
        <v>5</v>
      </c>
      <c r="C746" s="15" t="s">
        <v>196</v>
      </c>
      <c r="D746" s="12" t="s">
        <v>171</v>
      </c>
      <c r="E746">
        <v>-15.4</v>
      </c>
      <c r="F746" s="13">
        <v>-122</v>
      </c>
      <c r="G746">
        <v>1366</v>
      </c>
      <c r="H746">
        <f t="shared" si="29"/>
        <v>1.3660000000000001</v>
      </c>
      <c r="J746">
        <v>42.001669999999997</v>
      </c>
      <c r="K746">
        <v>-117.72167</v>
      </c>
    </row>
    <row r="747" spans="2:11" ht="15">
      <c r="B747" t="s">
        <v>5</v>
      </c>
      <c r="C747" s="15" t="s">
        <v>197</v>
      </c>
      <c r="D747" s="12" t="s">
        <v>171</v>
      </c>
      <c r="E747">
        <v>-16.399999999999999</v>
      </c>
      <c r="F747" s="13">
        <v>-129</v>
      </c>
      <c r="G747">
        <v>2134</v>
      </c>
      <c r="H747">
        <f t="shared" si="29"/>
        <v>2.1339999999999999</v>
      </c>
      <c r="J747">
        <v>42.461669999999998</v>
      </c>
      <c r="K747">
        <v>-112.19167</v>
      </c>
    </row>
    <row r="748" spans="2:11" ht="15">
      <c r="B748" t="s">
        <v>5</v>
      </c>
      <c r="C748" s="15" t="s">
        <v>198</v>
      </c>
      <c r="D748" s="12" t="s">
        <v>171</v>
      </c>
      <c r="G748">
        <v>3216</v>
      </c>
      <c r="H748">
        <f t="shared" si="29"/>
        <v>3.2160000000000002</v>
      </c>
      <c r="J748">
        <v>39.24</v>
      </c>
      <c r="K748">
        <v>-115.54</v>
      </c>
    </row>
    <row r="749" spans="2:11" ht="15">
      <c r="B749" t="s">
        <v>5</v>
      </c>
      <c r="C749" s="15" t="s">
        <v>199</v>
      </c>
      <c r="D749" s="12" t="s">
        <v>171</v>
      </c>
      <c r="E749">
        <v>-17</v>
      </c>
      <c r="F749" s="13">
        <v>-128</v>
      </c>
      <c r="G749">
        <v>2858</v>
      </c>
      <c r="H749">
        <f t="shared" si="29"/>
        <v>2.8580000000000001</v>
      </c>
      <c r="J749">
        <v>39.318330000000003</v>
      </c>
      <c r="K749">
        <v>-114.23833</v>
      </c>
    </row>
    <row r="750" spans="2:11" ht="15">
      <c r="B750" t="s">
        <v>5</v>
      </c>
      <c r="C750" s="15" t="s">
        <v>200</v>
      </c>
      <c r="D750" s="12" t="s">
        <v>171</v>
      </c>
      <c r="E750">
        <v>-15</v>
      </c>
      <c r="F750" s="13">
        <v>-108</v>
      </c>
      <c r="G750">
        <v>2804</v>
      </c>
      <c r="H750">
        <f t="shared" si="29"/>
        <v>2.8039999999999998</v>
      </c>
      <c r="J750">
        <v>38.24</v>
      </c>
      <c r="K750">
        <v>-114.38833</v>
      </c>
    </row>
    <row r="751" spans="2:11" ht="15">
      <c r="B751" t="s">
        <v>5</v>
      </c>
      <c r="C751" s="15" t="s">
        <v>201</v>
      </c>
      <c r="D751" s="12" t="s">
        <v>171</v>
      </c>
      <c r="G751">
        <v>1638</v>
      </c>
      <c r="H751">
        <f t="shared" si="29"/>
        <v>1.6379999999999999</v>
      </c>
      <c r="J751">
        <v>41.953299999999999</v>
      </c>
      <c r="K751">
        <v>-116.1867</v>
      </c>
    </row>
    <row r="752" spans="2:11" ht="15">
      <c r="B752" t="s">
        <v>5</v>
      </c>
      <c r="C752" s="15" t="s">
        <v>202</v>
      </c>
      <c r="D752" s="12" t="s">
        <v>171</v>
      </c>
      <c r="E752">
        <v>-16</v>
      </c>
      <c r="F752" s="13">
        <v>-120</v>
      </c>
      <c r="G752">
        <v>1920</v>
      </c>
      <c r="H752">
        <f t="shared" si="29"/>
        <v>1.92</v>
      </c>
      <c r="J752">
        <v>43.791670000000003</v>
      </c>
      <c r="K752">
        <v>-120.76833000000001</v>
      </c>
    </row>
    <row r="753" spans="1:11" ht="15">
      <c r="B753" t="s">
        <v>5</v>
      </c>
      <c r="C753" s="15" t="s">
        <v>203</v>
      </c>
      <c r="D753" s="12" t="s">
        <v>171</v>
      </c>
      <c r="E753">
        <v>-14.3</v>
      </c>
      <c r="F753" s="13">
        <v>-103</v>
      </c>
      <c r="G753">
        <v>2463</v>
      </c>
      <c r="H753">
        <f t="shared" si="29"/>
        <v>2.4630000000000001</v>
      </c>
      <c r="J753">
        <v>35.945</v>
      </c>
      <c r="K753">
        <v>-115.5</v>
      </c>
    </row>
    <row r="754" spans="1:11" ht="15">
      <c r="B754" t="s">
        <v>5</v>
      </c>
      <c r="C754" s="15" t="s">
        <v>204</v>
      </c>
      <c r="D754" s="12" t="s">
        <v>171</v>
      </c>
      <c r="E754">
        <v>-16.899999999999999</v>
      </c>
      <c r="F754" s="13">
        <v>-124</v>
      </c>
      <c r="G754">
        <v>1804</v>
      </c>
      <c r="H754">
        <f t="shared" si="29"/>
        <v>1.804</v>
      </c>
      <c r="J754">
        <v>39.606699999999996</v>
      </c>
      <c r="K754">
        <v>-110.74833</v>
      </c>
    </row>
    <row r="755" spans="1:11" ht="15">
      <c r="B755" t="s">
        <v>5</v>
      </c>
      <c r="C755" s="15" t="s">
        <v>205</v>
      </c>
      <c r="D755" s="12" t="s">
        <v>171</v>
      </c>
      <c r="E755">
        <v>-10.8</v>
      </c>
      <c r="F755" s="13">
        <v>-79</v>
      </c>
      <c r="G755">
        <v>1040</v>
      </c>
      <c r="H755">
        <f t="shared" si="29"/>
        <v>1.04</v>
      </c>
      <c r="J755">
        <v>35.441670000000002</v>
      </c>
      <c r="K755">
        <v>-114.9</v>
      </c>
    </row>
    <row r="756" spans="1:11" ht="15">
      <c r="B756" t="s">
        <v>5</v>
      </c>
      <c r="C756" s="15" t="s">
        <v>206</v>
      </c>
      <c r="D756" s="12" t="s">
        <v>171</v>
      </c>
      <c r="G756">
        <v>2926</v>
      </c>
      <c r="H756">
        <f t="shared" si="29"/>
        <v>2.9260000000000002</v>
      </c>
      <c r="J756">
        <v>36.583300000000001</v>
      </c>
      <c r="K756">
        <v>-115.25</v>
      </c>
    </row>
    <row r="757" spans="1:11" ht="15">
      <c r="B757" t="s">
        <v>5</v>
      </c>
      <c r="C757" s="15" t="s">
        <v>207</v>
      </c>
      <c r="D757" s="12" t="s">
        <v>171</v>
      </c>
      <c r="E757">
        <v>-14</v>
      </c>
      <c r="F757" s="13">
        <v>-111</v>
      </c>
      <c r="G757">
        <v>1558</v>
      </c>
      <c r="H757">
        <f t="shared" si="29"/>
        <v>1.5580000000000001</v>
      </c>
      <c r="J757">
        <v>40.563299999999998</v>
      </c>
      <c r="K757">
        <v>-120.76822</v>
      </c>
    </row>
    <row r="758" spans="1:11" ht="15">
      <c r="B758" t="s">
        <v>5</v>
      </c>
      <c r="C758" s="15" t="s">
        <v>208</v>
      </c>
      <c r="D758" s="12" t="s">
        <v>171</v>
      </c>
      <c r="E758">
        <v>-16.7</v>
      </c>
      <c r="F758" s="13">
        <v>-27</v>
      </c>
      <c r="G758">
        <v>1654</v>
      </c>
      <c r="H758">
        <f t="shared" si="29"/>
        <v>1.6539999999999999</v>
      </c>
      <c r="J758">
        <v>38.06</v>
      </c>
      <c r="K758">
        <v>-117.08669999999999</v>
      </c>
    </row>
    <row r="759" spans="1:11" ht="15">
      <c r="B759" t="s">
        <v>5</v>
      </c>
      <c r="C759" s="15" t="s">
        <v>209</v>
      </c>
      <c r="D759" s="12" t="s">
        <v>171</v>
      </c>
      <c r="E759">
        <v>-16</v>
      </c>
      <c r="F759" s="13">
        <v>-124</v>
      </c>
      <c r="G759">
        <v>1518</v>
      </c>
      <c r="H759">
        <f t="shared" si="29"/>
        <v>1.518</v>
      </c>
      <c r="J759">
        <v>40.611669999999997</v>
      </c>
      <c r="K759">
        <v>-112.35</v>
      </c>
    </row>
    <row r="760" spans="1:11" ht="15">
      <c r="B760" t="s">
        <v>5</v>
      </c>
      <c r="C760" s="15" t="s">
        <v>210</v>
      </c>
      <c r="D760" s="12" t="s">
        <v>171</v>
      </c>
      <c r="E760">
        <v>-15.5</v>
      </c>
      <c r="F760" s="13">
        <v>-124</v>
      </c>
      <c r="G760">
        <v>1292</v>
      </c>
      <c r="H760">
        <f t="shared" si="29"/>
        <v>1.292</v>
      </c>
      <c r="J760">
        <v>40.718330000000002</v>
      </c>
      <c r="K760">
        <v>-114.03</v>
      </c>
    </row>
    <row r="761" spans="1:11" ht="15">
      <c r="B761" t="s">
        <v>5</v>
      </c>
      <c r="C761" s="15" t="s">
        <v>211</v>
      </c>
      <c r="D761" s="12" t="s">
        <v>171</v>
      </c>
      <c r="E761">
        <v>-18.3</v>
      </c>
      <c r="F761" s="13">
        <v>-39</v>
      </c>
      <c r="G761">
        <v>2697</v>
      </c>
      <c r="H761">
        <f t="shared" si="29"/>
        <v>2.6970000000000001</v>
      </c>
      <c r="J761">
        <v>37.351669999999999</v>
      </c>
      <c r="K761">
        <v>-118.1833</v>
      </c>
    </row>
    <row r="762" spans="1:11" ht="15">
      <c r="B762" t="s">
        <v>5</v>
      </c>
      <c r="C762" s="15" t="s">
        <v>212</v>
      </c>
      <c r="D762" s="12" t="s">
        <v>171</v>
      </c>
      <c r="E762">
        <v>-15.1</v>
      </c>
      <c r="F762" s="13">
        <v>-117</v>
      </c>
      <c r="G762">
        <v>1312</v>
      </c>
      <c r="H762">
        <f t="shared" si="29"/>
        <v>1.3120000000000001</v>
      </c>
      <c r="J762">
        <v>40.896700000000003</v>
      </c>
      <c r="K762">
        <v>-117.80500000000001</v>
      </c>
    </row>
    <row r="764" spans="1:11" ht="15">
      <c r="A764" s="9" t="s">
        <v>221</v>
      </c>
      <c r="B764" t="s">
        <v>5</v>
      </c>
      <c r="C764" s="15" t="s">
        <v>218</v>
      </c>
      <c r="D764" s="12" t="s">
        <v>217</v>
      </c>
      <c r="E764">
        <v>-12.4</v>
      </c>
      <c r="F764" s="13">
        <v>-84</v>
      </c>
      <c r="G764">
        <v>1575</v>
      </c>
      <c r="H764">
        <f>G764/1000</f>
        <v>1.575</v>
      </c>
      <c r="J764">
        <v>36.216700000000003</v>
      </c>
      <c r="K764">
        <v>-116.71832999999999</v>
      </c>
    </row>
    <row r="765" spans="1:11" ht="15">
      <c r="B765" t="s">
        <v>5</v>
      </c>
      <c r="C765" s="15" t="s">
        <v>219</v>
      </c>
      <c r="D765" s="12" t="s">
        <v>217</v>
      </c>
      <c r="E765">
        <v>-12</v>
      </c>
      <c r="F765" s="13">
        <v>-84</v>
      </c>
      <c r="G765">
        <v>1435</v>
      </c>
      <c r="H765">
        <f t="shared" ref="H765:H767" si="30">G765/1000</f>
        <v>1.4350000000000001</v>
      </c>
      <c r="J765">
        <v>36.263300000000001</v>
      </c>
      <c r="K765">
        <v>-117.5967</v>
      </c>
    </row>
    <row r="766" spans="1:11" ht="15">
      <c r="B766" t="s">
        <v>5</v>
      </c>
      <c r="C766" s="15" t="s">
        <v>186</v>
      </c>
      <c r="D766" s="12" t="s">
        <v>217</v>
      </c>
      <c r="E766">
        <v>-7.1</v>
      </c>
      <c r="F766" s="13">
        <v>-64</v>
      </c>
      <c r="G766">
        <v>-65</v>
      </c>
      <c r="H766">
        <f t="shared" si="30"/>
        <v>-6.5000000000000002E-2</v>
      </c>
      <c r="J766">
        <v>36.46</v>
      </c>
      <c r="K766">
        <v>-116.867</v>
      </c>
    </row>
    <row r="767" spans="1:11" ht="15">
      <c r="B767" t="s">
        <v>5</v>
      </c>
      <c r="C767" s="15" t="s">
        <v>220</v>
      </c>
      <c r="D767" s="12" t="s">
        <v>217</v>
      </c>
      <c r="E767">
        <v>-11.8</v>
      </c>
      <c r="F767" s="13">
        <v>-89</v>
      </c>
      <c r="G767">
        <v>1130</v>
      </c>
      <c r="H767">
        <f t="shared" si="30"/>
        <v>1.1299999999999999</v>
      </c>
      <c r="J767">
        <v>36.590000000000003</v>
      </c>
      <c r="K767">
        <v>-118.05167</v>
      </c>
    </row>
    <row r="768" spans="1:11" ht="15">
      <c r="C768" s="15"/>
      <c r="D768" s="12"/>
    </row>
    <row r="769" spans="1:12" ht="15">
      <c r="A769" s="9" t="s">
        <v>222</v>
      </c>
      <c r="B769" t="s">
        <v>5</v>
      </c>
      <c r="C769" s="15" t="s">
        <v>218</v>
      </c>
      <c r="D769" s="12" t="s">
        <v>217</v>
      </c>
      <c r="E769">
        <v>-15.1</v>
      </c>
      <c r="F769" s="13">
        <v>-113</v>
      </c>
      <c r="G769">
        <v>1575</v>
      </c>
      <c r="H769">
        <f>G769/1000</f>
        <v>1.575</v>
      </c>
      <c r="J769">
        <v>36.216700000000003</v>
      </c>
      <c r="K769">
        <v>-116.71832999999999</v>
      </c>
    </row>
    <row r="770" spans="1:12" ht="15">
      <c r="B770" t="s">
        <v>5</v>
      </c>
      <c r="C770" s="15" t="s">
        <v>219</v>
      </c>
      <c r="D770" s="12" t="s">
        <v>217</v>
      </c>
      <c r="G770">
        <v>1435</v>
      </c>
      <c r="H770">
        <f t="shared" ref="H770:H772" si="31">G770/1000</f>
        <v>1.4350000000000001</v>
      </c>
      <c r="J770">
        <v>36.263300000000001</v>
      </c>
      <c r="K770">
        <v>-117.5967</v>
      </c>
    </row>
    <row r="771" spans="1:12" ht="15">
      <c r="B771" t="s">
        <v>5</v>
      </c>
      <c r="C771" s="15" t="s">
        <v>186</v>
      </c>
      <c r="D771" s="12" t="s">
        <v>217</v>
      </c>
      <c r="E771">
        <v>-13.3</v>
      </c>
      <c r="F771" s="13">
        <v>-104</v>
      </c>
      <c r="G771">
        <v>-65</v>
      </c>
      <c r="H771">
        <f t="shared" si="31"/>
        <v>-6.5000000000000002E-2</v>
      </c>
      <c r="J771">
        <v>36.46</v>
      </c>
      <c r="K771">
        <v>-116.867</v>
      </c>
    </row>
    <row r="772" spans="1:12" ht="15">
      <c r="B772" t="s">
        <v>5</v>
      </c>
      <c r="C772" s="15" t="s">
        <v>220</v>
      </c>
      <c r="D772" s="12" t="s">
        <v>217</v>
      </c>
      <c r="E772">
        <v>-15.8</v>
      </c>
      <c r="F772" s="13">
        <v>-119</v>
      </c>
      <c r="G772">
        <v>1130</v>
      </c>
      <c r="H772">
        <f t="shared" si="31"/>
        <v>1.1299999999999999</v>
      </c>
      <c r="J772">
        <v>36.590000000000003</v>
      </c>
      <c r="K772">
        <v>-118.05167</v>
      </c>
    </row>
    <row r="773" spans="1:12" ht="15">
      <c r="C773" s="15"/>
      <c r="D773" s="12"/>
    </row>
    <row r="774" spans="1:12" ht="15">
      <c r="A774" s="24" t="s">
        <v>225</v>
      </c>
      <c r="B774" t="s">
        <v>82</v>
      </c>
      <c r="C774" s="1" t="s">
        <v>223</v>
      </c>
      <c r="D774" s="12" t="s">
        <v>224</v>
      </c>
      <c r="E774" s="25">
        <v>-12.066288556630145</v>
      </c>
      <c r="F774" s="28">
        <v>-94.280686173177315</v>
      </c>
      <c r="G774">
        <v>2130</v>
      </c>
      <c r="H774">
        <f>G774/1000</f>
        <v>2.13</v>
      </c>
      <c r="J774">
        <v>39.005555999999999</v>
      </c>
      <c r="K774">
        <v>-114.22027799999999</v>
      </c>
      <c r="L774" t="s">
        <v>244</v>
      </c>
    </row>
    <row r="775" spans="1:12" ht="15">
      <c r="A775" s="24" t="s">
        <v>226</v>
      </c>
      <c r="B775" t="s">
        <v>82</v>
      </c>
      <c r="C775" s="1" t="s">
        <v>223</v>
      </c>
      <c r="D775" s="12" t="s">
        <v>224</v>
      </c>
      <c r="E775" s="25">
        <v>-12.632976173848384</v>
      </c>
      <c r="F775" s="28">
        <v>-97.453864334004422</v>
      </c>
      <c r="G775">
        <v>2130</v>
      </c>
      <c r="H775">
        <f t="shared" ref="H775:H804" si="32">G775/1000</f>
        <v>2.13</v>
      </c>
      <c r="J775">
        <v>39.005555999999999</v>
      </c>
      <c r="K775">
        <v>-114.22027799999999</v>
      </c>
      <c r="L775" t="s">
        <v>244</v>
      </c>
    </row>
    <row r="776" spans="1:12" ht="15">
      <c r="A776" s="24" t="s">
        <v>227</v>
      </c>
      <c r="B776" t="s">
        <v>82</v>
      </c>
      <c r="C776" s="1" t="s">
        <v>223</v>
      </c>
      <c r="D776" s="12" t="s">
        <v>224</v>
      </c>
      <c r="E776" s="25">
        <v>-13.162446388696658</v>
      </c>
      <c r="F776" s="28">
        <v>-101.8048770387452</v>
      </c>
      <c r="G776">
        <v>2130</v>
      </c>
      <c r="H776">
        <f t="shared" si="32"/>
        <v>2.13</v>
      </c>
      <c r="J776">
        <v>39.005555999999999</v>
      </c>
      <c r="K776">
        <v>-114.22027799999999</v>
      </c>
      <c r="L776" t="s">
        <v>244</v>
      </c>
    </row>
    <row r="777" spans="1:12" ht="15">
      <c r="A777" s="24" t="s">
        <v>228</v>
      </c>
      <c r="B777" t="s">
        <v>82</v>
      </c>
      <c r="C777" s="1" t="s">
        <v>223</v>
      </c>
      <c r="D777" s="12" t="s">
        <v>224</v>
      </c>
      <c r="E777" s="25">
        <v>-12.315223823425519</v>
      </c>
      <c r="F777" s="28">
        <v>-95.349761928163758</v>
      </c>
      <c r="G777">
        <v>2130</v>
      </c>
      <c r="H777">
        <f t="shared" si="32"/>
        <v>2.13</v>
      </c>
      <c r="J777">
        <v>39.005555999999999</v>
      </c>
      <c r="K777">
        <v>-114.22027799999999</v>
      </c>
      <c r="L777" t="s">
        <v>244</v>
      </c>
    </row>
    <row r="778" spans="1:12" ht="15">
      <c r="A778" s="24" t="s">
        <v>229</v>
      </c>
      <c r="B778" t="s">
        <v>82</v>
      </c>
      <c r="C778" s="1" t="s">
        <v>223</v>
      </c>
      <c r="D778" s="12" t="s">
        <v>224</v>
      </c>
      <c r="E778" s="25">
        <v>-11.077920748408729</v>
      </c>
      <c r="F778" s="28">
        <v>-85.367754662371908</v>
      </c>
      <c r="G778">
        <v>2130</v>
      </c>
      <c r="H778">
        <f t="shared" si="32"/>
        <v>2.13</v>
      </c>
      <c r="J778">
        <v>39.005555999999999</v>
      </c>
      <c r="K778">
        <v>-114.22027799999999</v>
      </c>
      <c r="L778" t="s">
        <v>244</v>
      </c>
    </row>
    <row r="779" spans="1:12" ht="15">
      <c r="A779" s="24" t="s">
        <v>230</v>
      </c>
      <c r="B779" t="s">
        <v>82</v>
      </c>
      <c r="C779" s="1" t="s">
        <v>223</v>
      </c>
      <c r="D779" s="12" t="s">
        <v>224</v>
      </c>
      <c r="E779" s="25">
        <v>-11.663919281951014</v>
      </c>
      <c r="F779" s="28">
        <v>-89.127370791456897</v>
      </c>
      <c r="G779">
        <v>2130</v>
      </c>
      <c r="H779">
        <f t="shared" si="32"/>
        <v>2.13</v>
      </c>
      <c r="J779">
        <v>39.005555999999999</v>
      </c>
      <c r="K779">
        <v>-114.22027799999999</v>
      </c>
      <c r="L779" t="s">
        <v>244</v>
      </c>
    </row>
    <row r="780" spans="1:12" ht="15">
      <c r="A780" s="24" t="s">
        <v>231</v>
      </c>
      <c r="B780" t="s">
        <v>82</v>
      </c>
      <c r="C780" s="1" t="s">
        <v>223</v>
      </c>
      <c r="D780" s="12" t="s">
        <v>224</v>
      </c>
      <c r="E780" s="25">
        <v>-11.528040652543666</v>
      </c>
      <c r="F780" s="28">
        <v>-87.970362398614441</v>
      </c>
      <c r="G780">
        <v>2130</v>
      </c>
      <c r="H780">
        <f t="shared" si="32"/>
        <v>2.13</v>
      </c>
      <c r="J780">
        <v>39.005555999999999</v>
      </c>
      <c r="K780">
        <v>-114.22027799999999</v>
      </c>
      <c r="L780" t="s">
        <v>244</v>
      </c>
    </row>
    <row r="781" spans="1:12" ht="15">
      <c r="A781" s="24" t="s">
        <v>232</v>
      </c>
      <c r="B781" t="s">
        <v>82</v>
      </c>
      <c r="C781" s="1" t="s">
        <v>223</v>
      </c>
      <c r="D781" s="12" t="s">
        <v>224</v>
      </c>
      <c r="E781" s="25">
        <v>-11.488365497187001</v>
      </c>
      <c r="F781" s="28">
        <v>-88.076146023102879</v>
      </c>
      <c r="G781">
        <v>2130</v>
      </c>
      <c r="H781">
        <f t="shared" si="32"/>
        <v>2.13</v>
      </c>
      <c r="J781">
        <v>39.005555999999999</v>
      </c>
      <c r="K781">
        <v>-114.22027799999999</v>
      </c>
      <c r="L781" t="s">
        <v>244</v>
      </c>
    </row>
    <row r="782" spans="1:12" ht="15">
      <c r="A782" s="24" t="s">
        <v>233</v>
      </c>
      <c r="B782" t="s">
        <v>82</v>
      </c>
      <c r="C782" s="1" t="s">
        <v>223</v>
      </c>
      <c r="D782" s="12" t="s">
        <v>224</v>
      </c>
      <c r="E782" s="25">
        <v>-11.450796987247504</v>
      </c>
      <c r="F782" s="28">
        <v>-87.688382924587401</v>
      </c>
      <c r="G782">
        <v>2130</v>
      </c>
      <c r="H782">
        <f t="shared" si="32"/>
        <v>2.13</v>
      </c>
      <c r="J782">
        <v>39.005555999999999</v>
      </c>
      <c r="K782">
        <v>-114.22027799999999</v>
      </c>
      <c r="L782" t="s">
        <v>244</v>
      </c>
    </row>
    <row r="783" spans="1:12" ht="15">
      <c r="A783" s="24" t="s">
        <v>234</v>
      </c>
      <c r="B783" t="s">
        <v>82</v>
      </c>
      <c r="C783" s="1" t="s">
        <v>223</v>
      </c>
      <c r="D783" s="12" t="s">
        <v>224</v>
      </c>
      <c r="E783" s="25">
        <v>-11.998173688141705</v>
      </c>
      <c r="F783" s="28">
        <v>-92.048651696470912</v>
      </c>
      <c r="G783">
        <v>2130</v>
      </c>
      <c r="H783">
        <f t="shared" si="32"/>
        <v>2.13</v>
      </c>
      <c r="J783">
        <v>39.005555999999999</v>
      </c>
      <c r="K783">
        <v>-114.22027799999999</v>
      </c>
      <c r="L783" t="s">
        <v>244</v>
      </c>
    </row>
    <row r="784" spans="1:12" ht="15">
      <c r="A784" s="24" t="s">
        <v>235</v>
      </c>
      <c r="B784" t="s">
        <v>82</v>
      </c>
      <c r="C784" s="1" t="s">
        <v>223</v>
      </c>
      <c r="D784" s="12" t="s">
        <v>224</v>
      </c>
      <c r="E784" s="25">
        <v>-11.638639536945</v>
      </c>
      <c r="F784" s="28">
        <v>-90.573961856336524</v>
      </c>
      <c r="G784">
        <v>2130</v>
      </c>
      <c r="H784">
        <f t="shared" si="32"/>
        <v>2.13</v>
      </c>
      <c r="J784">
        <v>39.005555999999999</v>
      </c>
      <c r="K784">
        <v>-114.22027799999999</v>
      </c>
      <c r="L784" t="s">
        <v>244</v>
      </c>
    </row>
    <row r="785" spans="1:12" ht="15">
      <c r="A785" s="24" t="s">
        <v>236</v>
      </c>
      <c r="B785" t="s">
        <v>82</v>
      </c>
      <c r="C785" s="1" t="s">
        <v>223</v>
      </c>
      <c r="D785" s="12" t="s">
        <v>224</v>
      </c>
      <c r="E785" s="25">
        <v>-12.130892349423302</v>
      </c>
      <c r="F785" s="28">
        <v>-96.261815115550149</v>
      </c>
      <c r="G785">
        <v>2130</v>
      </c>
      <c r="H785">
        <f t="shared" si="32"/>
        <v>2.13</v>
      </c>
      <c r="J785">
        <v>39.005555999999999</v>
      </c>
      <c r="K785">
        <v>-114.22027799999999</v>
      </c>
      <c r="L785" t="s">
        <v>244</v>
      </c>
    </row>
    <row r="786" spans="1:12" ht="15">
      <c r="A786" s="24" t="s">
        <v>237</v>
      </c>
      <c r="B786" t="s">
        <v>82</v>
      </c>
      <c r="C786" s="1" t="s">
        <v>223</v>
      </c>
      <c r="D786" s="12" t="s">
        <v>224</v>
      </c>
      <c r="E786" s="25">
        <v>-11.953583026811643</v>
      </c>
      <c r="F786" s="28">
        <v>-93.810279618030208</v>
      </c>
      <c r="G786">
        <v>2130</v>
      </c>
      <c r="H786">
        <f t="shared" si="32"/>
        <v>2.13</v>
      </c>
      <c r="J786">
        <v>39.005555999999999</v>
      </c>
      <c r="K786">
        <v>-114.22027799999999</v>
      </c>
      <c r="L786" t="s">
        <v>244</v>
      </c>
    </row>
    <row r="787" spans="1:12" ht="15">
      <c r="A787" s="24" t="s">
        <v>238</v>
      </c>
      <c r="B787" t="s">
        <v>82</v>
      </c>
      <c r="C787" s="1" t="s">
        <v>223</v>
      </c>
      <c r="D787" s="12" t="s">
        <v>224</v>
      </c>
      <c r="E787" s="25">
        <v>-12.642456078225642</v>
      </c>
      <c r="F787" s="28">
        <v>-99.441604752907821</v>
      </c>
      <c r="G787">
        <v>2130</v>
      </c>
      <c r="H787">
        <f t="shared" si="32"/>
        <v>2.13</v>
      </c>
      <c r="J787">
        <v>39.005555999999999</v>
      </c>
      <c r="K787">
        <v>-114.22027799999999</v>
      </c>
      <c r="L787" t="s">
        <v>244</v>
      </c>
    </row>
    <row r="788" spans="1:12" ht="15">
      <c r="A788" s="24" t="s">
        <v>239</v>
      </c>
      <c r="B788" t="s">
        <v>82</v>
      </c>
      <c r="C788" s="1" t="s">
        <v>223</v>
      </c>
      <c r="D788" s="12" t="s">
        <v>224</v>
      </c>
      <c r="E788" s="25">
        <v>-11.74362070023388</v>
      </c>
      <c r="F788" s="28">
        <v>-91.9058438034115</v>
      </c>
      <c r="G788">
        <v>2130</v>
      </c>
      <c r="H788">
        <f t="shared" si="32"/>
        <v>2.13</v>
      </c>
      <c r="J788">
        <v>39.005555999999999</v>
      </c>
      <c r="K788">
        <v>-114.22027799999999</v>
      </c>
      <c r="L788" t="s">
        <v>244</v>
      </c>
    </row>
    <row r="789" spans="1:12" ht="15">
      <c r="A789" s="24" t="s">
        <v>240</v>
      </c>
      <c r="B789" t="s">
        <v>82</v>
      </c>
      <c r="C789" s="1" t="s">
        <v>223</v>
      </c>
      <c r="D789" s="12" t="s">
        <v>224</v>
      </c>
      <c r="E789" s="25">
        <v>-11.377766612785674</v>
      </c>
      <c r="F789" s="28">
        <v>-88.138293902489863</v>
      </c>
      <c r="G789">
        <v>2130</v>
      </c>
      <c r="H789">
        <f t="shared" si="32"/>
        <v>2.13</v>
      </c>
      <c r="J789">
        <v>39.005555999999999</v>
      </c>
      <c r="K789">
        <v>-114.22027799999999</v>
      </c>
      <c r="L789" t="s">
        <v>244</v>
      </c>
    </row>
    <row r="790" spans="1:12" ht="15">
      <c r="A790" s="24" t="s">
        <v>241</v>
      </c>
      <c r="B790" t="s">
        <v>82</v>
      </c>
      <c r="C790" s="1" t="s">
        <v>223</v>
      </c>
      <c r="D790" s="12" t="s">
        <v>224</v>
      </c>
      <c r="E790" s="25">
        <v>-12.18215405457439</v>
      </c>
      <c r="F790" s="28">
        <v>-94.90910701740404</v>
      </c>
      <c r="G790">
        <v>2130</v>
      </c>
      <c r="H790">
        <f t="shared" si="32"/>
        <v>2.13</v>
      </c>
      <c r="J790">
        <v>39.005555999999999</v>
      </c>
      <c r="K790">
        <v>-114.22027799999999</v>
      </c>
      <c r="L790" t="s">
        <v>244</v>
      </c>
    </row>
    <row r="791" spans="1:12" ht="15">
      <c r="A791" s="24" t="s">
        <v>242</v>
      </c>
      <c r="B791" t="s">
        <v>82</v>
      </c>
      <c r="C791" s="1" t="s">
        <v>223</v>
      </c>
      <c r="D791" s="12" t="s">
        <v>224</v>
      </c>
      <c r="E791" s="25">
        <v>-11.400237497235466</v>
      </c>
      <c r="F791" s="28">
        <v>-87.232852191633995</v>
      </c>
      <c r="G791">
        <v>2130</v>
      </c>
      <c r="H791">
        <f t="shared" si="32"/>
        <v>2.13</v>
      </c>
      <c r="J791">
        <v>39.005555999999999</v>
      </c>
      <c r="K791">
        <v>-114.22027799999999</v>
      </c>
      <c r="L791" t="s">
        <v>244</v>
      </c>
    </row>
    <row r="792" spans="1:12" ht="15">
      <c r="A792" s="24" t="s">
        <v>243</v>
      </c>
      <c r="B792" t="s">
        <v>82</v>
      </c>
      <c r="C792" s="1" t="s">
        <v>223</v>
      </c>
      <c r="D792" s="12" t="s">
        <v>224</v>
      </c>
      <c r="E792" s="25">
        <v>-9.9852739920374951</v>
      </c>
      <c r="F792" s="28">
        <v>-82.346971035573461</v>
      </c>
      <c r="G792">
        <v>2130</v>
      </c>
      <c r="H792">
        <f t="shared" si="32"/>
        <v>2.13</v>
      </c>
      <c r="J792">
        <v>39.005555999999999</v>
      </c>
      <c r="K792">
        <v>-114.22027799999999</v>
      </c>
      <c r="L792" t="s">
        <v>244</v>
      </c>
    </row>
    <row r="793" spans="1:12" ht="15">
      <c r="C793" s="15"/>
      <c r="D793" s="12"/>
    </row>
    <row r="794" spans="1:12" ht="15">
      <c r="A794" s="26">
        <v>39845</v>
      </c>
      <c r="B794" t="s">
        <v>70</v>
      </c>
      <c r="C794" s="1" t="s">
        <v>246</v>
      </c>
      <c r="D794" s="12" t="s">
        <v>245</v>
      </c>
      <c r="E794" s="25">
        <v>-15.2</v>
      </c>
      <c r="F794" s="28">
        <v>-113</v>
      </c>
      <c r="G794">
        <f>7158*0.3048</f>
        <v>2181.7584000000002</v>
      </c>
      <c r="H794">
        <f t="shared" si="32"/>
        <v>2.1817584000000001</v>
      </c>
      <c r="J794" s="27">
        <v>38.990911099999998</v>
      </c>
      <c r="K794">
        <v>-114.2248</v>
      </c>
      <c r="L794" t="s">
        <v>332</v>
      </c>
    </row>
    <row r="795" spans="1:12" ht="15">
      <c r="B795" t="s">
        <v>82</v>
      </c>
      <c r="C795" s="1" t="s">
        <v>247</v>
      </c>
      <c r="D795" s="12" t="s">
        <v>245</v>
      </c>
      <c r="E795" s="25">
        <v>-14.7</v>
      </c>
      <c r="F795" s="28">
        <v>-109</v>
      </c>
      <c r="G795">
        <f>6977*0.3048</f>
        <v>2126.5896000000002</v>
      </c>
      <c r="H795">
        <f t="shared" si="32"/>
        <v>2.1265896000000004</v>
      </c>
      <c r="J795">
        <v>38.989166699999998</v>
      </c>
      <c r="K795">
        <v>-114.21777779999999</v>
      </c>
    </row>
    <row r="796" spans="1:12" ht="15">
      <c r="B796" t="s">
        <v>70</v>
      </c>
      <c r="C796" s="1" t="s">
        <v>248</v>
      </c>
      <c r="D796" s="12" t="s">
        <v>245</v>
      </c>
      <c r="E796" s="25">
        <v>-15</v>
      </c>
      <c r="F796" s="28">
        <v>-112</v>
      </c>
      <c r="G796">
        <f>0.3048*7171</f>
        <v>2185.7208000000001</v>
      </c>
      <c r="H796">
        <f t="shared" si="32"/>
        <v>2.1857207999999999</v>
      </c>
      <c r="J796">
        <v>38.982777800000001</v>
      </c>
      <c r="K796">
        <v>-114.2219444</v>
      </c>
    </row>
    <row r="797" spans="1:12" ht="15">
      <c r="B797" t="s">
        <v>82</v>
      </c>
      <c r="C797" s="1" t="s">
        <v>249</v>
      </c>
      <c r="D797" s="12" t="s">
        <v>245</v>
      </c>
      <c r="E797" s="25">
        <v>-14.9</v>
      </c>
      <c r="F797" s="28">
        <v>-110</v>
      </c>
      <c r="G797">
        <f>0.3048*7000</f>
        <v>2133.6</v>
      </c>
      <c r="H797">
        <f t="shared" si="32"/>
        <v>2.1335999999999999</v>
      </c>
      <c r="J797">
        <v>38.988333300000001</v>
      </c>
      <c r="K797">
        <v>-114.2111111</v>
      </c>
    </row>
    <row r="798" spans="1:12" ht="15">
      <c r="B798" t="s">
        <v>82</v>
      </c>
      <c r="C798" s="1" t="s">
        <v>250</v>
      </c>
      <c r="D798" s="12" t="s">
        <v>245</v>
      </c>
      <c r="E798" s="25">
        <v>-15.1</v>
      </c>
      <c r="F798" s="28">
        <v>-112</v>
      </c>
      <c r="G798">
        <f>0.3048*6460</f>
        <v>1969.008</v>
      </c>
      <c r="H798">
        <f t="shared" si="32"/>
        <v>1.9690080000000001</v>
      </c>
      <c r="J798">
        <v>38.996666699999999</v>
      </c>
      <c r="K798">
        <v>-114.19555560000001</v>
      </c>
    </row>
    <row r="799" spans="1:12" ht="15">
      <c r="B799" t="s">
        <v>82</v>
      </c>
      <c r="C799" s="1" t="s">
        <v>251</v>
      </c>
      <c r="D799" s="12" t="s">
        <v>245</v>
      </c>
      <c r="E799" s="25">
        <v>-15.2</v>
      </c>
      <c r="F799" s="28">
        <v>-113</v>
      </c>
      <c r="G799">
        <f>0.3048*7200</f>
        <v>2194.56</v>
      </c>
      <c r="H799">
        <f t="shared" si="32"/>
        <v>2.1945600000000001</v>
      </c>
      <c r="J799">
        <v>38.919444400000003</v>
      </c>
      <c r="K799">
        <v>-114.19555560000001</v>
      </c>
    </row>
    <row r="800" spans="1:12" ht="15">
      <c r="B800" t="s">
        <v>70</v>
      </c>
      <c r="C800" s="1" t="s">
        <v>252</v>
      </c>
      <c r="D800" s="12" t="s">
        <v>245</v>
      </c>
      <c r="E800" s="25">
        <v>-15.4</v>
      </c>
      <c r="F800" s="28">
        <v>-113</v>
      </c>
      <c r="G800">
        <f>0.3048*6755</f>
        <v>2058.924</v>
      </c>
      <c r="H800">
        <f t="shared" si="32"/>
        <v>2.0589240000000002</v>
      </c>
      <c r="J800">
        <v>38.912500000000001</v>
      </c>
      <c r="K800">
        <v>-114.1730556</v>
      </c>
    </row>
    <row r="801" spans="1:12" ht="15">
      <c r="B801" t="s">
        <v>82</v>
      </c>
      <c r="C801" s="1" t="s">
        <v>253</v>
      </c>
      <c r="D801" s="12" t="s">
        <v>245</v>
      </c>
      <c r="E801" s="25">
        <v>-15.7</v>
      </c>
      <c r="F801" s="28">
        <v>-117</v>
      </c>
      <c r="G801">
        <f>0.3048*6755</f>
        <v>2058.924</v>
      </c>
      <c r="H801">
        <f t="shared" si="32"/>
        <v>2.0589240000000002</v>
      </c>
      <c r="J801">
        <v>38.912500000000001</v>
      </c>
      <c r="K801">
        <v>-114.1730556</v>
      </c>
    </row>
    <row r="802" spans="1:12" ht="15">
      <c r="B802" t="s">
        <v>70</v>
      </c>
      <c r="C802" s="1" t="s">
        <v>252</v>
      </c>
      <c r="D802" s="12" t="s">
        <v>245</v>
      </c>
      <c r="E802" s="25">
        <v>-15.5</v>
      </c>
      <c r="F802" s="28">
        <v>-113</v>
      </c>
      <c r="G802">
        <f>0.3048*6389</f>
        <v>1947.3672000000001</v>
      </c>
      <c r="H802">
        <f t="shared" si="32"/>
        <v>1.9473672000000002</v>
      </c>
      <c r="J802">
        <v>38.916133299999998</v>
      </c>
      <c r="K802">
        <v>-114.14770559999999</v>
      </c>
    </row>
    <row r="803" spans="1:12" ht="15">
      <c r="B803" t="s">
        <v>82</v>
      </c>
      <c r="C803" s="1" t="s">
        <v>254</v>
      </c>
      <c r="D803" s="12" t="s">
        <v>245</v>
      </c>
      <c r="E803" s="25">
        <v>-15.4</v>
      </c>
      <c r="F803" s="28">
        <v>-113</v>
      </c>
      <c r="G803">
        <f>0.3048*6396</f>
        <v>1949.5008</v>
      </c>
      <c r="H803">
        <f t="shared" si="32"/>
        <v>1.9495008</v>
      </c>
      <c r="J803">
        <v>38.9159194</v>
      </c>
      <c r="K803">
        <v>-114.1474444</v>
      </c>
    </row>
    <row r="804" spans="1:12" ht="15">
      <c r="B804" t="s">
        <v>82</v>
      </c>
      <c r="C804" s="1" t="s">
        <v>255</v>
      </c>
      <c r="D804" s="12" t="s">
        <v>245</v>
      </c>
      <c r="E804" s="25">
        <v>-15.2</v>
      </c>
      <c r="F804" s="28">
        <v>-114</v>
      </c>
      <c r="G804">
        <f>0.3048*6191</f>
        <v>1887.0168000000001</v>
      </c>
      <c r="H804">
        <f t="shared" si="32"/>
        <v>1.8870168</v>
      </c>
      <c r="J804">
        <v>38.909138900000002</v>
      </c>
      <c r="K804">
        <v>-114.11266670000001</v>
      </c>
    </row>
    <row r="806" spans="1:12">
      <c r="A806" s="23" t="s">
        <v>258</v>
      </c>
      <c r="B806" s="13" t="s">
        <v>82</v>
      </c>
      <c r="C806" s="13" t="s">
        <v>257</v>
      </c>
      <c r="D806" s="14" t="s">
        <v>256</v>
      </c>
      <c r="E806" s="28">
        <v>-5.71</v>
      </c>
      <c r="F806" s="28">
        <v>-32.5</v>
      </c>
      <c r="J806">
        <v>38.406156156156101</v>
      </c>
      <c r="K806">
        <v>-122.957528957528</v>
      </c>
      <c r="L806" t="s">
        <v>332</v>
      </c>
    </row>
    <row r="807" spans="1:12">
      <c r="A807" s="23" t="s">
        <v>259</v>
      </c>
      <c r="B807" s="13" t="s">
        <v>82</v>
      </c>
      <c r="C807" s="13" t="s">
        <v>257</v>
      </c>
      <c r="D807" s="14" t="s">
        <v>256</v>
      </c>
      <c r="E807" s="28">
        <v>-5.88</v>
      </c>
      <c r="F807" s="28">
        <v>-33.799999999999997</v>
      </c>
      <c r="J807">
        <v>38.497747747747702</v>
      </c>
      <c r="K807">
        <v>-123.050193050193</v>
      </c>
    </row>
    <row r="808" spans="1:12">
      <c r="A808" s="23" t="s">
        <v>260</v>
      </c>
      <c r="B808" s="13" t="s">
        <v>82</v>
      </c>
      <c r="C808" s="13" t="s">
        <v>257</v>
      </c>
      <c r="D808" s="14" t="s">
        <v>256</v>
      </c>
      <c r="E808" s="28">
        <v>-6.59</v>
      </c>
      <c r="F808" s="28">
        <v>-38.799999999999997</v>
      </c>
      <c r="J808">
        <v>38.547297297297199</v>
      </c>
      <c r="K808">
        <v>-122.945945945945</v>
      </c>
    </row>
    <row r="809" spans="1:12">
      <c r="A809" s="23" t="s">
        <v>261</v>
      </c>
      <c r="B809" s="13" t="s">
        <v>82</v>
      </c>
      <c r="C809" s="13" t="s">
        <v>257</v>
      </c>
      <c r="D809" s="14" t="s">
        <v>256</v>
      </c>
      <c r="E809" s="28">
        <v>-6.84</v>
      </c>
      <c r="F809" s="28">
        <v>-44.5</v>
      </c>
      <c r="J809">
        <v>38.5938438438438</v>
      </c>
      <c r="K809">
        <v>-122.96332046332</v>
      </c>
    </row>
    <row r="810" spans="1:12">
      <c r="A810" s="23" t="s">
        <v>262</v>
      </c>
      <c r="B810" s="13" t="s">
        <v>82</v>
      </c>
      <c r="C810" s="13" t="s">
        <v>257</v>
      </c>
      <c r="D810" s="14" t="s">
        <v>256</v>
      </c>
      <c r="E810" s="28">
        <v>-7.11</v>
      </c>
      <c r="F810" s="28">
        <v>-45.6</v>
      </c>
      <c r="J810">
        <v>38.798048048048003</v>
      </c>
      <c r="K810">
        <v>-123.046332046332</v>
      </c>
    </row>
    <row r="811" spans="1:12">
      <c r="A811" s="23" t="s">
        <v>263</v>
      </c>
      <c r="B811" s="13" t="s">
        <v>82</v>
      </c>
      <c r="C811" s="13" t="s">
        <v>257</v>
      </c>
      <c r="D811" s="14" t="s">
        <v>256</v>
      </c>
      <c r="E811" s="28">
        <v>-7.29</v>
      </c>
      <c r="F811" s="28">
        <v>-46.8</v>
      </c>
      <c r="J811">
        <v>38.874624624624602</v>
      </c>
      <c r="K811">
        <v>-123.067567567567</v>
      </c>
    </row>
    <row r="812" spans="1:12">
      <c r="A812" s="23" t="s">
        <v>264</v>
      </c>
      <c r="B812" s="13" t="s">
        <v>82</v>
      </c>
      <c r="C812" s="13" t="s">
        <v>257</v>
      </c>
      <c r="D812" s="14" t="s">
        <v>256</v>
      </c>
      <c r="E812" s="28">
        <v>-7.07</v>
      </c>
      <c r="F812" s="28">
        <v>-44.1</v>
      </c>
      <c r="J812">
        <v>38.934684684684598</v>
      </c>
      <c r="K812">
        <v>-123.07722007722001</v>
      </c>
    </row>
    <row r="813" spans="1:12">
      <c r="A813" s="23" t="s">
        <v>265</v>
      </c>
      <c r="B813" s="13" t="s">
        <v>82</v>
      </c>
      <c r="C813" s="13" t="s">
        <v>257</v>
      </c>
      <c r="D813" s="14" t="s">
        <v>256</v>
      </c>
      <c r="E813" s="28">
        <v>-8.14</v>
      </c>
      <c r="F813" s="28">
        <v>-54</v>
      </c>
      <c r="J813">
        <v>38.837087087086999</v>
      </c>
      <c r="K813">
        <v>-122.940154440154</v>
      </c>
    </row>
    <row r="814" spans="1:12">
      <c r="A814" s="23" t="s">
        <v>266</v>
      </c>
      <c r="B814" s="13" t="s">
        <v>82</v>
      </c>
      <c r="C814" s="13" t="s">
        <v>257</v>
      </c>
      <c r="D814" s="14" t="s">
        <v>256</v>
      </c>
      <c r="E814" s="28">
        <v>-6.83</v>
      </c>
      <c r="F814" s="28">
        <v>-43.9</v>
      </c>
      <c r="J814">
        <v>38.700450450450397</v>
      </c>
      <c r="K814">
        <v>-122.901544401544</v>
      </c>
    </row>
    <row r="815" spans="1:12">
      <c r="A815" s="23" t="s">
        <v>267</v>
      </c>
      <c r="B815" s="13" t="s">
        <v>82</v>
      </c>
      <c r="C815" s="13" t="s">
        <v>257</v>
      </c>
      <c r="D815" s="14" t="s">
        <v>256</v>
      </c>
      <c r="E815" s="28">
        <v>-6.69</v>
      </c>
      <c r="F815" s="28">
        <v>-40</v>
      </c>
      <c r="J815">
        <v>38.575825825825802</v>
      </c>
      <c r="K815">
        <v>-122.94208494208399</v>
      </c>
    </row>
    <row r="816" spans="1:12">
      <c r="A816" s="23" t="s">
        <v>268</v>
      </c>
      <c r="B816" s="13" t="s">
        <v>82</v>
      </c>
      <c r="C816" s="13" t="s">
        <v>257</v>
      </c>
      <c r="D816" s="14" t="s">
        <v>256</v>
      </c>
      <c r="E816" s="28">
        <v>-6.06</v>
      </c>
      <c r="F816" s="28">
        <v>-36</v>
      </c>
      <c r="J816">
        <v>38.460210210210199</v>
      </c>
      <c r="K816">
        <v>-122.93050193050099</v>
      </c>
    </row>
    <row r="817" spans="1:11">
      <c r="A817" s="23" t="s">
        <v>269</v>
      </c>
      <c r="B817" s="13" t="s">
        <v>82</v>
      </c>
      <c r="C817" s="13" t="s">
        <v>257</v>
      </c>
      <c r="D817" s="14" t="s">
        <v>256</v>
      </c>
      <c r="E817" s="28">
        <v>-5.69</v>
      </c>
      <c r="F817" s="28">
        <v>-34</v>
      </c>
      <c r="J817">
        <v>38.3836336336336</v>
      </c>
      <c r="K817">
        <v>-122.936293436293</v>
      </c>
    </row>
    <row r="818" spans="1:11">
      <c r="A818" s="23" t="s">
        <v>270</v>
      </c>
      <c r="B818" s="13" t="s">
        <v>82</v>
      </c>
      <c r="C818" s="13" t="s">
        <v>257</v>
      </c>
      <c r="D818" s="14" t="s">
        <v>256</v>
      </c>
      <c r="E818" s="28">
        <v>-5.81</v>
      </c>
      <c r="F818" s="28">
        <v>-35.799999999999997</v>
      </c>
      <c r="J818">
        <v>38.275525525525502</v>
      </c>
      <c r="K818">
        <v>-122.91505791505701</v>
      </c>
    </row>
    <row r="819" spans="1:11">
      <c r="A819" s="23" t="s">
        <v>271</v>
      </c>
      <c r="B819" s="13" t="s">
        <v>82</v>
      </c>
      <c r="C819" s="13" t="s">
        <v>257</v>
      </c>
      <c r="D819" s="14" t="s">
        <v>256</v>
      </c>
      <c r="E819" s="28">
        <v>-5.58</v>
      </c>
      <c r="F819" s="28">
        <v>-35.1</v>
      </c>
      <c r="J819">
        <v>38.236486486486399</v>
      </c>
      <c r="K819">
        <v>-122.897683397683</v>
      </c>
    </row>
    <row r="820" spans="1:11">
      <c r="A820" s="23" t="s">
        <v>272</v>
      </c>
      <c r="B820" s="13" t="s">
        <v>82</v>
      </c>
      <c r="C820" s="13" t="s">
        <v>257</v>
      </c>
      <c r="D820" s="14" t="s">
        <v>256</v>
      </c>
      <c r="E820" s="28">
        <v>-5.78</v>
      </c>
      <c r="F820" s="28">
        <v>-36.299999999999997</v>
      </c>
      <c r="J820">
        <v>38.286036036036002</v>
      </c>
      <c r="K820">
        <v>-122.816602316602</v>
      </c>
    </row>
    <row r="821" spans="1:11">
      <c r="A821" s="23" t="s">
        <v>273</v>
      </c>
      <c r="B821" s="13" t="s">
        <v>82</v>
      </c>
      <c r="C821" s="13" t="s">
        <v>257</v>
      </c>
      <c r="D821" s="14" t="s">
        <v>256</v>
      </c>
      <c r="E821" s="28">
        <v>-5.81</v>
      </c>
      <c r="F821" s="28">
        <v>-36.9</v>
      </c>
      <c r="J821">
        <v>38.3265765765765</v>
      </c>
      <c r="K821">
        <v>-122.787644787644</v>
      </c>
    </row>
    <row r="822" spans="1:11">
      <c r="A822" s="23" t="s">
        <v>274</v>
      </c>
      <c r="B822" s="13" t="s">
        <v>82</v>
      </c>
      <c r="C822" s="13" t="s">
        <v>257</v>
      </c>
      <c r="D822" s="14" t="s">
        <v>256</v>
      </c>
      <c r="E822" s="28">
        <v>-5.62</v>
      </c>
      <c r="F822" s="28">
        <v>-35.200000000000003</v>
      </c>
      <c r="J822">
        <v>38.3836336336336</v>
      </c>
      <c r="K822">
        <v>-122.864864864864</v>
      </c>
    </row>
    <row r="823" spans="1:11">
      <c r="A823" s="23" t="s">
        <v>275</v>
      </c>
      <c r="B823" s="13" t="s">
        <v>82</v>
      </c>
      <c r="C823" s="13" t="s">
        <v>257</v>
      </c>
      <c r="D823" s="14" t="s">
        <v>256</v>
      </c>
      <c r="E823" s="28">
        <v>-6.1</v>
      </c>
      <c r="F823" s="28">
        <v>-38.799999999999997</v>
      </c>
      <c r="J823">
        <v>38.601351351351298</v>
      </c>
      <c r="K823">
        <v>-122.83011583011501</v>
      </c>
    </row>
    <row r="824" spans="1:11">
      <c r="A824" s="23" t="s">
        <v>276</v>
      </c>
      <c r="B824" s="13" t="s">
        <v>82</v>
      </c>
      <c r="C824" s="13" t="s">
        <v>257</v>
      </c>
      <c r="D824" s="14" t="s">
        <v>256</v>
      </c>
      <c r="E824" s="28">
        <v>-6.58</v>
      </c>
      <c r="F824" s="28">
        <v>-41.1</v>
      </c>
      <c r="J824">
        <v>38.667417417417397</v>
      </c>
      <c r="K824">
        <v>-122.777992277992</v>
      </c>
    </row>
    <row r="825" spans="1:11">
      <c r="A825" s="23" t="s">
        <v>277</v>
      </c>
      <c r="B825" s="13" t="s">
        <v>82</v>
      </c>
      <c r="C825" s="13" t="s">
        <v>257</v>
      </c>
      <c r="D825" s="14" t="s">
        <v>256</v>
      </c>
      <c r="E825" s="28">
        <v>-6.47</v>
      </c>
      <c r="F825" s="28">
        <v>-42.8</v>
      </c>
      <c r="J825">
        <v>38.825075075074999</v>
      </c>
      <c r="K825">
        <v>-122.85907335907299</v>
      </c>
    </row>
    <row r="826" spans="1:11">
      <c r="A826" s="23" t="s">
        <v>278</v>
      </c>
      <c r="B826" s="13" t="s">
        <v>82</v>
      </c>
      <c r="C826" s="13" t="s">
        <v>257</v>
      </c>
      <c r="D826" s="14" t="s">
        <v>256</v>
      </c>
      <c r="E826" s="28">
        <v>-6.7</v>
      </c>
      <c r="F826" s="28">
        <v>-42.4</v>
      </c>
      <c r="J826">
        <v>38.598348348348303</v>
      </c>
      <c r="K826">
        <v>-122.667953667953</v>
      </c>
    </row>
    <row r="827" spans="1:11">
      <c r="A827" s="23" t="s">
        <v>279</v>
      </c>
      <c r="B827" s="13" t="s">
        <v>82</v>
      </c>
      <c r="C827" s="13" t="s">
        <v>257</v>
      </c>
      <c r="D827" s="14" t="s">
        <v>256</v>
      </c>
      <c r="E827" s="28">
        <v>-8</v>
      </c>
      <c r="F827" s="28">
        <v>-50.7</v>
      </c>
      <c r="J827">
        <v>38.530780780780702</v>
      </c>
      <c r="K827">
        <v>-122.635135135135</v>
      </c>
    </row>
    <row r="828" spans="1:11">
      <c r="A828" s="23" t="s">
        <v>280</v>
      </c>
      <c r="B828" s="13" t="s">
        <v>82</v>
      </c>
      <c r="C828" s="13" t="s">
        <v>257</v>
      </c>
      <c r="D828" s="14" t="s">
        <v>256</v>
      </c>
      <c r="E828" s="28">
        <v>-6.31</v>
      </c>
      <c r="F828" s="28">
        <v>-39.5</v>
      </c>
      <c r="J828">
        <v>38.457207207207198</v>
      </c>
      <c r="K828">
        <v>-122.673745173745</v>
      </c>
    </row>
    <row r="829" spans="1:11">
      <c r="A829" s="23" t="s">
        <v>281</v>
      </c>
      <c r="B829" s="13" t="s">
        <v>82</v>
      </c>
      <c r="C829" s="13" t="s">
        <v>257</v>
      </c>
      <c r="D829" s="14" t="s">
        <v>256</v>
      </c>
      <c r="E829" s="28">
        <v>-6.04</v>
      </c>
      <c r="F829" s="28">
        <v>-39.5</v>
      </c>
      <c r="J829">
        <v>38.391141141141098</v>
      </c>
      <c r="K829">
        <v>-122.633204633204</v>
      </c>
    </row>
    <row r="830" spans="1:11">
      <c r="A830" s="23" t="s">
        <v>282</v>
      </c>
      <c r="B830" s="13" t="s">
        <v>82</v>
      </c>
      <c r="C830" s="13" t="s">
        <v>257</v>
      </c>
      <c r="D830" s="14" t="s">
        <v>256</v>
      </c>
      <c r="E830" s="28">
        <v>-6.87</v>
      </c>
      <c r="F830" s="28">
        <v>-43.4</v>
      </c>
      <c r="J830">
        <v>38.325075075074999</v>
      </c>
      <c r="K830">
        <v>-122.588803088803</v>
      </c>
    </row>
    <row r="831" spans="1:11">
      <c r="A831" s="23" t="s">
        <v>283</v>
      </c>
      <c r="B831" s="13" t="s">
        <v>82</v>
      </c>
      <c r="C831" s="13" t="s">
        <v>257</v>
      </c>
      <c r="D831" s="14" t="s">
        <v>256</v>
      </c>
      <c r="E831" s="28">
        <v>-6.07</v>
      </c>
      <c r="F831" s="28">
        <v>-39.299999999999997</v>
      </c>
      <c r="J831">
        <v>38.233483483483397</v>
      </c>
      <c r="K831">
        <v>-122.644787644787</v>
      </c>
    </row>
    <row r="832" spans="1:11">
      <c r="A832" s="23" t="s">
        <v>284</v>
      </c>
      <c r="B832" s="13" t="s">
        <v>82</v>
      </c>
      <c r="C832" s="13" t="s">
        <v>257</v>
      </c>
      <c r="D832" s="14" t="s">
        <v>256</v>
      </c>
      <c r="E832" s="28">
        <v>-4.01</v>
      </c>
      <c r="F832" s="28">
        <v>-31</v>
      </c>
      <c r="J832">
        <v>38.167417417417397</v>
      </c>
      <c r="K832">
        <v>-122.644787644787</v>
      </c>
    </row>
    <row r="833" spans="1:12">
      <c r="A833" s="23" t="s">
        <v>285</v>
      </c>
      <c r="B833" s="13" t="s">
        <v>82</v>
      </c>
      <c r="C833" s="13" t="s">
        <v>257</v>
      </c>
      <c r="D833" s="14" t="s">
        <v>256</v>
      </c>
      <c r="E833" s="28">
        <v>-6.43</v>
      </c>
      <c r="F833" s="28">
        <v>-40.700000000000003</v>
      </c>
      <c r="J833">
        <v>38.311561561561497</v>
      </c>
      <c r="K833">
        <v>-122.47683397683301</v>
      </c>
    </row>
    <row r="834" spans="1:12">
      <c r="A834" s="23" t="s">
        <v>286</v>
      </c>
      <c r="B834" s="13" t="s">
        <v>82</v>
      </c>
      <c r="C834" s="13" t="s">
        <v>257</v>
      </c>
      <c r="D834" s="14" t="s">
        <v>256</v>
      </c>
      <c r="E834" s="28">
        <v>-6.62</v>
      </c>
      <c r="F834" s="28">
        <v>-41.2</v>
      </c>
      <c r="J834">
        <v>38.367117117117097</v>
      </c>
      <c r="K834">
        <v>-122.482625482625</v>
      </c>
    </row>
    <row r="835" spans="1:12">
      <c r="A835" s="23" t="s">
        <v>287</v>
      </c>
      <c r="B835" s="13" t="s">
        <v>82</v>
      </c>
      <c r="C835" s="13" t="s">
        <v>257</v>
      </c>
      <c r="D835" s="14" t="s">
        <v>256</v>
      </c>
      <c r="E835" s="28">
        <v>-6.49</v>
      </c>
      <c r="F835" s="28">
        <v>-41</v>
      </c>
      <c r="J835">
        <v>38.3836336336336</v>
      </c>
      <c r="K835">
        <v>-122.509652509652</v>
      </c>
    </row>
    <row r="836" spans="1:12">
      <c r="A836" s="23" t="s">
        <v>288</v>
      </c>
      <c r="B836" s="13" t="s">
        <v>82</v>
      </c>
      <c r="C836" s="13" t="s">
        <v>257</v>
      </c>
      <c r="D836" s="14" t="s">
        <v>256</v>
      </c>
      <c r="E836" s="28">
        <v>-6.94</v>
      </c>
      <c r="F836" s="28">
        <v>-44.1</v>
      </c>
      <c r="J836">
        <v>38.4496996996997</v>
      </c>
      <c r="K836">
        <v>-122.459459459459</v>
      </c>
    </row>
    <row r="837" spans="1:12">
      <c r="A837" s="23" t="s">
        <v>289</v>
      </c>
      <c r="B837" s="13" t="s">
        <v>82</v>
      </c>
      <c r="C837" s="13" t="s">
        <v>257</v>
      </c>
      <c r="D837" s="14" t="s">
        <v>256</v>
      </c>
      <c r="E837" s="28">
        <v>-7.12</v>
      </c>
      <c r="F837" s="28">
        <v>-44.7</v>
      </c>
      <c r="J837">
        <v>38.533783783783697</v>
      </c>
      <c r="K837">
        <v>-122.53861003861</v>
      </c>
    </row>
    <row r="838" spans="1:12">
      <c r="A838" s="23" t="s">
        <v>290</v>
      </c>
      <c r="B838" s="13" t="s">
        <v>82</v>
      </c>
      <c r="C838" s="13" t="s">
        <v>257</v>
      </c>
      <c r="D838" s="14" t="s">
        <v>256</v>
      </c>
      <c r="E838" s="28">
        <v>-7</v>
      </c>
      <c r="F838" s="28">
        <v>-44.8</v>
      </c>
      <c r="J838">
        <v>38.542792792792703</v>
      </c>
      <c r="K838">
        <v>-122.56370656370601</v>
      </c>
    </row>
    <row r="839" spans="1:12">
      <c r="A839" s="23" t="s">
        <v>291</v>
      </c>
      <c r="B839" s="13" t="s">
        <v>82</v>
      </c>
      <c r="C839" s="13" t="s">
        <v>257</v>
      </c>
      <c r="D839" s="14" t="s">
        <v>256</v>
      </c>
      <c r="E839" s="28">
        <v>-6.2</v>
      </c>
      <c r="F839" s="28">
        <v>-41.3</v>
      </c>
      <c r="J839">
        <v>38.4947447447447</v>
      </c>
      <c r="K839">
        <v>-122.399613899613</v>
      </c>
    </row>
    <row r="840" spans="1:12">
      <c r="A840" s="23" t="s">
        <v>292</v>
      </c>
      <c r="B840" s="13" t="s">
        <v>82</v>
      </c>
      <c r="C840" s="13" t="s">
        <v>257</v>
      </c>
      <c r="D840" s="14" t="s">
        <v>256</v>
      </c>
      <c r="E840" s="28">
        <v>-6.37</v>
      </c>
      <c r="F840" s="28">
        <v>-42.6</v>
      </c>
      <c r="J840">
        <v>38.454204204204203</v>
      </c>
      <c r="K840">
        <v>-122.376447876447</v>
      </c>
    </row>
    <row r="841" spans="1:12">
      <c r="A841" s="23" t="s">
        <v>293</v>
      </c>
      <c r="B841" s="13" t="s">
        <v>82</v>
      </c>
      <c r="C841" s="13" t="s">
        <v>257</v>
      </c>
      <c r="D841" s="14" t="s">
        <v>256</v>
      </c>
      <c r="E841" s="28">
        <v>-6.5</v>
      </c>
      <c r="F841" s="28">
        <v>-40</v>
      </c>
      <c r="J841">
        <v>38.3941441441441</v>
      </c>
      <c r="K841">
        <v>-122.28571428571399</v>
      </c>
    </row>
    <row r="842" spans="1:12">
      <c r="A842" s="23" t="s">
        <v>294</v>
      </c>
      <c r="B842" s="13" t="s">
        <v>82</v>
      </c>
      <c r="C842" s="13" t="s">
        <v>257</v>
      </c>
      <c r="D842" s="14" t="s">
        <v>256</v>
      </c>
      <c r="E842" s="28">
        <v>-6.53</v>
      </c>
      <c r="F842" s="28">
        <v>-41.5</v>
      </c>
      <c r="J842">
        <v>38.367117117117097</v>
      </c>
      <c r="K842">
        <v>-122.23166023166</v>
      </c>
    </row>
    <row r="843" spans="1:12">
      <c r="A843" s="23" t="s">
        <v>295</v>
      </c>
      <c r="B843" s="13" t="s">
        <v>82</v>
      </c>
      <c r="C843" s="13" t="s">
        <v>257</v>
      </c>
      <c r="D843" s="14" t="s">
        <v>256</v>
      </c>
      <c r="E843" s="28">
        <v>-6.06</v>
      </c>
      <c r="F843" s="28">
        <v>-37.299999999999997</v>
      </c>
      <c r="J843">
        <v>38.319069069069002</v>
      </c>
      <c r="K843">
        <v>-122.38223938223901</v>
      </c>
    </row>
    <row r="844" spans="1:12">
      <c r="A844" s="23" t="s">
        <v>296</v>
      </c>
      <c r="B844" s="13" t="s">
        <v>82</v>
      </c>
      <c r="C844" s="13" t="s">
        <v>257</v>
      </c>
      <c r="D844" s="14" t="s">
        <v>256</v>
      </c>
      <c r="E844" s="28">
        <v>-6.35</v>
      </c>
      <c r="F844" s="28">
        <v>-40.200000000000003</v>
      </c>
      <c r="J844">
        <v>38.2605105105105</v>
      </c>
      <c r="K844">
        <v>-122.389961389961</v>
      </c>
    </row>
    <row r="845" spans="1:12">
      <c r="A845" s="23" t="s">
        <v>297</v>
      </c>
      <c r="B845" s="13" t="s">
        <v>82</v>
      </c>
      <c r="C845" s="13" t="s">
        <v>257</v>
      </c>
      <c r="D845" s="14" t="s">
        <v>256</v>
      </c>
      <c r="E845" s="28">
        <v>-6.14</v>
      </c>
      <c r="F845" s="28">
        <v>-42.2</v>
      </c>
      <c r="J845">
        <v>38.062312312312301</v>
      </c>
      <c r="K845">
        <v>-122.21235521235501</v>
      </c>
    </row>
    <row r="846" spans="1:12" ht="15">
      <c r="C846" s="15"/>
      <c r="D846" s="12"/>
    </row>
    <row r="847" spans="1:12">
      <c r="A847" s="9" t="s">
        <v>299</v>
      </c>
      <c r="B847" t="s">
        <v>82</v>
      </c>
      <c r="C847" s="13" t="s">
        <v>298</v>
      </c>
      <c r="D847" s="14" t="s">
        <v>256</v>
      </c>
      <c r="E847" s="28">
        <v>-5.81</v>
      </c>
      <c r="F847" s="28">
        <v>-38.4</v>
      </c>
      <c r="J847">
        <v>38.2274774774774</v>
      </c>
      <c r="K847">
        <v>-122.62741312741301</v>
      </c>
      <c r="L847" t="s">
        <v>332</v>
      </c>
    </row>
    <row r="848" spans="1:12">
      <c r="A848" s="9" t="s">
        <v>300</v>
      </c>
      <c r="B848" t="s">
        <v>82</v>
      </c>
      <c r="C848" s="13" t="s">
        <v>298</v>
      </c>
      <c r="D848" s="14" t="s">
        <v>256</v>
      </c>
      <c r="E848" s="28">
        <v>-5.76</v>
      </c>
      <c r="F848" s="28">
        <v>-37</v>
      </c>
      <c r="J848">
        <v>38.316066066066</v>
      </c>
      <c r="K848">
        <v>-122.679536679536</v>
      </c>
    </row>
    <row r="849" spans="1:11">
      <c r="A849" s="9" t="s">
        <v>301</v>
      </c>
      <c r="B849" t="s">
        <v>82</v>
      </c>
      <c r="C849" s="13" t="s">
        <v>298</v>
      </c>
      <c r="D849" s="14" t="s">
        <v>256</v>
      </c>
      <c r="E849" s="28">
        <v>-6.09</v>
      </c>
      <c r="F849" s="28">
        <v>-39.5</v>
      </c>
      <c r="J849">
        <v>38.370120120120099</v>
      </c>
      <c r="K849">
        <v>-122.750965250965</v>
      </c>
    </row>
    <row r="850" spans="1:11">
      <c r="A850" s="9" t="s">
        <v>302</v>
      </c>
      <c r="B850" t="s">
        <v>82</v>
      </c>
      <c r="C850" s="13" t="s">
        <v>298</v>
      </c>
      <c r="D850" s="14" t="s">
        <v>256</v>
      </c>
      <c r="E850" s="28">
        <v>-5.9</v>
      </c>
      <c r="F850" s="28">
        <v>-36.299999999999997</v>
      </c>
      <c r="J850">
        <v>38.3716216216216</v>
      </c>
      <c r="K850">
        <v>-122.787644787644</v>
      </c>
    </row>
    <row r="851" spans="1:11">
      <c r="A851" s="9" t="s">
        <v>303</v>
      </c>
      <c r="B851" t="s">
        <v>82</v>
      </c>
      <c r="C851" s="13" t="s">
        <v>298</v>
      </c>
      <c r="D851" s="14" t="s">
        <v>256</v>
      </c>
      <c r="E851" s="28">
        <v>-6.28</v>
      </c>
      <c r="F851" s="28">
        <v>-41</v>
      </c>
      <c r="J851">
        <v>38.452702702702702</v>
      </c>
      <c r="K851">
        <v>-122.793436293436</v>
      </c>
    </row>
    <row r="852" spans="1:11">
      <c r="A852" s="9" t="s">
        <v>304</v>
      </c>
      <c r="B852" t="s">
        <v>82</v>
      </c>
      <c r="C852" s="13" t="s">
        <v>298</v>
      </c>
      <c r="D852" s="14" t="s">
        <v>256</v>
      </c>
      <c r="E852" s="28">
        <v>-6.01</v>
      </c>
      <c r="F852" s="28">
        <v>-37.1</v>
      </c>
      <c r="J852">
        <v>38.508258258258202</v>
      </c>
      <c r="K852">
        <v>-122.866795366795</v>
      </c>
    </row>
    <row r="853" spans="1:11">
      <c r="A853" s="9" t="s">
        <v>305</v>
      </c>
      <c r="B853" t="s">
        <v>82</v>
      </c>
      <c r="C853" s="13" t="s">
        <v>298</v>
      </c>
      <c r="D853" s="14" t="s">
        <v>256</v>
      </c>
      <c r="E853" s="28">
        <v>-5.92</v>
      </c>
      <c r="F853" s="28">
        <v>-38.4</v>
      </c>
      <c r="J853">
        <v>38.656906906906897</v>
      </c>
      <c r="K853">
        <v>-122.920849420849</v>
      </c>
    </row>
    <row r="854" spans="1:11">
      <c r="A854" s="9" t="s">
        <v>306</v>
      </c>
      <c r="B854" t="s">
        <v>82</v>
      </c>
      <c r="C854" s="13" t="s">
        <v>298</v>
      </c>
      <c r="D854" s="14" t="s">
        <v>256</v>
      </c>
      <c r="E854" s="28">
        <v>-6.14</v>
      </c>
      <c r="F854" s="28">
        <v>-38.5</v>
      </c>
      <c r="J854">
        <v>38.544294294294197</v>
      </c>
      <c r="K854">
        <v>-122.816602316602</v>
      </c>
    </row>
    <row r="855" spans="1:11">
      <c r="A855" s="9" t="s">
        <v>307</v>
      </c>
      <c r="B855" t="s">
        <v>82</v>
      </c>
      <c r="C855" s="13" t="s">
        <v>298</v>
      </c>
      <c r="D855" s="14" t="s">
        <v>256</v>
      </c>
      <c r="E855" s="28">
        <v>-5.92</v>
      </c>
      <c r="F855" s="28">
        <v>-36.700000000000003</v>
      </c>
      <c r="J855">
        <v>38.520270270270203</v>
      </c>
      <c r="K855">
        <v>-122.805019305019</v>
      </c>
    </row>
    <row r="856" spans="1:11">
      <c r="A856" s="9" t="s">
        <v>308</v>
      </c>
      <c r="B856" t="s">
        <v>82</v>
      </c>
      <c r="C856" s="13" t="s">
        <v>298</v>
      </c>
      <c r="D856" s="14" t="s">
        <v>256</v>
      </c>
      <c r="E856" s="28">
        <v>-5.85</v>
      </c>
      <c r="F856" s="28">
        <v>-38.6</v>
      </c>
      <c r="J856">
        <v>38.397147147147102</v>
      </c>
      <c r="K856">
        <v>-122.708494208494</v>
      </c>
    </row>
    <row r="857" spans="1:11">
      <c r="A857" s="9" t="s">
        <v>309</v>
      </c>
      <c r="B857" t="s">
        <v>82</v>
      </c>
      <c r="C857" s="13" t="s">
        <v>298</v>
      </c>
      <c r="D857" s="14" t="s">
        <v>256</v>
      </c>
      <c r="E857" s="28">
        <v>-5.52</v>
      </c>
      <c r="F857" s="28">
        <v>-37.1</v>
      </c>
      <c r="J857">
        <v>38.377627627627596</v>
      </c>
      <c r="K857">
        <v>-122.68725868725799</v>
      </c>
    </row>
    <row r="858" spans="1:11">
      <c r="A858" s="9" t="s">
        <v>310</v>
      </c>
      <c r="B858" t="s">
        <v>82</v>
      </c>
      <c r="C858" s="13" t="s">
        <v>298</v>
      </c>
      <c r="D858" s="14" t="s">
        <v>256</v>
      </c>
      <c r="E858" s="28">
        <v>-6.08</v>
      </c>
      <c r="F858" s="28">
        <v>-39.9</v>
      </c>
      <c r="J858">
        <v>38.259009009008999</v>
      </c>
      <c r="K858">
        <v>-122.608108108108</v>
      </c>
    </row>
    <row r="859" spans="1:11">
      <c r="A859" s="9" t="s">
        <v>311</v>
      </c>
      <c r="B859" t="s">
        <v>82</v>
      </c>
      <c r="C859" s="13" t="s">
        <v>298</v>
      </c>
      <c r="D859" s="14" t="s">
        <v>256</v>
      </c>
      <c r="E859" s="28">
        <v>-7.61</v>
      </c>
      <c r="F859" s="28">
        <v>-51</v>
      </c>
      <c r="J859">
        <v>38.222972972972897</v>
      </c>
      <c r="K859">
        <v>-122.47683397683301</v>
      </c>
    </row>
    <row r="860" spans="1:11">
      <c r="A860" s="9" t="s">
        <v>312</v>
      </c>
      <c r="B860" t="s">
        <v>82</v>
      </c>
      <c r="C860" s="13" t="s">
        <v>298</v>
      </c>
      <c r="D860" s="14" t="s">
        <v>256</v>
      </c>
      <c r="E860" s="28">
        <v>-6.05</v>
      </c>
      <c r="F860" s="28">
        <v>-40.9</v>
      </c>
      <c r="J860">
        <v>38.422672672672597</v>
      </c>
      <c r="K860">
        <v>-122.664092664092</v>
      </c>
    </row>
    <row r="861" spans="1:11">
      <c r="A861" s="9" t="s">
        <v>313</v>
      </c>
      <c r="B861" t="s">
        <v>82</v>
      </c>
      <c r="C861" s="13" t="s">
        <v>298</v>
      </c>
      <c r="D861" s="14" t="s">
        <v>256</v>
      </c>
      <c r="E861" s="28">
        <v>-6.29</v>
      </c>
      <c r="F861" s="28">
        <v>-40.200000000000003</v>
      </c>
      <c r="J861">
        <v>38.436186186186099</v>
      </c>
      <c r="K861">
        <v>-122.69498069498</v>
      </c>
    </row>
    <row r="862" spans="1:11">
      <c r="A862" s="9" t="s">
        <v>314</v>
      </c>
      <c r="B862" t="s">
        <v>82</v>
      </c>
      <c r="C862" s="13" t="s">
        <v>298</v>
      </c>
      <c r="D862" s="14" t="s">
        <v>256</v>
      </c>
      <c r="E862" s="28">
        <v>-6.85</v>
      </c>
      <c r="F862" s="28">
        <v>-45.7</v>
      </c>
      <c r="J862">
        <v>38.523273273273198</v>
      </c>
      <c r="K862">
        <v>-122.74710424710401</v>
      </c>
    </row>
    <row r="863" spans="1:11">
      <c r="A863" s="9" t="s">
        <v>315</v>
      </c>
      <c r="B863" t="s">
        <v>82</v>
      </c>
      <c r="C863" s="13" t="s">
        <v>298</v>
      </c>
      <c r="D863" s="14" t="s">
        <v>256</v>
      </c>
      <c r="E863" s="28">
        <v>-6.31</v>
      </c>
      <c r="F863" s="28">
        <v>-40.200000000000003</v>
      </c>
      <c r="J863">
        <v>38.6058558558558</v>
      </c>
      <c r="K863">
        <v>-122.76254826254799</v>
      </c>
    </row>
    <row r="864" spans="1:11">
      <c r="A864" s="9" t="s">
        <v>316</v>
      </c>
      <c r="B864" t="s">
        <v>82</v>
      </c>
      <c r="C864" s="13" t="s">
        <v>298</v>
      </c>
      <c r="D864" s="14" t="s">
        <v>256</v>
      </c>
      <c r="E864" s="28">
        <v>-6.79</v>
      </c>
      <c r="F864" s="28">
        <v>-44.4</v>
      </c>
      <c r="J864">
        <v>38.801051051050997</v>
      </c>
      <c r="K864">
        <v>-122.96525096524999</v>
      </c>
    </row>
    <row r="865" spans="1:12">
      <c r="A865" s="9" t="s">
        <v>317</v>
      </c>
      <c r="B865" t="s">
        <v>82</v>
      </c>
      <c r="C865" s="13" t="s">
        <v>298</v>
      </c>
      <c r="D865" s="14" t="s">
        <v>256</v>
      </c>
      <c r="E865" s="28">
        <v>-5.89</v>
      </c>
      <c r="F865" s="28">
        <v>-38.1</v>
      </c>
      <c r="J865">
        <v>38.613363363363298</v>
      </c>
      <c r="K865">
        <v>-122.752895752895</v>
      </c>
    </row>
    <row r="866" spans="1:12">
      <c r="A866" s="9" t="s">
        <v>318</v>
      </c>
      <c r="B866" t="s">
        <v>82</v>
      </c>
      <c r="C866" s="13" t="s">
        <v>298</v>
      </c>
      <c r="D866" s="14" t="s">
        <v>256</v>
      </c>
      <c r="E866" s="28">
        <v>-6.29</v>
      </c>
      <c r="F866" s="28">
        <v>-39.5</v>
      </c>
      <c r="J866">
        <v>38.541291291291202</v>
      </c>
      <c r="K866">
        <v>-122.704633204633</v>
      </c>
    </row>
    <row r="867" spans="1:12">
      <c r="A867" s="9" t="s">
        <v>319</v>
      </c>
      <c r="B867" t="s">
        <v>82</v>
      </c>
      <c r="C867" s="13" t="s">
        <v>298</v>
      </c>
      <c r="D867" s="14" t="s">
        <v>256</v>
      </c>
      <c r="E867" s="28">
        <v>-7.48</v>
      </c>
      <c r="F867" s="28">
        <v>-48.3</v>
      </c>
      <c r="J867">
        <v>38.311561561561497</v>
      </c>
      <c r="K867">
        <v>-122.496138996139</v>
      </c>
    </row>
    <row r="868" spans="1:12">
      <c r="A868" s="9" t="s">
        <v>320</v>
      </c>
      <c r="B868" t="s">
        <v>82</v>
      </c>
      <c r="C868" s="13" t="s">
        <v>298</v>
      </c>
      <c r="D868" s="14" t="s">
        <v>256</v>
      </c>
      <c r="E868" s="28">
        <v>-5.86</v>
      </c>
      <c r="F868" s="28">
        <v>-38.5</v>
      </c>
      <c r="J868">
        <v>38.253003003003002</v>
      </c>
      <c r="K868">
        <v>-122.457528957528</v>
      </c>
    </row>
    <row r="869" spans="1:12">
      <c r="A869" s="9" t="s">
        <v>321</v>
      </c>
      <c r="B869" t="s">
        <v>82</v>
      </c>
      <c r="C869" s="13" t="s">
        <v>298</v>
      </c>
      <c r="D869" s="14" t="s">
        <v>256</v>
      </c>
      <c r="E869" s="28">
        <v>-7.73</v>
      </c>
      <c r="F869" s="28">
        <v>-50.7</v>
      </c>
      <c r="J869">
        <v>38.2274774774774</v>
      </c>
      <c r="K869">
        <v>-122.355212355212</v>
      </c>
    </row>
    <row r="870" spans="1:12">
      <c r="A870" s="9" t="s">
        <v>322</v>
      </c>
      <c r="B870" t="s">
        <v>82</v>
      </c>
      <c r="C870" s="13" t="s">
        <v>298</v>
      </c>
      <c r="D870" s="14" t="s">
        <v>256</v>
      </c>
      <c r="E870" s="28">
        <v>-4.7</v>
      </c>
      <c r="F870" s="28">
        <v>-35.299999999999997</v>
      </c>
      <c r="J870">
        <v>38.206456456456401</v>
      </c>
      <c r="K870">
        <v>-122.335907335907</v>
      </c>
    </row>
    <row r="871" spans="1:12">
      <c r="A871" s="9" t="s">
        <v>323</v>
      </c>
      <c r="B871" t="s">
        <v>82</v>
      </c>
      <c r="C871" s="13" t="s">
        <v>298</v>
      </c>
      <c r="D871" s="14" t="s">
        <v>256</v>
      </c>
      <c r="E871" s="28">
        <v>-5.83</v>
      </c>
      <c r="F871" s="28">
        <v>-37.5</v>
      </c>
      <c r="J871">
        <v>38.173423423423401</v>
      </c>
      <c r="K871">
        <v>-122.27220077219999</v>
      </c>
    </row>
    <row r="872" spans="1:12">
      <c r="A872" s="9" t="s">
        <v>324</v>
      </c>
      <c r="B872" t="s">
        <v>82</v>
      </c>
      <c r="C872" s="13" t="s">
        <v>298</v>
      </c>
      <c r="D872" s="14" t="s">
        <v>256</v>
      </c>
      <c r="E872" s="28">
        <v>-5.96</v>
      </c>
      <c r="F872" s="28">
        <v>-38.9</v>
      </c>
      <c r="J872">
        <v>38.296546546546502</v>
      </c>
      <c r="K872">
        <v>-122.281853281853</v>
      </c>
    </row>
    <row r="873" spans="1:12">
      <c r="A873" s="9" t="s">
        <v>325</v>
      </c>
      <c r="B873" t="s">
        <v>82</v>
      </c>
      <c r="C873" s="13" t="s">
        <v>298</v>
      </c>
      <c r="D873" s="14" t="s">
        <v>256</v>
      </c>
      <c r="E873" s="28">
        <v>-5.85</v>
      </c>
      <c r="F873" s="28">
        <v>-39.4</v>
      </c>
      <c r="J873">
        <v>38.308558558558502</v>
      </c>
      <c r="K873">
        <v>-122.289575289575</v>
      </c>
    </row>
    <row r="874" spans="1:12">
      <c r="A874" s="9" t="s">
        <v>326</v>
      </c>
      <c r="B874" t="s">
        <v>82</v>
      </c>
      <c r="C874" s="13" t="s">
        <v>298</v>
      </c>
      <c r="D874" s="14" t="s">
        <v>256</v>
      </c>
      <c r="E874" s="28">
        <v>-6.12</v>
      </c>
      <c r="F874" s="28">
        <v>-40</v>
      </c>
      <c r="J874">
        <v>38.3716216216216</v>
      </c>
      <c r="K874">
        <v>-122.339768339768</v>
      </c>
    </row>
    <row r="875" spans="1:12">
      <c r="A875" s="9" t="s">
        <v>327</v>
      </c>
      <c r="B875" t="s">
        <v>82</v>
      </c>
      <c r="C875" s="13" t="s">
        <v>298</v>
      </c>
      <c r="D875" s="14" t="s">
        <v>256</v>
      </c>
      <c r="E875" s="28">
        <v>-5.76</v>
      </c>
      <c r="F875" s="28">
        <v>-39</v>
      </c>
      <c r="J875">
        <v>38.448198198198099</v>
      </c>
      <c r="K875">
        <v>-122.39189189189101</v>
      </c>
    </row>
    <row r="876" spans="1:12">
      <c r="A876" s="9" t="s">
        <v>328</v>
      </c>
      <c r="B876" t="s">
        <v>82</v>
      </c>
      <c r="C876" s="13" t="s">
        <v>298</v>
      </c>
      <c r="D876" s="14" t="s">
        <v>256</v>
      </c>
      <c r="E876" s="28">
        <v>-6.62</v>
      </c>
      <c r="F876" s="28">
        <v>-42.5</v>
      </c>
      <c r="J876">
        <v>38.533783783783697</v>
      </c>
      <c r="K876">
        <v>-122.492277992277</v>
      </c>
    </row>
    <row r="878" spans="1:12">
      <c r="A878" s="9" t="s">
        <v>329</v>
      </c>
      <c r="B878" t="s">
        <v>82</v>
      </c>
      <c r="C878" t="s">
        <v>330</v>
      </c>
      <c r="D878" s="14" t="s">
        <v>331</v>
      </c>
      <c r="E878" s="28">
        <v>-6.51</v>
      </c>
      <c r="F878" s="28">
        <v>-39.5</v>
      </c>
      <c r="J878">
        <v>38.422672672672597</v>
      </c>
      <c r="K878">
        <v>-122.525096525096</v>
      </c>
    </row>
    <row r="880" spans="1:12">
      <c r="A880" s="35">
        <v>39953</v>
      </c>
      <c r="B880" t="s">
        <v>5</v>
      </c>
      <c r="C880" t="s">
        <v>333</v>
      </c>
      <c r="D880" s="14" t="s">
        <v>335</v>
      </c>
      <c r="E880">
        <v>-14.776119402985</v>
      </c>
      <c r="J880">
        <v>39.753086419752997</v>
      </c>
      <c r="K880">
        <v>-117.94833625218899</v>
      </c>
      <c r="L880" t="s">
        <v>337</v>
      </c>
    </row>
    <row r="881" spans="1:12">
      <c r="A881" s="35">
        <v>40038</v>
      </c>
      <c r="B881" t="s">
        <v>5</v>
      </c>
      <c r="C881" t="s">
        <v>333</v>
      </c>
      <c r="D881" s="14" t="s">
        <v>335</v>
      </c>
      <c r="E881">
        <v>-9.2039800995024805</v>
      </c>
      <c r="J881">
        <v>39.753086419752997</v>
      </c>
      <c r="K881">
        <v>-117.94833625218899</v>
      </c>
      <c r="L881" t="s">
        <v>337</v>
      </c>
    </row>
    <row r="882" spans="1:12">
      <c r="A882" s="35">
        <v>40124</v>
      </c>
      <c r="B882" t="s">
        <v>5</v>
      </c>
      <c r="C882" t="s">
        <v>333</v>
      </c>
      <c r="D882" s="14" t="s">
        <v>335</v>
      </c>
      <c r="E882">
        <v>-7.4626865671641802</v>
      </c>
      <c r="J882">
        <v>39.753086419752997</v>
      </c>
      <c r="K882">
        <v>-117.94833625218899</v>
      </c>
      <c r="L882" t="s">
        <v>337</v>
      </c>
    </row>
    <row r="883" spans="1:12">
      <c r="A883" s="35">
        <v>40285</v>
      </c>
      <c r="B883" t="s">
        <v>5</v>
      </c>
      <c r="C883" t="s">
        <v>333</v>
      </c>
      <c r="D883" s="14" t="s">
        <v>335</v>
      </c>
      <c r="E883">
        <v>-13.905472636815899</v>
      </c>
      <c r="J883">
        <v>39.753086419752997</v>
      </c>
      <c r="K883">
        <v>-117.94833625218899</v>
      </c>
      <c r="L883" t="s">
        <v>332</v>
      </c>
    </row>
    <row r="884" spans="1:12">
      <c r="A884" s="35">
        <v>40366</v>
      </c>
      <c r="B884" t="s">
        <v>5</v>
      </c>
      <c r="C884" t="s">
        <v>333</v>
      </c>
      <c r="D884" s="14" t="s">
        <v>335</v>
      </c>
      <c r="E884">
        <v>-11.641791044776101</v>
      </c>
      <c r="J884">
        <v>39.753086419752997</v>
      </c>
      <c r="K884">
        <v>-117.94833625218899</v>
      </c>
      <c r="L884" t="s">
        <v>337</v>
      </c>
    </row>
    <row r="885" spans="1:12">
      <c r="A885" s="35">
        <v>40465</v>
      </c>
      <c r="B885" t="s">
        <v>5</v>
      </c>
      <c r="C885" t="s">
        <v>333</v>
      </c>
      <c r="D885" s="14" t="s">
        <v>335</v>
      </c>
      <c r="E885">
        <v>-13.905472636815899</v>
      </c>
      <c r="J885">
        <v>39.753086419752997</v>
      </c>
      <c r="K885">
        <v>-117.94833625218899</v>
      </c>
      <c r="L885" t="s">
        <v>337</v>
      </c>
    </row>
    <row r="886" spans="1:12">
      <c r="A886" s="35">
        <v>40549</v>
      </c>
      <c r="B886" t="s">
        <v>5</v>
      </c>
      <c r="C886" t="s">
        <v>333</v>
      </c>
      <c r="D886" s="14" t="s">
        <v>335</v>
      </c>
      <c r="E886">
        <v>-14.2537313432835</v>
      </c>
      <c r="J886">
        <v>39.753086419752997</v>
      </c>
      <c r="K886">
        <v>-117.94833625218899</v>
      </c>
    </row>
    <row r="887" spans="1:12">
      <c r="A887" s="35">
        <v>40645</v>
      </c>
      <c r="B887" t="s">
        <v>5</v>
      </c>
      <c r="C887" t="s">
        <v>333</v>
      </c>
      <c r="D887" s="14" t="s">
        <v>335</v>
      </c>
      <c r="E887">
        <v>-16.5174129353233</v>
      </c>
      <c r="J887">
        <v>39.753086419752997</v>
      </c>
      <c r="K887">
        <v>-117.94833625218899</v>
      </c>
    </row>
    <row r="888" spans="1:12">
      <c r="A888" s="35">
        <v>40735</v>
      </c>
      <c r="B888" t="s">
        <v>5</v>
      </c>
      <c r="C888" t="s">
        <v>333</v>
      </c>
      <c r="D888" s="14" t="s">
        <v>335</v>
      </c>
      <c r="E888">
        <v>-10.4228855721393</v>
      </c>
      <c r="J888">
        <v>39.753086419752997</v>
      </c>
      <c r="K888">
        <v>-117.94833625218899</v>
      </c>
      <c r="L888" t="s">
        <v>337</v>
      </c>
    </row>
    <row r="889" spans="1:12">
      <c r="A889" s="35">
        <v>40814</v>
      </c>
      <c r="B889" t="s">
        <v>5</v>
      </c>
      <c r="C889" t="s">
        <v>333</v>
      </c>
      <c r="D889" s="14" t="s">
        <v>335</v>
      </c>
      <c r="E889">
        <v>2.1144278606965101</v>
      </c>
      <c r="J889">
        <v>39.753086419752997</v>
      </c>
      <c r="K889">
        <v>-117.94833625218899</v>
      </c>
      <c r="L889" t="s">
        <v>337</v>
      </c>
    </row>
    <row r="890" spans="1:12">
      <c r="A890" s="35">
        <v>39954</v>
      </c>
      <c r="B890" t="s">
        <v>334</v>
      </c>
      <c r="C890" t="s">
        <v>333</v>
      </c>
      <c r="D890" s="14" t="s">
        <v>335</v>
      </c>
      <c r="E890">
        <v>1.06965174129353</v>
      </c>
      <c r="J890">
        <v>39.753086419752997</v>
      </c>
      <c r="K890">
        <v>-117.94833625218899</v>
      </c>
      <c r="L890" t="s">
        <v>337</v>
      </c>
    </row>
    <row r="891" spans="1:12">
      <c r="A891" s="35">
        <v>40038</v>
      </c>
      <c r="B891" t="s">
        <v>334</v>
      </c>
      <c r="C891" t="s">
        <v>333</v>
      </c>
      <c r="D891" s="14" t="s">
        <v>335</v>
      </c>
      <c r="E891">
        <v>7.6865671641790998</v>
      </c>
      <c r="J891">
        <v>39.753086419752997</v>
      </c>
      <c r="K891">
        <v>-117.94833625218899</v>
      </c>
      <c r="L891" t="s">
        <v>337</v>
      </c>
    </row>
    <row r="892" spans="1:12">
      <c r="A892" s="35">
        <v>40123</v>
      </c>
      <c r="B892" t="s">
        <v>334</v>
      </c>
      <c r="C892" t="s">
        <v>333</v>
      </c>
      <c r="D892" s="14" t="s">
        <v>335</v>
      </c>
      <c r="E892">
        <v>1.76616915422885</v>
      </c>
      <c r="J892">
        <v>39.753086419752997</v>
      </c>
      <c r="K892">
        <v>-117.94833625218899</v>
      </c>
      <c r="L892" t="s">
        <v>337</v>
      </c>
    </row>
    <row r="893" spans="1:12">
      <c r="A893" s="35">
        <v>40213</v>
      </c>
      <c r="B893" t="s">
        <v>334</v>
      </c>
      <c r="C893" t="s">
        <v>333</v>
      </c>
      <c r="D893" s="14" t="s">
        <v>335</v>
      </c>
      <c r="E893">
        <v>-14.079601990049699</v>
      </c>
      <c r="J893">
        <v>39.753086419752997</v>
      </c>
      <c r="K893">
        <v>-117.94833625218899</v>
      </c>
    </row>
    <row r="894" spans="1:12">
      <c r="A894" s="35">
        <v>40285</v>
      </c>
      <c r="B894" t="s">
        <v>334</v>
      </c>
      <c r="C894" t="s">
        <v>333</v>
      </c>
      <c r="D894" s="14" t="s">
        <v>335</v>
      </c>
      <c r="E894">
        <v>-5.7213930348258604</v>
      </c>
      <c r="J894">
        <v>39.753086419752997</v>
      </c>
      <c r="K894">
        <v>-117.94833625218899</v>
      </c>
      <c r="L894" t="s">
        <v>337</v>
      </c>
    </row>
    <row r="895" spans="1:12">
      <c r="A895" s="35">
        <v>40367</v>
      </c>
      <c r="B895" t="s">
        <v>334</v>
      </c>
      <c r="C895" t="s">
        <v>333</v>
      </c>
      <c r="D895" s="14" t="s">
        <v>335</v>
      </c>
      <c r="E895">
        <v>3.1592039800995</v>
      </c>
      <c r="J895">
        <v>39.753086419752997</v>
      </c>
      <c r="K895">
        <v>-117.94833625218899</v>
      </c>
      <c r="L895" t="s">
        <v>337</v>
      </c>
    </row>
    <row r="896" spans="1:12">
      <c r="A896" s="35">
        <v>40466</v>
      </c>
      <c r="B896" t="s">
        <v>334</v>
      </c>
      <c r="C896" t="s">
        <v>333</v>
      </c>
      <c r="D896" s="14" t="s">
        <v>335</v>
      </c>
      <c r="E896">
        <v>-5.5472636815920398</v>
      </c>
      <c r="J896">
        <v>39.753086419752997</v>
      </c>
      <c r="K896">
        <v>-117.94833625218899</v>
      </c>
      <c r="L896" t="s">
        <v>337</v>
      </c>
    </row>
    <row r="897" spans="1:12">
      <c r="A897" s="35">
        <v>40550</v>
      </c>
      <c r="B897" t="s">
        <v>334</v>
      </c>
      <c r="C897" t="s">
        <v>333</v>
      </c>
      <c r="D897" s="14" t="s">
        <v>335</v>
      </c>
      <c r="E897">
        <v>-9.9004975124378092</v>
      </c>
      <c r="J897">
        <v>39.753086419752997</v>
      </c>
      <c r="K897">
        <v>-117.94833625218899</v>
      </c>
    </row>
    <row r="898" spans="1:12">
      <c r="A898" s="35">
        <v>40645</v>
      </c>
      <c r="B898" t="s">
        <v>334</v>
      </c>
      <c r="C898" t="s">
        <v>333</v>
      </c>
      <c r="D898" s="14" t="s">
        <v>335</v>
      </c>
      <c r="E898">
        <v>-1.1940298507462701</v>
      </c>
      <c r="J898">
        <v>39.753086419752997</v>
      </c>
      <c r="K898">
        <v>-117.94833625218899</v>
      </c>
    </row>
    <row r="899" spans="1:12">
      <c r="A899" s="35">
        <v>40736</v>
      </c>
      <c r="B899" t="s">
        <v>334</v>
      </c>
      <c r="C899" t="s">
        <v>333</v>
      </c>
      <c r="D899" s="14" t="s">
        <v>335</v>
      </c>
      <c r="E899">
        <v>9.4278606965174099</v>
      </c>
      <c r="J899">
        <v>39.753086419752997</v>
      </c>
      <c r="K899">
        <v>-117.94833625218899</v>
      </c>
      <c r="L899" t="s">
        <v>337</v>
      </c>
    </row>
    <row r="900" spans="1:12">
      <c r="A900" s="35">
        <v>40814</v>
      </c>
      <c r="B900" t="s">
        <v>334</v>
      </c>
      <c r="C900" t="s">
        <v>333</v>
      </c>
      <c r="D900" s="14" t="s">
        <v>335</v>
      </c>
      <c r="E900">
        <v>9.7761194029850706</v>
      </c>
      <c r="J900">
        <v>39.753086419752997</v>
      </c>
      <c r="K900">
        <v>-117.94833625218899</v>
      </c>
      <c r="L900" t="s">
        <v>337</v>
      </c>
    </row>
    <row r="901" spans="1:12">
      <c r="A901" s="35">
        <v>39954</v>
      </c>
      <c r="B901" t="s">
        <v>334</v>
      </c>
      <c r="C901" t="s">
        <v>333</v>
      </c>
      <c r="D901" s="14" t="s">
        <v>335</v>
      </c>
      <c r="E901">
        <v>-3.8059701492537301</v>
      </c>
      <c r="J901">
        <v>39.753086419752997</v>
      </c>
      <c r="K901">
        <v>-117.94833625218899</v>
      </c>
      <c r="L901" t="s">
        <v>337</v>
      </c>
    </row>
    <row r="902" spans="1:12">
      <c r="A902" s="35">
        <v>40038</v>
      </c>
      <c r="B902" t="s">
        <v>334</v>
      </c>
      <c r="C902" t="s">
        <v>333</v>
      </c>
      <c r="D902" s="14" t="s">
        <v>335</v>
      </c>
      <c r="E902">
        <v>-4.3283582089552199</v>
      </c>
      <c r="J902">
        <v>39.753086419752997</v>
      </c>
      <c r="K902">
        <v>-117.94833625218899</v>
      </c>
      <c r="L902" t="s">
        <v>337</v>
      </c>
    </row>
    <row r="903" spans="1:12">
      <c r="A903" s="35">
        <v>40124</v>
      </c>
      <c r="B903" t="s">
        <v>334</v>
      </c>
      <c r="C903" t="s">
        <v>333</v>
      </c>
      <c r="D903" s="14" t="s">
        <v>335</v>
      </c>
      <c r="E903">
        <v>-3.4577114427860698</v>
      </c>
      <c r="J903">
        <v>39.753086419752997</v>
      </c>
      <c r="K903">
        <v>-117.94833625218899</v>
      </c>
      <c r="L903" t="s">
        <v>337</v>
      </c>
    </row>
    <row r="904" spans="1:12">
      <c r="A904" s="35">
        <v>40213</v>
      </c>
      <c r="B904" t="s">
        <v>334</v>
      </c>
      <c r="C904" t="s">
        <v>333</v>
      </c>
      <c r="D904" s="14" t="s">
        <v>335</v>
      </c>
      <c r="E904">
        <v>-4.6766169154228798</v>
      </c>
      <c r="J904">
        <v>39.753086419752997</v>
      </c>
      <c r="K904">
        <v>-117.94833625218899</v>
      </c>
    </row>
    <row r="905" spans="1:12">
      <c r="A905" s="35">
        <v>40285</v>
      </c>
      <c r="B905" t="s">
        <v>334</v>
      </c>
      <c r="C905" t="s">
        <v>333</v>
      </c>
      <c r="D905" s="14" t="s">
        <v>335</v>
      </c>
      <c r="E905">
        <v>-2.23880597014925</v>
      </c>
      <c r="J905">
        <v>39.753086419752997</v>
      </c>
      <c r="K905">
        <v>-117.94833625218899</v>
      </c>
    </row>
    <row r="906" spans="1:12">
      <c r="A906" s="35">
        <v>40368</v>
      </c>
      <c r="B906" t="s">
        <v>334</v>
      </c>
      <c r="C906" t="s">
        <v>333</v>
      </c>
      <c r="D906" s="14" t="s">
        <v>335</v>
      </c>
      <c r="E906">
        <v>-2.06467661691542</v>
      </c>
      <c r="J906">
        <v>39.753086419752997</v>
      </c>
      <c r="K906">
        <v>-117.94833625218899</v>
      </c>
      <c r="L906" t="s">
        <v>337</v>
      </c>
    </row>
    <row r="907" spans="1:12">
      <c r="A907" s="35">
        <v>40466</v>
      </c>
      <c r="B907" t="s">
        <v>334</v>
      </c>
      <c r="C907" t="s">
        <v>333</v>
      </c>
      <c r="D907" s="14" t="s">
        <v>335</v>
      </c>
      <c r="E907">
        <v>-5.5472636815920398</v>
      </c>
      <c r="J907">
        <v>39.753086419752997</v>
      </c>
      <c r="K907">
        <v>-117.94833625218899</v>
      </c>
      <c r="L907" t="s">
        <v>337</v>
      </c>
    </row>
    <row r="908" spans="1:12">
      <c r="A908" s="35">
        <v>40550</v>
      </c>
      <c r="B908" t="s">
        <v>334</v>
      </c>
      <c r="C908" t="s">
        <v>333</v>
      </c>
      <c r="D908" s="14" t="s">
        <v>335</v>
      </c>
      <c r="E908">
        <v>-4.5024875621890503</v>
      </c>
      <c r="J908">
        <v>39.753086419752997</v>
      </c>
      <c r="K908">
        <v>-117.94833625218899</v>
      </c>
    </row>
    <row r="909" spans="1:12">
      <c r="A909" s="35">
        <v>40647</v>
      </c>
      <c r="B909" t="s">
        <v>334</v>
      </c>
      <c r="C909" t="s">
        <v>333</v>
      </c>
      <c r="D909" s="14" t="s">
        <v>335</v>
      </c>
      <c r="E909">
        <v>-2.23880597014925</v>
      </c>
      <c r="J909">
        <v>39.753086419752997</v>
      </c>
      <c r="K909">
        <v>-117.94833625218899</v>
      </c>
    </row>
    <row r="910" spans="1:12">
      <c r="A910" s="35">
        <v>40736</v>
      </c>
      <c r="B910" t="s">
        <v>334</v>
      </c>
      <c r="C910" t="s">
        <v>333</v>
      </c>
      <c r="D910" s="14" t="s">
        <v>335</v>
      </c>
      <c r="E910">
        <v>-4.3283582089552199</v>
      </c>
      <c r="J910">
        <v>39.753086419752997</v>
      </c>
      <c r="K910">
        <v>-117.94833625218899</v>
      </c>
      <c r="L910" t="s">
        <v>337</v>
      </c>
    </row>
    <row r="911" spans="1:12">
      <c r="A911" s="35">
        <v>40813</v>
      </c>
      <c r="B911" t="s">
        <v>334</v>
      </c>
      <c r="C911" t="s">
        <v>333</v>
      </c>
      <c r="D911" s="14" t="s">
        <v>335</v>
      </c>
      <c r="E911">
        <v>-3.4577114427860698</v>
      </c>
      <c r="J911">
        <v>39.753086419752997</v>
      </c>
      <c r="K911">
        <v>-117.94833625218899</v>
      </c>
      <c r="L911" t="s">
        <v>337</v>
      </c>
    </row>
    <row r="912" spans="1:12">
      <c r="A912" s="35">
        <v>39953</v>
      </c>
      <c r="B912" t="s">
        <v>82</v>
      </c>
      <c r="C912" t="s">
        <v>333</v>
      </c>
      <c r="D912" s="14" t="s">
        <v>335</v>
      </c>
      <c r="E912">
        <v>-15.9950248756218</v>
      </c>
      <c r="J912">
        <v>39.753086419752997</v>
      </c>
      <c r="K912">
        <v>-117.94833625218899</v>
      </c>
      <c r="L912" t="s">
        <v>337</v>
      </c>
    </row>
    <row r="913" spans="1:12">
      <c r="A913" s="35">
        <v>40037</v>
      </c>
      <c r="B913" t="s">
        <v>82</v>
      </c>
      <c r="C913" t="s">
        <v>333</v>
      </c>
      <c r="D913" s="14" t="s">
        <v>335</v>
      </c>
      <c r="E913">
        <v>-15.9950248756218</v>
      </c>
      <c r="J913">
        <v>39.753086419752997</v>
      </c>
      <c r="K913">
        <v>-117.94833625218899</v>
      </c>
      <c r="L913" t="s">
        <v>337</v>
      </c>
    </row>
    <row r="914" spans="1:12">
      <c r="A914" s="35">
        <v>40123</v>
      </c>
      <c r="B914" t="s">
        <v>82</v>
      </c>
      <c r="C914" t="s">
        <v>333</v>
      </c>
      <c r="D914" s="14" t="s">
        <v>335</v>
      </c>
      <c r="E914">
        <v>-15.9950248756218</v>
      </c>
      <c r="J914">
        <v>39.753086419752997</v>
      </c>
      <c r="K914">
        <v>-117.94833625218899</v>
      </c>
      <c r="L914" t="s">
        <v>337</v>
      </c>
    </row>
    <row r="915" spans="1:12">
      <c r="A915" s="35">
        <v>40213</v>
      </c>
      <c r="B915" t="s">
        <v>82</v>
      </c>
      <c r="C915" t="s">
        <v>333</v>
      </c>
      <c r="D915" s="14" t="s">
        <v>335</v>
      </c>
      <c r="E915">
        <v>-15.9950248756218</v>
      </c>
      <c r="J915">
        <v>39.753086419752997</v>
      </c>
      <c r="K915">
        <v>-117.94833625218899</v>
      </c>
    </row>
    <row r="916" spans="1:12">
      <c r="A916" s="35">
        <v>40283</v>
      </c>
      <c r="B916" t="s">
        <v>82</v>
      </c>
      <c r="C916" t="s">
        <v>333</v>
      </c>
      <c r="D916" s="14" t="s">
        <v>335</v>
      </c>
      <c r="E916">
        <v>-15.9950248756218</v>
      </c>
      <c r="J916">
        <v>39.753086419752997</v>
      </c>
      <c r="K916">
        <v>-117.94833625218899</v>
      </c>
    </row>
    <row r="917" spans="1:12">
      <c r="A917" s="35">
        <v>40367</v>
      </c>
      <c r="B917" t="s">
        <v>82</v>
      </c>
      <c r="C917" t="s">
        <v>333</v>
      </c>
      <c r="D917" s="14" t="s">
        <v>335</v>
      </c>
      <c r="E917">
        <v>-16.1691542288557</v>
      </c>
      <c r="J917">
        <v>39.753086419752997</v>
      </c>
      <c r="K917">
        <v>-117.94833625218899</v>
      </c>
      <c r="L917" t="s">
        <v>337</v>
      </c>
    </row>
    <row r="918" spans="1:12">
      <c r="A918" s="35">
        <v>40465</v>
      </c>
      <c r="B918" t="s">
        <v>82</v>
      </c>
      <c r="C918" t="s">
        <v>333</v>
      </c>
      <c r="D918" s="14" t="s">
        <v>335</v>
      </c>
      <c r="E918">
        <v>-15.9950248756218</v>
      </c>
      <c r="J918">
        <v>39.753086419752997</v>
      </c>
      <c r="K918">
        <v>-117.94833625218899</v>
      </c>
      <c r="L918" t="s">
        <v>337</v>
      </c>
    </row>
    <row r="919" spans="1:12">
      <c r="A919" s="35">
        <v>40549</v>
      </c>
      <c r="B919" t="s">
        <v>82</v>
      </c>
      <c r="C919" t="s">
        <v>333</v>
      </c>
      <c r="D919" s="14" t="s">
        <v>335</v>
      </c>
      <c r="E919">
        <v>-16.1691542288557</v>
      </c>
      <c r="J919">
        <v>39.753086419752997</v>
      </c>
      <c r="K919">
        <v>-117.94833625218899</v>
      </c>
    </row>
    <row r="920" spans="1:12">
      <c r="A920" s="35">
        <v>40646</v>
      </c>
      <c r="B920" t="s">
        <v>82</v>
      </c>
      <c r="C920" t="s">
        <v>333</v>
      </c>
      <c r="D920" s="14" t="s">
        <v>335</v>
      </c>
      <c r="E920">
        <v>-15.9950248756218</v>
      </c>
      <c r="J920">
        <v>39.753086419752997</v>
      </c>
      <c r="K920">
        <v>-117.94833625218899</v>
      </c>
    </row>
    <row r="921" spans="1:12">
      <c r="A921" s="35">
        <v>40735</v>
      </c>
      <c r="B921" t="s">
        <v>82</v>
      </c>
      <c r="C921" t="s">
        <v>333</v>
      </c>
      <c r="D921" s="14" t="s">
        <v>335</v>
      </c>
      <c r="E921">
        <v>-15.9950248756218</v>
      </c>
      <c r="J921">
        <v>39.753086419752997</v>
      </c>
      <c r="K921">
        <v>-117.94833625218899</v>
      </c>
      <c r="L921" t="s">
        <v>337</v>
      </c>
    </row>
    <row r="922" spans="1:12">
      <c r="A922" s="35">
        <v>40813</v>
      </c>
      <c r="B922" t="s">
        <v>82</v>
      </c>
      <c r="C922" t="s">
        <v>333</v>
      </c>
      <c r="D922" s="14" t="s">
        <v>335</v>
      </c>
      <c r="E922">
        <v>-15.9950248756218</v>
      </c>
      <c r="J922">
        <v>39.753086419752997</v>
      </c>
      <c r="K922">
        <v>-117.94833625218899</v>
      </c>
      <c r="L922" t="s">
        <v>337</v>
      </c>
    </row>
    <row r="923" spans="1:12">
      <c r="K923" s="35"/>
    </row>
    <row r="924" spans="1:12">
      <c r="A924" s="35">
        <v>39953</v>
      </c>
      <c r="B924" t="s">
        <v>5</v>
      </c>
      <c r="C924" t="s">
        <v>336</v>
      </c>
      <c r="D924" s="14" t="s">
        <v>335</v>
      </c>
      <c r="E924">
        <v>-13.935643564356401</v>
      </c>
      <c r="J924">
        <v>39.7222222222222</v>
      </c>
      <c r="K924">
        <v>-118.053415061295</v>
      </c>
      <c r="L924" t="s">
        <v>337</v>
      </c>
    </row>
    <row r="925" spans="1:12">
      <c r="A925" s="35">
        <v>40037</v>
      </c>
      <c r="B925" t="s">
        <v>5</v>
      </c>
      <c r="C925" t="s">
        <v>336</v>
      </c>
      <c r="D925" s="14" t="s">
        <v>335</v>
      </c>
      <c r="E925">
        <v>-7.5247524752475199</v>
      </c>
      <c r="J925">
        <v>39.7222222222222</v>
      </c>
      <c r="K925">
        <v>-118.053415061295</v>
      </c>
      <c r="L925" t="s">
        <v>337</v>
      </c>
    </row>
    <row r="926" spans="1:12">
      <c r="A926" s="35">
        <v>40120</v>
      </c>
      <c r="B926" t="s">
        <v>5</v>
      </c>
      <c r="C926" t="s">
        <v>336</v>
      </c>
      <c r="D926" s="14" t="s">
        <v>335</v>
      </c>
      <c r="E926">
        <v>-7.6980198019801902</v>
      </c>
      <c r="J926">
        <v>39.7222222222222</v>
      </c>
      <c r="K926">
        <v>-118.053415061295</v>
      </c>
      <c r="L926" t="s">
        <v>337</v>
      </c>
    </row>
    <row r="927" spans="1:12">
      <c r="A927" s="35">
        <v>40210</v>
      </c>
      <c r="B927" t="s">
        <v>5</v>
      </c>
      <c r="C927" t="s">
        <v>336</v>
      </c>
      <c r="D927" s="14" t="s">
        <v>335</v>
      </c>
      <c r="E927">
        <v>-16.7079207920792</v>
      </c>
      <c r="J927">
        <v>39.7222222222222</v>
      </c>
      <c r="K927">
        <v>-118.053415061295</v>
      </c>
    </row>
    <row r="928" spans="1:12">
      <c r="A928" s="35">
        <v>40283</v>
      </c>
      <c r="B928" t="s">
        <v>5</v>
      </c>
      <c r="C928" t="s">
        <v>336</v>
      </c>
      <c r="D928" s="14" t="s">
        <v>335</v>
      </c>
      <c r="E928">
        <v>-14.2821782178217</v>
      </c>
      <c r="J928">
        <v>39.7222222222222</v>
      </c>
      <c r="K928">
        <v>-118.053415061295</v>
      </c>
      <c r="L928" t="s">
        <v>332</v>
      </c>
    </row>
    <row r="929" spans="1:12">
      <c r="A929" s="35">
        <v>40366</v>
      </c>
      <c r="B929" t="s">
        <v>5</v>
      </c>
      <c r="C929" t="s">
        <v>336</v>
      </c>
      <c r="D929" s="14" t="s">
        <v>335</v>
      </c>
      <c r="E929">
        <v>-12.029702970297</v>
      </c>
      <c r="J929">
        <v>39.7222222222222</v>
      </c>
      <c r="K929">
        <v>-118.053415061295</v>
      </c>
      <c r="L929" t="s">
        <v>337</v>
      </c>
    </row>
    <row r="930" spans="1:12">
      <c r="A930" s="35">
        <v>40465</v>
      </c>
      <c r="B930" t="s">
        <v>5</v>
      </c>
      <c r="C930" t="s">
        <v>336</v>
      </c>
      <c r="D930" s="14" t="s">
        <v>335</v>
      </c>
      <c r="E930">
        <v>-13.7623762376237</v>
      </c>
      <c r="J930">
        <v>39.7222222222222</v>
      </c>
      <c r="K930">
        <v>-118.053415061295</v>
      </c>
      <c r="L930" t="s">
        <v>337</v>
      </c>
    </row>
    <row r="931" spans="1:12">
      <c r="A931" s="35">
        <v>40548</v>
      </c>
      <c r="B931" t="s">
        <v>5</v>
      </c>
      <c r="C931" t="s">
        <v>336</v>
      </c>
      <c r="D931" s="14" t="s">
        <v>335</v>
      </c>
      <c r="E931">
        <v>-14.2821782178217</v>
      </c>
      <c r="J931">
        <v>39.7222222222222</v>
      </c>
      <c r="K931">
        <v>-118.053415061295</v>
      </c>
    </row>
    <row r="932" spans="1:12">
      <c r="A932" s="35">
        <v>40647</v>
      </c>
      <c r="B932" t="s">
        <v>5</v>
      </c>
      <c r="C932" t="s">
        <v>336</v>
      </c>
      <c r="D932" s="14" t="s">
        <v>335</v>
      </c>
      <c r="E932">
        <v>-16.1881188118811</v>
      </c>
      <c r="J932">
        <v>39.7222222222222</v>
      </c>
      <c r="K932">
        <v>-118.053415061295</v>
      </c>
    </row>
    <row r="933" spans="1:12">
      <c r="A933" s="35">
        <v>40736</v>
      </c>
      <c r="B933" t="s">
        <v>5</v>
      </c>
      <c r="C933" t="s">
        <v>336</v>
      </c>
      <c r="D933" s="14" t="s">
        <v>335</v>
      </c>
      <c r="E933">
        <v>-10.1237623762376</v>
      </c>
      <c r="J933">
        <v>39.7222222222222</v>
      </c>
      <c r="K933">
        <v>-118.053415061295</v>
      </c>
      <c r="L933" t="s">
        <v>337</v>
      </c>
    </row>
    <row r="934" spans="1:12">
      <c r="A934" s="35">
        <v>40813</v>
      </c>
      <c r="B934" t="s">
        <v>5</v>
      </c>
      <c r="C934" t="s">
        <v>336</v>
      </c>
      <c r="D934" s="14" t="s">
        <v>335</v>
      </c>
      <c r="E934">
        <v>-0.42079207920792</v>
      </c>
      <c r="J934">
        <v>39.7222222222222</v>
      </c>
      <c r="K934">
        <v>-118.053415061295</v>
      </c>
      <c r="L934" t="s">
        <v>337</v>
      </c>
    </row>
    <row r="935" spans="1:12">
      <c r="A935" s="35">
        <v>39894</v>
      </c>
      <c r="B935" t="s">
        <v>334</v>
      </c>
      <c r="C935" t="s">
        <v>336</v>
      </c>
      <c r="D935" s="14" t="s">
        <v>335</v>
      </c>
      <c r="E935">
        <v>-2.15346534653465</v>
      </c>
      <c r="J935">
        <v>39.7222222222222</v>
      </c>
      <c r="K935">
        <v>-118.053415061295</v>
      </c>
    </row>
    <row r="936" spans="1:12">
      <c r="A936" s="35">
        <v>39953</v>
      </c>
      <c r="B936" t="s">
        <v>334</v>
      </c>
      <c r="C936" t="s">
        <v>336</v>
      </c>
      <c r="D936" s="14" t="s">
        <v>335</v>
      </c>
      <c r="E936">
        <v>0.792079207920799</v>
      </c>
      <c r="J936">
        <v>39.7222222222222</v>
      </c>
      <c r="K936">
        <v>-118.053415061295</v>
      </c>
      <c r="L936" t="s">
        <v>337</v>
      </c>
    </row>
    <row r="937" spans="1:12">
      <c r="A937" s="35">
        <v>40037</v>
      </c>
      <c r="B937" t="s">
        <v>334</v>
      </c>
      <c r="C937" t="s">
        <v>336</v>
      </c>
      <c r="D937" s="14" t="s">
        <v>335</v>
      </c>
      <c r="E937">
        <v>8.7623762376237693</v>
      </c>
      <c r="J937">
        <v>39.7222222222222</v>
      </c>
      <c r="K937">
        <v>-118.053415061295</v>
      </c>
      <c r="L937" t="s">
        <v>337</v>
      </c>
    </row>
    <row r="938" spans="1:12">
      <c r="A938" s="35">
        <v>40120</v>
      </c>
      <c r="B938" t="s">
        <v>334</v>
      </c>
      <c r="C938" t="s">
        <v>336</v>
      </c>
      <c r="D938" s="14" t="s">
        <v>335</v>
      </c>
      <c r="E938">
        <v>4.4306930693069297</v>
      </c>
      <c r="J938">
        <v>39.7222222222222</v>
      </c>
      <c r="K938">
        <v>-118.053415061295</v>
      </c>
      <c r="L938" t="s">
        <v>337</v>
      </c>
    </row>
    <row r="939" spans="1:12">
      <c r="A939" s="35">
        <v>40212</v>
      </c>
      <c r="B939" t="s">
        <v>334</v>
      </c>
      <c r="C939" t="s">
        <v>336</v>
      </c>
      <c r="D939" s="14" t="s">
        <v>335</v>
      </c>
      <c r="E939">
        <v>-9.9504950495049496</v>
      </c>
      <c r="J939">
        <v>39.7222222222222</v>
      </c>
      <c r="K939">
        <v>-118.053415061295</v>
      </c>
    </row>
    <row r="940" spans="1:12">
      <c r="A940" s="35">
        <v>40283</v>
      </c>
      <c r="B940" t="s">
        <v>334</v>
      </c>
      <c r="C940" t="s">
        <v>336</v>
      </c>
      <c r="D940" s="14" t="s">
        <v>335</v>
      </c>
      <c r="E940">
        <v>-2.6732673267326699</v>
      </c>
      <c r="J940">
        <v>39.7222222222222</v>
      </c>
      <c r="K940">
        <v>-118.053415061295</v>
      </c>
    </row>
    <row r="941" spans="1:12">
      <c r="A941" s="35">
        <v>40366</v>
      </c>
      <c r="B941" t="s">
        <v>334</v>
      </c>
      <c r="C941" t="s">
        <v>336</v>
      </c>
      <c r="D941" s="14" t="s">
        <v>335</v>
      </c>
      <c r="E941">
        <v>5.81683168316831</v>
      </c>
      <c r="J941">
        <v>39.7222222222222</v>
      </c>
      <c r="K941">
        <v>-118.053415061295</v>
      </c>
      <c r="L941" t="s">
        <v>337</v>
      </c>
    </row>
    <row r="942" spans="1:12">
      <c r="A942" s="35">
        <v>40465</v>
      </c>
      <c r="B942" t="s">
        <v>334</v>
      </c>
      <c r="C942" t="s">
        <v>336</v>
      </c>
      <c r="D942" s="14" t="s">
        <v>335</v>
      </c>
      <c r="E942">
        <v>-1.1138613861386</v>
      </c>
      <c r="J942">
        <v>39.7222222222222</v>
      </c>
      <c r="K942">
        <v>-118.053415061295</v>
      </c>
      <c r="L942" t="s">
        <v>337</v>
      </c>
    </row>
    <row r="943" spans="1:12">
      <c r="A943" s="35">
        <v>40548</v>
      </c>
      <c r="B943" t="s">
        <v>334</v>
      </c>
      <c r="C943" t="s">
        <v>336</v>
      </c>
      <c r="D943" s="14" t="s">
        <v>335</v>
      </c>
      <c r="E943">
        <v>-7.6980198019801902</v>
      </c>
      <c r="J943">
        <v>39.7222222222222</v>
      </c>
      <c r="K943">
        <v>-118.053415061295</v>
      </c>
    </row>
    <row r="944" spans="1:12">
      <c r="A944" s="35">
        <v>40646</v>
      </c>
      <c r="B944" t="s">
        <v>334</v>
      </c>
      <c r="C944" t="s">
        <v>336</v>
      </c>
      <c r="D944" s="14" t="s">
        <v>335</v>
      </c>
      <c r="E944">
        <v>-2.4999999999999898</v>
      </c>
      <c r="J944">
        <v>39.7222222222222</v>
      </c>
      <c r="K944">
        <v>-118.053415061295</v>
      </c>
    </row>
    <row r="945" spans="1:12">
      <c r="A945" s="35">
        <v>40736</v>
      </c>
      <c r="B945" t="s">
        <v>334</v>
      </c>
      <c r="C945" t="s">
        <v>336</v>
      </c>
      <c r="D945" s="14" t="s">
        <v>335</v>
      </c>
      <c r="E945">
        <v>9.6287128712871297</v>
      </c>
      <c r="J945">
        <v>39.7222222222222</v>
      </c>
      <c r="K945">
        <v>-118.053415061295</v>
      </c>
      <c r="L945" t="s">
        <v>337</v>
      </c>
    </row>
    <row r="946" spans="1:12">
      <c r="A946" s="35">
        <v>40812</v>
      </c>
      <c r="B946" t="s">
        <v>334</v>
      </c>
      <c r="C946" t="s">
        <v>336</v>
      </c>
      <c r="D946" s="14" t="s">
        <v>335</v>
      </c>
      <c r="E946">
        <v>5.1237623762376199</v>
      </c>
      <c r="J946">
        <v>39.7222222222222</v>
      </c>
      <c r="K946">
        <v>-118.053415061295</v>
      </c>
      <c r="L946" t="s">
        <v>337</v>
      </c>
    </row>
    <row r="947" spans="1:12">
      <c r="A947" s="35">
        <v>39894</v>
      </c>
      <c r="B947" t="s">
        <v>334</v>
      </c>
      <c r="C947" t="s">
        <v>336</v>
      </c>
      <c r="D947" s="14" t="s">
        <v>335</v>
      </c>
      <c r="E947">
        <v>-2.15346534653465</v>
      </c>
      <c r="J947">
        <v>39.7222222222222</v>
      </c>
      <c r="K947">
        <v>-118.053415061295</v>
      </c>
    </row>
    <row r="948" spans="1:12">
      <c r="A948" s="35">
        <v>39953</v>
      </c>
      <c r="B948" t="s">
        <v>334</v>
      </c>
      <c r="C948" t="s">
        <v>336</v>
      </c>
      <c r="D948" s="14" t="s">
        <v>335</v>
      </c>
      <c r="E948">
        <v>-2.15346534653465</v>
      </c>
      <c r="J948">
        <v>39.7222222222222</v>
      </c>
      <c r="K948">
        <v>-118.053415061295</v>
      </c>
      <c r="L948" t="s">
        <v>337</v>
      </c>
    </row>
    <row r="949" spans="1:12">
      <c r="A949" s="35">
        <v>40037</v>
      </c>
      <c r="B949" t="s">
        <v>334</v>
      </c>
      <c r="C949" t="s">
        <v>336</v>
      </c>
      <c r="D949" s="14" t="s">
        <v>335</v>
      </c>
      <c r="E949">
        <v>-2.6732673267326699</v>
      </c>
      <c r="J949">
        <v>39.7222222222222</v>
      </c>
      <c r="K949">
        <v>-118.053415061295</v>
      </c>
      <c r="L949" t="s">
        <v>337</v>
      </c>
    </row>
    <row r="950" spans="1:12">
      <c r="A950" s="35">
        <v>40120</v>
      </c>
      <c r="B950" t="s">
        <v>334</v>
      </c>
      <c r="C950" t="s">
        <v>336</v>
      </c>
      <c r="D950" s="14" t="s">
        <v>335</v>
      </c>
      <c r="E950">
        <v>-3.8861386138613798</v>
      </c>
      <c r="J950">
        <v>39.7222222222222</v>
      </c>
      <c r="K950">
        <v>-118.053415061295</v>
      </c>
      <c r="L950" t="s">
        <v>337</v>
      </c>
    </row>
    <row r="951" spans="1:12">
      <c r="A951" s="35">
        <v>40212</v>
      </c>
      <c r="B951" t="s">
        <v>334</v>
      </c>
      <c r="C951" t="s">
        <v>336</v>
      </c>
      <c r="D951" s="14" t="s">
        <v>335</v>
      </c>
      <c r="E951">
        <v>-3.3663366336633498</v>
      </c>
      <c r="J951">
        <v>39.7222222222222</v>
      </c>
      <c r="K951">
        <v>-118.053415061295</v>
      </c>
    </row>
    <row r="952" spans="1:12">
      <c r="A952" s="35">
        <v>40283</v>
      </c>
      <c r="B952" t="s">
        <v>334</v>
      </c>
      <c r="C952" t="s">
        <v>336</v>
      </c>
      <c r="D952" s="14" t="s">
        <v>335</v>
      </c>
      <c r="E952">
        <v>-1.8069306930693001</v>
      </c>
      <c r="J952">
        <v>39.7222222222222</v>
      </c>
      <c r="K952">
        <v>-118.053415061295</v>
      </c>
    </row>
    <row r="953" spans="1:12">
      <c r="A953" s="35">
        <v>40366</v>
      </c>
      <c r="B953" t="s">
        <v>334</v>
      </c>
      <c r="C953" t="s">
        <v>336</v>
      </c>
      <c r="D953" s="14" t="s">
        <v>335</v>
      </c>
      <c r="E953">
        <v>-2.4999999999999898</v>
      </c>
      <c r="J953">
        <v>39.7222222222222</v>
      </c>
      <c r="K953">
        <v>-118.053415061295</v>
      </c>
      <c r="L953" t="s">
        <v>337</v>
      </c>
    </row>
    <row r="954" spans="1:12">
      <c r="A954" s="35">
        <v>40465</v>
      </c>
      <c r="B954" t="s">
        <v>334</v>
      </c>
      <c r="C954" t="s">
        <v>336</v>
      </c>
      <c r="D954" s="14" t="s">
        <v>335</v>
      </c>
      <c r="E954">
        <v>-2.4999999999999898</v>
      </c>
      <c r="J954">
        <v>39.7222222222222</v>
      </c>
      <c r="K954">
        <v>-118.053415061295</v>
      </c>
      <c r="L954" t="s">
        <v>337</v>
      </c>
    </row>
    <row r="955" spans="1:12">
      <c r="A955" s="35">
        <v>40548</v>
      </c>
      <c r="B955" t="s">
        <v>334</v>
      </c>
      <c r="C955" t="s">
        <v>336</v>
      </c>
      <c r="D955" s="14" t="s">
        <v>335</v>
      </c>
      <c r="E955">
        <v>-2.3267326732673199</v>
      </c>
      <c r="J955">
        <v>39.7222222222222</v>
      </c>
      <c r="K955">
        <v>-118.053415061295</v>
      </c>
    </row>
    <row r="956" spans="1:12">
      <c r="A956" s="35">
        <v>40646</v>
      </c>
      <c r="B956" t="s">
        <v>334</v>
      </c>
      <c r="C956" t="s">
        <v>336</v>
      </c>
      <c r="D956" s="14" t="s">
        <v>335</v>
      </c>
      <c r="E956">
        <v>-2.4999999999999898</v>
      </c>
      <c r="J956">
        <v>39.7222222222222</v>
      </c>
      <c r="K956">
        <v>-118.053415061295</v>
      </c>
    </row>
    <row r="957" spans="1:12">
      <c r="A957" s="35">
        <v>40736</v>
      </c>
      <c r="B957" t="s">
        <v>334</v>
      </c>
      <c r="C957" t="s">
        <v>336</v>
      </c>
      <c r="D957" s="14" t="s">
        <v>335</v>
      </c>
      <c r="E957">
        <v>-3.5396039603960299</v>
      </c>
      <c r="J957">
        <v>39.7222222222222</v>
      </c>
      <c r="K957">
        <v>-118.053415061295</v>
      </c>
      <c r="L957" t="s">
        <v>337</v>
      </c>
    </row>
    <row r="958" spans="1:12">
      <c r="A958" s="35">
        <v>40813</v>
      </c>
      <c r="B958" t="s">
        <v>334</v>
      </c>
      <c r="C958" t="s">
        <v>336</v>
      </c>
      <c r="D958" s="14" t="s">
        <v>335</v>
      </c>
      <c r="E958">
        <v>-2.3267326732673199</v>
      </c>
      <c r="J958">
        <v>39.7222222222222</v>
      </c>
      <c r="K958">
        <v>-118.053415061295</v>
      </c>
      <c r="L958" t="s">
        <v>337</v>
      </c>
    </row>
    <row r="959" spans="1:12">
      <c r="A959" s="35">
        <v>39894</v>
      </c>
      <c r="B959" t="s">
        <v>82</v>
      </c>
      <c r="C959" t="s">
        <v>336</v>
      </c>
      <c r="D959" s="14" t="s">
        <v>335</v>
      </c>
      <c r="E959">
        <v>-15.841584158415801</v>
      </c>
      <c r="J959">
        <v>39.7222222222222</v>
      </c>
      <c r="K959">
        <v>-118.053415061295</v>
      </c>
    </row>
    <row r="960" spans="1:12">
      <c r="A960" s="35">
        <v>39953</v>
      </c>
      <c r="B960" t="s">
        <v>82</v>
      </c>
      <c r="C960" t="s">
        <v>336</v>
      </c>
      <c r="D960" s="14" t="s">
        <v>335</v>
      </c>
      <c r="E960">
        <v>-15.841584158415801</v>
      </c>
      <c r="J960">
        <v>39.7222222222222</v>
      </c>
      <c r="K960">
        <v>-118.053415061295</v>
      </c>
      <c r="L960" t="s">
        <v>337</v>
      </c>
    </row>
    <row r="961" spans="1:12">
      <c r="A961" s="35">
        <v>40036</v>
      </c>
      <c r="B961" t="s">
        <v>82</v>
      </c>
      <c r="C961" t="s">
        <v>336</v>
      </c>
      <c r="D961" s="14" t="s">
        <v>335</v>
      </c>
      <c r="E961">
        <v>-16.014851485148501</v>
      </c>
      <c r="J961">
        <v>39.7222222222222</v>
      </c>
      <c r="K961">
        <v>-118.053415061295</v>
      </c>
      <c r="L961" t="s">
        <v>337</v>
      </c>
    </row>
    <row r="962" spans="1:12">
      <c r="A962" s="35">
        <v>40121</v>
      </c>
      <c r="B962" t="s">
        <v>82</v>
      </c>
      <c r="C962" t="s">
        <v>336</v>
      </c>
      <c r="D962" s="14" t="s">
        <v>335</v>
      </c>
      <c r="E962">
        <v>-15.841584158415801</v>
      </c>
      <c r="J962">
        <v>39.7222222222222</v>
      </c>
      <c r="K962">
        <v>-118.053415061295</v>
      </c>
      <c r="L962" t="s">
        <v>337</v>
      </c>
    </row>
    <row r="963" spans="1:12">
      <c r="A963" s="35">
        <v>40283</v>
      </c>
      <c r="B963" t="s">
        <v>82</v>
      </c>
      <c r="C963" t="s">
        <v>336</v>
      </c>
      <c r="D963" s="14" t="s">
        <v>335</v>
      </c>
      <c r="E963">
        <v>-15.841584158415801</v>
      </c>
      <c r="J963">
        <v>39.7222222222222</v>
      </c>
      <c r="K963">
        <v>-118.053415061295</v>
      </c>
    </row>
    <row r="964" spans="1:12">
      <c r="A964" s="35">
        <v>40366</v>
      </c>
      <c r="B964" t="s">
        <v>82</v>
      </c>
      <c r="C964" t="s">
        <v>336</v>
      </c>
      <c r="D964" s="14" t="s">
        <v>335</v>
      </c>
      <c r="E964">
        <v>-15.841584158415801</v>
      </c>
      <c r="J964">
        <v>39.7222222222222</v>
      </c>
      <c r="K964">
        <v>-118.053415061295</v>
      </c>
      <c r="L964" t="s">
        <v>337</v>
      </c>
    </row>
    <row r="965" spans="1:12">
      <c r="A965" s="35">
        <v>40465</v>
      </c>
      <c r="B965" t="s">
        <v>82</v>
      </c>
      <c r="C965" t="s">
        <v>336</v>
      </c>
      <c r="D965" s="14" t="s">
        <v>335</v>
      </c>
      <c r="E965">
        <v>-15.841584158415801</v>
      </c>
      <c r="J965">
        <v>39.7222222222222</v>
      </c>
      <c r="K965">
        <v>-118.053415061295</v>
      </c>
      <c r="L965" t="s">
        <v>337</v>
      </c>
    </row>
    <row r="966" spans="1:12">
      <c r="A966" s="35">
        <v>40548</v>
      </c>
      <c r="B966" t="s">
        <v>82</v>
      </c>
      <c r="C966" t="s">
        <v>336</v>
      </c>
      <c r="D966" s="14" t="s">
        <v>335</v>
      </c>
      <c r="E966">
        <v>-15.841584158415801</v>
      </c>
      <c r="J966">
        <v>39.7222222222222</v>
      </c>
      <c r="K966">
        <v>-118.053415061295</v>
      </c>
    </row>
    <row r="967" spans="1:12">
      <c r="A967" s="35">
        <v>40646</v>
      </c>
      <c r="B967" t="s">
        <v>82</v>
      </c>
      <c r="C967" t="s">
        <v>336</v>
      </c>
      <c r="D967" s="14" t="s">
        <v>335</v>
      </c>
      <c r="E967">
        <v>-15.841584158415801</v>
      </c>
      <c r="J967">
        <v>39.7222222222222</v>
      </c>
      <c r="K967">
        <v>-118.053415061295</v>
      </c>
    </row>
    <row r="968" spans="1:12">
      <c r="A968" s="35">
        <v>40736</v>
      </c>
      <c r="B968" t="s">
        <v>82</v>
      </c>
      <c r="C968" t="s">
        <v>336</v>
      </c>
      <c r="D968" s="14" t="s">
        <v>335</v>
      </c>
      <c r="E968">
        <v>-16.014851485148501</v>
      </c>
      <c r="J968">
        <v>39.7222222222222</v>
      </c>
      <c r="K968">
        <v>-118.053415061295</v>
      </c>
      <c r="L968" t="s">
        <v>337</v>
      </c>
    </row>
    <row r="969" spans="1:12">
      <c r="A969" s="35">
        <v>40813</v>
      </c>
      <c r="B969" t="s">
        <v>82</v>
      </c>
      <c r="C969" t="s">
        <v>336</v>
      </c>
      <c r="D969" s="14" t="s">
        <v>335</v>
      </c>
      <c r="E969">
        <v>-15.6683168316831</v>
      </c>
      <c r="J969">
        <v>39.7222222222222</v>
      </c>
      <c r="K969">
        <v>-118.053415061295</v>
      </c>
      <c r="L969" t="s">
        <v>337</v>
      </c>
    </row>
    <row r="970" spans="1:12">
      <c r="K970" s="35"/>
    </row>
    <row r="971" spans="1:12">
      <c r="A971" s="35">
        <v>39955</v>
      </c>
      <c r="B971" t="s">
        <v>5</v>
      </c>
      <c r="C971" t="s">
        <v>338</v>
      </c>
      <c r="D971" s="14" t="s">
        <v>335</v>
      </c>
      <c r="E971">
        <v>-13.8974358974358</v>
      </c>
      <c r="F971">
        <v>-113.333333333333</v>
      </c>
      <c r="J971">
        <v>39.7427983539094</v>
      </c>
      <c r="K971">
        <v>-118.037653239929</v>
      </c>
      <c r="L971" t="s">
        <v>337</v>
      </c>
    </row>
    <row r="972" spans="1:12">
      <c r="A972" s="35">
        <v>40038</v>
      </c>
      <c r="B972" t="s">
        <v>5</v>
      </c>
      <c r="C972" t="s">
        <v>338</v>
      </c>
      <c r="D972" s="14" t="s">
        <v>335</v>
      </c>
      <c r="E972">
        <v>-7.97435897435897</v>
      </c>
      <c r="F972">
        <v>-67.272727272727195</v>
      </c>
      <c r="J972">
        <v>39.7427983539094</v>
      </c>
      <c r="K972">
        <v>-118.037653239929</v>
      </c>
      <c r="L972" t="s">
        <v>337</v>
      </c>
    </row>
    <row r="973" spans="1:12">
      <c r="A973" s="35">
        <v>40121</v>
      </c>
      <c r="B973" t="s">
        <v>5</v>
      </c>
      <c r="C973" t="s">
        <v>338</v>
      </c>
      <c r="D973" s="14" t="s">
        <v>335</v>
      </c>
      <c r="E973">
        <v>-7.7948717948717903</v>
      </c>
      <c r="F973">
        <v>-59.191919191919098</v>
      </c>
      <c r="J973">
        <v>39.7427983539094</v>
      </c>
      <c r="K973">
        <v>-118.037653239929</v>
      </c>
      <c r="L973" t="s">
        <v>337</v>
      </c>
    </row>
    <row r="974" spans="1:12">
      <c r="A974" s="35">
        <v>40212</v>
      </c>
      <c r="B974" t="s">
        <v>5</v>
      </c>
      <c r="C974" t="s">
        <v>338</v>
      </c>
      <c r="D974" s="14" t="s">
        <v>335</v>
      </c>
      <c r="E974">
        <v>-16.589743589743499</v>
      </c>
      <c r="F974">
        <v>-124.646464646464</v>
      </c>
      <c r="J974">
        <v>39.7427983539094</v>
      </c>
      <c r="K974">
        <v>-118.037653239929</v>
      </c>
      <c r="L974" t="s">
        <v>332</v>
      </c>
    </row>
    <row r="975" spans="1:12">
      <c r="A975" s="35">
        <v>40284</v>
      </c>
      <c r="B975" t="s">
        <v>5</v>
      </c>
      <c r="C975" t="s">
        <v>338</v>
      </c>
      <c r="D975" s="14" t="s">
        <v>335</v>
      </c>
      <c r="E975">
        <v>-13.717948717948699</v>
      </c>
      <c r="F975">
        <v>-108.484848484848</v>
      </c>
      <c r="J975">
        <v>39.7427983539094</v>
      </c>
      <c r="K975">
        <v>-118.037653239929</v>
      </c>
    </row>
    <row r="976" spans="1:12">
      <c r="A976" s="35">
        <v>40366</v>
      </c>
      <c r="B976" t="s">
        <v>5</v>
      </c>
      <c r="C976" t="s">
        <v>338</v>
      </c>
      <c r="D976" s="14" t="s">
        <v>335</v>
      </c>
      <c r="E976">
        <v>-12.1025641025641</v>
      </c>
      <c r="F976">
        <v>-93.131313131313107</v>
      </c>
      <c r="J976">
        <v>39.7427983539094</v>
      </c>
      <c r="K976">
        <v>-118.037653239929</v>
      </c>
      <c r="L976" t="s">
        <v>337</v>
      </c>
    </row>
    <row r="977" spans="1:12">
      <c r="A977" s="35">
        <v>40466</v>
      </c>
      <c r="B977" t="s">
        <v>5</v>
      </c>
      <c r="C977" t="s">
        <v>338</v>
      </c>
      <c r="D977" s="14" t="s">
        <v>335</v>
      </c>
      <c r="E977">
        <v>-13.717948717948699</v>
      </c>
      <c r="F977">
        <v>-102.828282828282</v>
      </c>
      <c r="J977">
        <v>39.7427983539094</v>
      </c>
      <c r="K977">
        <v>-118.037653239929</v>
      </c>
      <c r="L977" t="s">
        <v>337</v>
      </c>
    </row>
    <row r="978" spans="1:12">
      <c r="A978" s="35">
        <v>40548</v>
      </c>
      <c r="B978" t="s">
        <v>5</v>
      </c>
      <c r="C978" t="s">
        <v>338</v>
      </c>
      <c r="D978" s="14" t="s">
        <v>335</v>
      </c>
      <c r="E978">
        <v>-14.435897435897401</v>
      </c>
      <c r="F978">
        <v>-113.333333333333</v>
      </c>
      <c r="J978">
        <v>39.7427983539094</v>
      </c>
      <c r="K978">
        <v>-118.037653239929</v>
      </c>
    </row>
    <row r="979" spans="1:12">
      <c r="A979" s="35">
        <v>40646</v>
      </c>
      <c r="B979" t="s">
        <v>5</v>
      </c>
      <c r="C979" t="s">
        <v>338</v>
      </c>
      <c r="D979" s="14" t="s">
        <v>335</v>
      </c>
      <c r="E979">
        <v>-16.051282051282001</v>
      </c>
      <c r="F979">
        <v>-125.454545454545</v>
      </c>
      <c r="J979">
        <v>39.7427983539094</v>
      </c>
      <c r="K979">
        <v>-118.037653239929</v>
      </c>
    </row>
    <row r="980" spans="1:12">
      <c r="A980" s="35">
        <v>40737</v>
      </c>
      <c r="B980" t="s">
        <v>5</v>
      </c>
      <c r="C980" t="s">
        <v>338</v>
      </c>
      <c r="D980" s="14" t="s">
        <v>335</v>
      </c>
      <c r="E980">
        <v>-9.4102564102563999</v>
      </c>
      <c r="F980">
        <v>-76.969696969696898</v>
      </c>
      <c r="J980">
        <v>39.7427983539094</v>
      </c>
      <c r="K980">
        <v>-118.037653239929</v>
      </c>
      <c r="L980" t="s">
        <v>337</v>
      </c>
    </row>
    <row r="981" spans="1:12">
      <c r="A981" s="35">
        <v>40813</v>
      </c>
      <c r="B981" t="s">
        <v>5</v>
      </c>
      <c r="C981" t="s">
        <v>338</v>
      </c>
      <c r="D981" s="14" t="s">
        <v>335</v>
      </c>
      <c r="E981">
        <v>2.4358974358974401</v>
      </c>
      <c r="F981">
        <v>2.2222222222222201</v>
      </c>
      <c r="J981">
        <v>39.7427983539094</v>
      </c>
      <c r="K981">
        <v>-118.037653239929</v>
      </c>
      <c r="L981" t="s">
        <v>337</v>
      </c>
    </row>
    <row r="982" spans="1:12">
      <c r="A982" s="35">
        <v>39891</v>
      </c>
      <c r="B982" t="s">
        <v>334</v>
      </c>
      <c r="C982" t="s">
        <v>338</v>
      </c>
      <c r="D982" s="14" t="s">
        <v>335</v>
      </c>
      <c r="E982">
        <v>-4.9230769230769198</v>
      </c>
      <c r="F982">
        <v>-79.393939393939306</v>
      </c>
      <c r="J982">
        <v>39.7427983539094</v>
      </c>
      <c r="K982">
        <v>-118.037653239929</v>
      </c>
    </row>
    <row r="983" spans="1:12">
      <c r="A983" s="35">
        <v>39955</v>
      </c>
      <c r="B983" t="s">
        <v>334</v>
      </c>
      <c r="C983" t="s">
        <v>338</v>
      </c>
      <c r="D983" s="14" t="s">
        <v>335</v>
      </c>
      <c r="E983">
        <v>-2.94871794871794</v>
      </c>
      <c r="F983">
        <v>-78.585858585858503</v>
      </c>
      <c r="J983">
        <v>39.7427983539094</v>
      </c>
      <c r="K983">
        <v>-118.037653239929</v>
      </c>
      <c r="L983" t="s">
        <v>337</v>
      </c>
    </row>
    <row r="984" spans="1:12">
      <c r="A984" s="35">
        <v>40038</v>
      </c>
      <c r="B984" t="s">
        <v>334</v>
      </c>
      <c r="C984" t="s">
        <v>338</v>
      </c>
      <c r="D984" s="14" t="s">
        <v>335</v>
      </c>
      <c r="E984">
        <v>-0.97435897435896701</v>
      </c>
      <c r="F984">
        <v>-62.424242424242401</v>
      </c>
      <c r="J984">
        <v>39.7427983539094</v>
      </c>
      <c r="K984">
        <v>-118.037653239929</v>
      </c>
      <c r="L984" t="s">
        <v>337</v>
      </c>
    </row>
    <row r="985" spans="1:12">
      <c r="A985" s="35">
        <v>40121</v>
      </c>
      <c r="B985" t="s">
        <v>334</v>
      </c>
      <c r="C985" t="s">
        <v>338</v>
      </c>
      <c r="D985" s="14" t="s">
        <v>335</v>
      </c>
      <c r="E985">
        <v>-2.05128205128204</v>
      </c>
      <c r="F985">
        <v>-64.040404040403999</v>
      </c>
      <c r="J985">
        <v>39.7427983539094</v>
      </c>
      <c r="K985">
        <v>-118.037653239929</v>
      </c>
      <c r="L985" t="s">
        <v>337</v>
      </c>
    </row>
    <row r="986" spans="1:12">
      <c r="A986" s="35">
        <v>40212</v>
      </c>
      <c r="B986" t="s">
        <v>334</v>
      </c>
      <c r="C986" t="s">
        <v>338</v>
      </c>
      <c r="D986" s="14" t="s">
        <v>335</v>
      </c>
      <c r="E986">
        <v>-13.179487179487101</v>
      </c>
      <c r="F986">
        <v>-119.797979797979</v>
      </c>
      <c r="J986">
        <v>39.7427983539094</v>
      </c>
      <c r="K986">
        <v>-118.037653239929</v>
      </c>
    </row>
    <row r="987" spans="1:12">
      <c r="A987" s="35">
        <v>40285</v>
      </c>
      <c r="B987" t="s">
        <v>334</v>
      </c>
      <c r="C987" t="s">
        <v>338</v>
      </c>
      <c r="D987" s="14" t="s">
        <v>335</v>
      </c>
      <c r="E987">
        <v>-5.1025641025640898</v>
      </c>
      <c r="F987">
        <v>-82.626262626262601</v>
      </c>
      <c r="J987">
        <v>39.7427983539094</v>
      </c>
      <c r="K987">
        <v>-118.037653239929</v>
      </c>
    </row>
    <row r="988" spans="1:12">
      <c r="A988" s="35">
        <v>40365</v>
      </c>
      <c r="B988" t="s">
        <v>334</v>
      </c>
      <c r="C988" t="s">
        <v>338</v>
      </c>
      <c r="D988" s="14" t="s">
        <v>335</v>
      </c>
      <c r="E988">
        <v>-4.0256410256410202</v>
      </c>
      <c r="F988">
        <v>-72.121212121212096</v>
      </c>
      <c r="J988">
        <v>39.7427983539094</v>
      </c>
      <c r="K988">
        <v>-118.037653239929</v>
      </c>
      <c r="L988" t="s">
        <v>337</v>
      </c>
    </row>
    <row r="989" spans="1:12">
      <c r="A989" s="35">
        <v>40466</v>
      </c>
      <c r="B989" t="s">
        <v>334</v>
      </c>
      <c r="C989" t="s">
        <v>338</v>
      </c>
      <c r="D989" s="14" t="s">
        <v>335</v>
      </c>
      <c r="E989">
        <v>-2.5897435897435801</v>
      </c>
      <c r="F989">
        <v>-67.272727272727195</v>
      </c>
      <c r="J989">
        <v>39.7427983539094</v>
      </c>
      <c r="K989">
        <v>-118.037653239929</v>
      </c>
      <c r="L989" t="s">
        <v>337</v>
      </c>
    </row>
    <row r="990" spans="1:12">
      <c r="A990" s="35">
        <v>40548</v>
      </c>
      <c r="B990" t="s">
        <v>334</v>
      </c>
      <c r="C990" t="s">
        <v>338</v>
      </c>
      <c r="D990" s="14" t="s">
        <v>335</v>
      </c>
      <c r="E990">
        <v>-7.7948717948717903</v>
      </c>
      <c r="F990">
        <v>-89.898989898989896</v>
      </c>
      <c r="J990">
        <v>39.7427983539094</v>
      </c>
      <c r="K990">
        <v>-118.037653239929</v>
      </c>
    </row>
    <row r="991" spans="1:12">
      <c r="A991" s="35">
        <v>40647</v>
      </c>
      <c r="B991" t="s">
        <v>334</v>
      </c>
      <c r="C991" t="s">
        <v>338</v>
      </c>
      <c r="D991" s="14" t="s">
        <v>335</v>
      </c>
      <c r="E991">
        <v>-4.3846153846153797</v>
      </c>
      <c r="F991">
        <v>-77.7777777777777</v>
      </c>
      <c r="J991">
        <v>39.7427983539094</v>
      </c>
      <c r="K991">
        <v>-118.037653239929</v>
      </c>
    </row>
    <row r="992" spans="1:12">
      <c r="A992" s="35">
        <v>40737</v>
      </c>
      <c r="B992" t="s">
        <v>334</v>
      </c>
      <c r="C992" t="s">
        <v>338</v>
      </c>
      <c r="D992" s="14" t="s">
        <v>335</v>
      </c>
      <c r="E992">
        <v>-2.7692307692307598</v>
      </c>
      <c r="F992">
        <v>-69.696969696969603</v>
      </c>
      <c r="J992">
        <v>39.7427983539094</v>
      </c>
      <c r="K992">
        <v>-118.037653239929</v>
      </c>
      <c r="L992" t="s">
        <v>337</v>
      </c>
    </row>
    <row r="993" spans="1:12">
      <c r="A993" s="35">
        <v>40813</v>
      </c>
      <c r="B993" t="s">
        <v>334</v>
      </c>
      <c r="C993" t="s">
        <v>338</v>
      </c>
      <c r="D993" s="14" t="s">
        <v>335</v>
      </c>
      <c r="E993">
        <v>0.102564102564109</v>
      </c>
      <c r="F993">
        <v>-62.424242424242401</v>
      </c>
      <c r="J993">
        <v>39.7427983539094</v>
      </c>
      <c r="K993">
        <v>-118.037653239929</v>
      </c>
      <c r="L993" t="s">
        <v>337</v>
      </c>
    </row>
    <row r="994" spans="1:12">
      <c r="A994" s="35">
        <v>39890</v>
      </c>
      <c r="B994" t="s">
        <v>334</v>
      </c>
      <c r="C994" t="s">
        <v>338</v>
      </c>
      <c r="D994" s="14" t="s">
        <v>335</v>
      </c>
      <c r="E994">
        <v>-3.4871794871794801</v>
      </c>
      <c r="F994">
        <v>-76.969696969696898</v>
      </c>
      <c r="J994">
        <v>39.7427983539094</v>
      </c>
      <c r="K994">
        <v>-118.037653239929</v>
      </c>
    </row>
    <row r="995" spans="1:12">
      <c r="A995" s="35">
        <v>39955</v>
      </c>
      <c r="B995" t="s">
        <v>334</v>
      </c>
      <c r="C995" t="s">
        <v>338</v>
      </c>
      <c r="D995" s="14" t="s">
        <v>335</v>
      </c>
      <c r="E995">
        <v>-2.5897435897435801</v>
      </c>
      <c r="F995">
        <v>-74.545454545454504</v>
      </c>
      <c r="J995">
        <v>39.7427983539094</v>
      </c>
      <c r="K995">
        <v>-118.037653239929</v>
      </c>
      <c r="L995" t="s">
        <v>337</v>
      </c>
    </row>
    <row r="996" spans="1:12">
      <c r="A996" s="35">
        <v>40038</v>
      </c>
      <c r="B996" t="s">
        <v>334</v>
      </c>
      <c r="C996" t="s">
        <v>338</v>
      </c>
      <c r="D996" s="14" t="s">
        <v>335</v>
      </c>
      <c r="E996">
        <v>-1.87179487179486</v>
      </c>
      <c r="F996">
        <v>-72.121212121212096</v>
      </c>
      <c r="J996">
        <v>39.7427983539094</v>
      </c>
      <c r="K996">
        <v>-118.037653239929</v>
      </c>
      <c r="L996" t="s">
        <v>337</v>
      </c>
    </row>
    <row r="997" spans="1:12">
      <c r="A997" s="35">
        <v>40121</v>
      </c>
      <c r="B997" t="s">
        <v>334</v>
      </c>
      <c r="C997" t="s">
        <v>338</v>
      </c>
      <c r="D997" s="14" t="s">
        <v>335</v>
      </c>
      <c r="E997">
        <v>-2.7692307692307598</v>
      </c>
      <c r="F997">
        <v>-73.737373737373701</v>
      </c>
      <c r="J997">
        <v>39.7427983539094</v>
      </c>
      <c r="K997">
        <v>-118.037653239929</v>
      </c>
      <c r="L997" t="s">
        <v>337</v>
      </c>
    </row>
    <row r="998" spans="1:12">
      <c r="A998" s="35">
        <v>40212</v>
      </c>
      <c r="B998" t="s">
        <v>334</v>
      </c>
      <c r="C998" t="s">
        <v>338</v>
      </c>
      <c r="D998" s="14" t="s">
        <v>335</v>
      </c>
      <c r="E998">
        <v>-3.6666666666666599</v>
      </c>
      <c r="F998">
        <v>-79.393939393939306</v>
      </c>
      <c r="J998">
        <v>39.7427983539094</v>
      </c>
      <c r="K998">
        <v>-118.037653239929</v>
      </c>
    </row>
    <row r="999" spans="1:12">
      <c r="A999" s="35">
        <v>40284</v>
      </c>
      <c r="B999" t="s">
        <v>334</v>
      </c>
      <c r="C999" t="s">
        <v>338</v>
      </c>
      <c r="D999" s="14" t="s">
        <v>335</v>
      </c>
      <c r="E999">
        <v>-2.4102564102563999</v>
      </c>
      <c r="F999">
        <v>-74.545454545454504</v>
      </c>
      <c r="J999">
        <v>39.7427983539094</v>
      </c>
      <c r="K999">
        <v>-118.037653239929</v>
      </c>
    </row>
    <row r="1000" spans="1:12">
      <c r="A1000" s="35">
        <v>40366</v>
      </c>
      <c r="B1000" t="s">
        <v>334</v>
      </c>
      <c r="C1000" t="s">
        <v>338</v>
      </c>
      <c r="D1000" s="14" t="s">
        <v>335</v>
      </c>
      <c r="E1000">
        <v>-3.3076923076922999</v>
      </c>
      <c r="F1000">
        <v>-74.545454545454504</v>
      </c>
      <c r="J1000">
        <v>39.7427983539094</v>
      </c>
      <c r="K1000">
        <v>-118.037653239929</v>
      </c>
      <c r="L1000" t="s">
        <v>337</v>
      </c>
    </row>
    <row r="1001" spans="1:12">
      <c r="A1001" s="35">
        <v>40466</v>
      </c>
      <c r="B1001" t="s">
        <v>334</v>
      </c>
      <c r="C1001" t="s">
        <v>338</v>
      </c>
      <c r="D1001" s="14" t="s">
        <v>335</v>
      </c>
      <c r="E1001">
        <v>-2.2307692307692202</v>
      </c>
      <c r="F1001">
        <v>-72.929292929292899</v>
      </c>
      <c r="J1001">
        <v>39.7427983539094</v>
      </c>
      <c r="K1001">
        <v>-118.037653239929</v>
      </c>
      <c r="L1001" t="s">
        <v>337</v>
      </c>
    </row>
    <row r="1002" spans="1:12">
      <c r="A1002" s="35">
        <v>40548</v>
      </c>
      <c r="B1002" t="s">
        <v>334</v>
      </c>
      <c r="C1002" t="s">
        <v>338</v>
      </c>
      <c r="D1002" s="14" t="s">
        <v>335</v>
      </c>
      <c r="E1002">
        <v>-2.4102564102563999</v>
      </c>
      <c r="F1002">
        <v>-73.737373737373701</v>
      </c>
      <c r="J1002">
        <v>39.7427983539094</v>
      </c>
      <c r="K1002">
        <v>-118.037653239929</v>
      </c>
    </row>
    <row r="1003" spans="1:12">
      <c r="A1003" s="35">
        <v>40647</v>
      </c>
      <c r="B1003" t="s">
        <v>334</v>
      </c>
      <c r="C1003" t="s">
        <v>338</v>
      </c>
      <c r="D1003" s="14" t="s">
        <v>335</v>
      </c>
      <c r="E1003">
        <v>-2.5897435897435801</v>
      </c>
      <c r="F1003">
        <v>-74.545454545454504</v>
      </c>
      <c r="J1003">
        <v>39.7427983539094</v>
      </c>
      <c r="K1003">
        <v>-118.037653239929</v>
      </c>
    </row>
    <row r="1004" spans="1:12">
      <c r="A1004" s="35">
        <v>40737</v>
      </c>
      <c r="B1004" t="s">
        <v>334</v>
      </c>
      <c r="C1004" t="s">
        <v>338</v>
      </c>
      <c r="D1004" s="14" t="s">
        <v>335</v>
      </c>
      <c r="E1004">
        <v>-2.2307692307692202</v>
      </c>
      <c r="F1004">
        <v>-73.737373737373701</v>
      </c>
      <c r="J1004">
        <v>39.7427983539094</v>
      </c>
      <c r="K1004">
        <v>-118.037653239929</v>
      </c>
      <c r="L1004" t="s">
        <v>337</v>
      </c>
    </row>
    <row r="1005" spans="1:12">
      <c r="A1005" s="35">
        <v>40813</v>
      </c>
      <c r="B1005" t="s">
        <v>334</v>
      </c>
      <c r="C1005" t="s">
        <v>338</v>
      </c>
      <c r="D1005" s="14" t="s">
        <v>335</v>
      </c>
      <c r="E1005">
        <v>-2.7692307692307598</v>
      </c>
      <c r="F1005">
        <v>-75.353535353535307</v>
      </c>
      <c r="J1005">
        <v>39.7427983539094</v>
      </c>
      <c r="K1005">
        <v>-118.037653239929</v>
      </c>
      <c r="L1005" t="s">
        <v>337</v>
      </c>
    </row>
    <row r="1006" spans="1:12">
      <c r="A1006" s="35">
        <v>39891</v>
      </c>
      <c r="B1006" t="s">
        <v>82</v>
      </c>
      <c r="C1006" t="s">
        <v>338</v>
      </c>
      <c r="D1006" s="14" t="s">
        <v>335</v>
      </c>
      <c r="E1006">
        <v>-2.4102564102563999</v>
      </c>
      <c r="J1006">
        <v>39.7427983539094</v>
      </c>
      <c r="K1006">
        <v>-118.037653239929</v>
      </c>
    </row>
    <row r="1007" spans="1:12">
      <c r="A1007" s="35">
        <v>39955</v>
      </c>
      <c r="B1007" t="s">
        <v>82</v>
      </c>
      <c r="C1007" t="s">
        <v>338</v>
      </c>
      <c r="D1007" s="14" t="s">
        <v>335</v>
      </c>
      <c r="E1007">
        <v>-2.5897435897435801</v>
      </c>
      <c r="J1007">
        <v>39.7427983539094</v>
      </c>
      <c r="K1007">
        <v>-118.037653239929</v>
      </c>
      <c r="L1007" t="s">
        <v>337</v>
      </c>
    </row>
    <row r="1008" spans="1:12">
      <c r="A1008" s="35">
        <v>40038</v>
      </c>
      <c r="B1008" t="s">
        <v>82</v>
      </c>
      <c r="C1008" t="s">
        <v>338</v>
      </c>
      <c r="D1008" s="14" t="s">
        <v>335</v>
      </c>
      <c r="E1008">
        <v>-2.7692307692307598</v>
      </c>
      <c r="J1008">
        <v>39.7427983539094</v>
      </c>
      <c r="K1008">
        <v>-118.037653239929</v>
      </c>
      <c r="L1008" t="s">
        <v>337</v>
      </c>
    </row>
    <row r="1009" spans="1:12">
      <c r="A1009" s="35">
        <v>40121</v>
      </c>
      <c r="B1009" t="s">
        <v>82</v>
      </c>
      <c r="C1009" t="s">
        <v>338</v>
      </c>
      <c r="D1009" s="14" t="s">
        <v>335</v>
      </c>
      <c r="E1009">
        <v>-2.2307692307692202</v>
      </c>
      <c r="J1009">
        <v>39.7427983539094</v>
      </c>
      <c r="K1009">
        <v>-118.037653239929</v>
      </c>
      <c r="L1009" t="s">
        <v>337</v>
      </c>
    </row>
    <row r="1010" spans="1:12">
      <c r="A1010" s="35">
        <v>40212</v>
      </c>
      <c r="B1010" t="s">
        <v>82</v>
      </c>
      <c r="C1010" t="s">
        <v>338</v>
      </c>
      <c r="D1010" s="14" t="s">
        <v>335</v>
      </c>
      <c r="E1010">
        <v>-11.025641025641001</v>
      </c>
      <c r="J1010">
        <v>39.7427983539094</v>
      </c>
      <c r="K1010">
        <v>-118.037653239929</v>
      </c>
    </row>
    <row r="1011" spans="1:12">
      <c r="A1011" s="35">
        <v>40284</v>
      </c>
      <c r="B1011" t="s">
        <v>82</v>
      </c>
      <c r="C1011" t="s">
        <v>338</v>
      </c>
      <c r="D1011" s="14" t="s">
        <v>335</v>
      </c>
      <c r="E1011">
        <v>-4.2051282051282</v>
      </c>
      <c r="J1011">
        <v>39.7427983539094</v>
      </c>
      <c r="K1011">
        <v>-118.037653239929</v>
      </c>
    </row>
    <row r="1012" spans="1:12">
      <c r="A1012" s="35">
        <v>40366</v>
      </c>
      <c r="B1012" t="s">
        <v>82</v>
      </c>
      <c r="C1012" t="s">
        <v>338</v>
      </c>
      <c r="D1012" s="14" t="s">
        <v>335</v>
      </c>
      <c r="E1012">
        <v>-3.3076923076922999</v>
      </c>
      <c r="J1012">
        <v>39.7427983539094</v>
      </c>
      <c r="K1012">
        <v>-118.037653239929</v>
      </c>
      <c r="L1012" t="s">
        <v>337</v>
      </c>
    </row>
    <row r="1013" spans="1:12">
      <c r="A1013" s="35">
        <v>40466</v>
      </c>
      <c r="B1013" t="s">
        <v>82</v>
      </c>
      <c r="C1013" t="s">
        <v>338</v>
      </c>
      <c r="D1013" s="14" t="s">
        <v>335</v>
      </c>
      <c r="E1013">
        <v>-4.0256410256410202</v>
      </c>
      <c r="J1013">
        <v>39.7427983539094</v>
      </c>
      <c r="K1013">
        <v>-118.037653239929</v>
      </c>
      <c r="L1013" t="s">
        <v>337</v>
      </c>
    </row>
    <row r="1014" spans="1:12">
      <c r="A1014" s="35">
        <v>40548</v>
      </c>
      <c r="B1014" t="s">
        <v>82</v>
      </c>
      <c r="C1014" t="s">
        <v>338</v>
      </c>
      <c r="D1014" s="14" t="s">
        <v>335</v>
      </c>
      <c r="E1014">
        <v>-3.3076923076922999</v>
      </c>
      <c r="F1014">
        <v>-76.161616161616095</v>
      </c>
      <c r="J1014">
        <v>39.7427983539094</v>
      </c>
      <c r="K1014">
        <v>-118.037653239929</v>
      </c>
    </row>
    <row r="1015" spans="1:12">
      <c r="A1015" s="35">
        <v>40647</v>
      </c>
      <c r="B1015" t="s">
        <v>82</v>
      </c>
      <c r="C1015" t="s">
        <v>338</v>
      </c>
      <c r="D1015" s="14" t="s">
        <v>335</v>
      </c>
      <c r="E1015">
        <v>-3.1282051282051202</v>
      </c>
      <c r="F1015">
        <v>-78.585858585858503</v>
      </c>
      <c r="J1015">
        <v>39.7427983539094</v>
      </c>
      <c r="K1015">
        <v>-118.037653239929</v>
      </c>
    </row>
    <row r="1016" spans="1:12">
      <c r="A1016" s="35">
        <v>40737</v>
      </c>
      <c r="B1016" t="s">
        <v>82</v>
      </c>
      <c r="C1016" t="s">
        <v>338</v>
      </c>
      <c r="D1016" s="14" t="s">
        <v>335</v>
      </c>
      <c r="E1016">
        <v>-3.1282051282051202</v>
      </c>
      <c r="J1016">
        <v>39.7427983539094</v>
      </c>
      <c r="K1016">
        <v>-118.037653239929</v>
      </c>
      <c r="L1016" t="s">
        <v>337</v>
      </c>
    </row>
    <row r="1017" spans="1:12">
      <c r="A1017" s="35">
        <v>40813</v>
      </c>
      <c r="B1017" t="s">
        <v>82</v>
      </c>
      <c r="C1017" t="s">
        <v>338</v>
      </c>
      <c r="D1017" s="14" t="s">
        <v>335</v>
      </c>
      <c r="E1017">
        <v>-2.94871794871794</v>
      </c>
      <c r="J1017">
        <v>39.7427983539094</v>
      </c>
      <c r="K1017">
        <v>-118.037653239929</v>
      </c>
      <c r="L1017" t="s">
        <v>337</v>
      </c>
    </row>
    <row r="1018" spans="1:12">
      <c r="K1018" s="35"/>
    </row>
    <row r="1019" spans="1:12">
      <c r="A1019" s="35">
        <v>39955</v>
      </c>
      <c r="B1019" t="s">
        <v>5</v>
      </c>
      <c r="C1019" t="s">
        <v>339</v>
      </c>
      <c r="D1019" s="14" t="s">
        <v>335</v>
      </c>
      <c r="E1019">
        <v>-13.8659793814432</v>
      </c>
      <c r="F1019">
        <v>-113.333333333333</v>
      </c>
      <c r="J1019">
        <v>39.7572016460905</v>
      </c>
      <c r="K1019">
        <v>-118.016637478108</v>
      </c>
      <c r="L1019" t="s">
        <v>337</v>
      </c>
    </row>
    <row r="1020" spans="1:12">
      <c r="A1020" s="35">
        <v>40038</v>
      </c>
      <c r="B1020" t="s">
        <v>5</v>
      </c>
      <c r="C1020" t="s">
        <v>339</v>
      </c>
      <c r="D1020" s="14" t="s">
        <v>335</v>
      </c>
      <c r="E1020">
        <v>-7.5515463917525798</v>
      </c>
      <c r="F1020">
        <v>-67.272727272727195</v>
      </c>
      <c r="J1020">
        <v>39.7572016460905</v>
      </c>
      <c r="K1020">
        <v>-118.016637478108</v>
      </c>
      <c r="L1020" t="s">
        <v>337</v>
      </c>
    </row>
    <row r="1021" spans="1:12">
      <c r="A1021" s="35">
        <v>40121</v>
      </c>
      <c r="B1021" t="s">
        <v>5</v>
      </c>
      <c r="C1021" t="s">
        <v>339</v>
      </c>
      <c r="D1021" s="14" t="s">
        <v>335</v>
      </c>
      <c r="E1021">
        <v>-7.1907216494845398</v>
      </c>
      <c r="F1021">
        <v>-55.959595959595902</v>
      </c>
      <c r="J1021">
        <v>39.7572016460905</v>
      </c>
      <c r="K1021">
        <v>-118.016637478108</v>
      </c>
      <c r="L1021" t="s">
        <v>337</v>
      </c>
    </row>
    <row r="1022" spans="1:12">
      <c r="A1022" s="35">
        <v>40284</v>
      </c>
      <c r="B1022" t="s">
        <v>5</v>
      </c>
      <c r="C1022" t="s">
        <v>339</v>
      </c>
      <c r="D1022" s="14" t="s">
        <v>335</v>
      </c>
      <c r="E1022">
        <v>-15.309278350515401</v>
      </c>
      <c r="F1022">
        <v>-117.373737373737</v>
      </c>
      <c r="J1022">
        <v>39.7572016460905</v>
      </c>
      <c r="K1022">
        <v>-118.016637478108</v>
      </c>
      <c r="L1022" t="s">
        <v>332</v>
      </c>
    </row>
    <row r="1023" spans="1:12">
      <c r="A1023" s="35">
        <v>40367</v>
      </c>
      <c r="B1023" t="s">
        <v>5</v>
      </c>
      <c r="C1023" t="s">
        <v>339</v>
      </c>
      <c r="D1023" s="14" t="s">
        <v>335</v>
      </c>
      <c r="E1023">
        <v>-11.881443298969</v>
      </c>
      <c r="F1023">
        <v>-92.323232323232205</v>
      </c>
      <c r="J1023">
        <v>39.7572016460905</v>
      </c>
      <c r="K1023">
        <v>-118.016637478108</v>
      </c>
      <c r="L1023" t="s">
        <v>337</v>
      </c>
    </row>
    <row r="1024" spans="1:12">
      <c r="A1024" s="35">
        <v>40466</v>
      </c>
      <c r="B1024" t="s">
        <v>5</v>
      </c>
      <c r="C1024" t="s">
        <v>339</v>
      </c>
      <c r="D1024" s="14" t="s">
        <v>335</v>
      </c>
      <c r="E1024">
        <v>-14.2268041237113</v>
      </c>
      <c r="F1024">
        <v>-103.636363636363</v>
      </c>
      <c r="J1024">
        <v>39.7572016460905</v>
      </c>
      <c r="K1024">
        <v>-118.016637478108</v>
      </c>
      <c r="L1024" t="s">
        <v>337</v>
      </c>
    </row>
    <row r="1025" spans="1:12">
      <c r="A1025" s="35">
        <v>40647</v>
      </c>
      <c r="B1025" t="s">
        <v>5</v>
      </c>
      <c r="C1025" t="s">
        <v>339</v>
      </c>
      <c r="D1025" s="14" t="s">
        <v>335</v>
      </c>
      <c r="E1025">
        <v>-16.391752577319501</v>
      </c>
      <c r="F1025">
        <v>-127.87878787878699</v>
      </c>
      <c r="J1025">
        <v>39.7572016460905</v>
      </c>
      <c r="K1025">
        <v>-118.016637478108</v>
      </c>
    </row>
    <row r="1026" spans="1:12">
      <c r="A1026" s="35">
        <v>40737</v>
      </c>
      <c r="B1026" t="s">
        <v>5</v>
      </c>
      <c r="C1026" t="s">
        <v>339</v>
      </c>
      <c r="D1026" s="14" t="s">
        <v>335</v>
      </c>
      <c r="E1026">
        <v>-9.1752577319587605</v>
      </c>
      <c r="F1026">
        <v>-76.969696969696898</v>
      </c>
      <c r="J1026">
        <v>39.7572016460905</v>
      </c>
      <c r="K1026">
        <v>-118.016637478108</v>
      </c>
      <c r="L1026" t="s">
        <v>337</v>
      </c>
    </row>
    <row r="1027" spans="1:12">
      <c r="A1027" s="35">
        <v>40814</v>
      </c>
      <c r="B1027" t="s">
        <v>5</v>
      </c>
      <c r="C1027" t="s">
        <v>339</v>
      </c>
      <c r="D1027" s="14" t="s">
        <v>335</v>
      </c>
      <c r="E1027">
        <v>5.0773195876288497</v>
      </c>
      <c r="F1027">
        <v>15.151515151515101</v>
      </c>
      <c r="J1027">
        <v>39.7572016460905</v>
      </c>
      <c r="K1027">
        <v>-118.016637478108</v>
      </c>
      <c r="L1027" t="s">
        <v>337</v>
      </c>
    </row>
    <row r="1028" spans="1:12">
      <c r="A1028" s="35">
        <v>39955</v>
      </c>
      <c r="B1028" t="s">
        <v>334</v>
      </c>
      <c r="C1028" t="s">
        <v>339</v>
      </c>
      <c r="D1028" s="14" t="s">
        <v>335</v>
      </c>
      <c r="E1028">
        <v>-2.8608247422680502</v>
      </c>
      <c r="F1028">
        <v>-76.161616161616095</v>
      </c>
      <c r="J1028">
        <v>39.7572016460905</v>
      </c>
      <c r="K1028">
        <v>-118.016637478108</v>
      </c>
      <c r="L1028" t="s">
        <v>337</v>
      </c>
    </row>
    <row r="1029" spans="1:12">
      <c r="A1029" s="35">
        <v>40038</v>
      </c>
      <c r="B1029" t="s">
        <v>334</v>
      </c>
      <c r="C1029" t="s">
        <v>339</v>
      </c>
      <c r="D1029" s="14" t="s">
        <v>335</v>
      </c>
      <c r="E1029">
        <v>-2.13917525773196</v>
      </c>
      <c r="F1029">
        <v>-70.505050505050406</v>
      </c>
      <c r="J1029">
        <v>39.7572016460905</v>
      </c>
      <c r="K1029">
        <v>-118.016637478108</v>
      </c>
      <c r="L1029" t="s">
        <v>337</v>
      </c>
    </row>
    <row r="1030" spans="1:12">
      <c r="A1030" s="35">
        <v>40121</v>
      </c>
      <c r="B1030" t="s">
        <v>334</v>
      </c>
      <c r="C1030" t="s">
        <v>339</v>
      </c>
      <c r="D1030" s="14" t="s">
        <v>335</v>
      </c>
      <c r="E1030">
        <v>-2.31958762886598</v>
      </c>
      <c r="F1030">
        <v>-70.505050505050406</v>
      </c>
      <c r="J1030">
        <v>39.7572016460905</v>
      </c>
      <c r="K1030">
        <v>-118.016637478108</v>
      </c>
      <c r="L1030" t="s">
        <v>337</v>
      </c>
    </row>
    <row r="1031" spans="1:12">
      <c r="A1031" s="35">
        <v>40284</v>
      </c>
      <c r="B1031" t="s">
        <v>334</v>
      </c>
      <c r="C1031" t="s">
        <v>339</v>
      </c>
      <c r="D1031" s="14" t="s">
        <v>335</v>
      </c>
      <c r="E1031">
        <v>-5.0257731958762903</v>
      </c>
      <c r="F1031">
        <v>-81.818181818181699</v>
      </c>
      <c r="J1031">
        <v>39.7572016460905</v>
      </c>
      <c r="K1031">
        <v>-118.016637478108</v>
      </c>
    </row>
    <row r="1032" spans="1:12">
      <c r="A1032" s="35">
        <v>40367</v>
      </c>
      <c r="B1032" t="s">
        <v>334</v>
      </c>
      <c r="C1032" t="s">
        <v>339</v>
      </c>
      <c r="D1032" s="14" t="s">
        <v>335</v>
      </c>
      <c r="E1032">
        <v>-3.2216494845360799</v>
      </c>
      <c r="F1032">
        <v>-76.161616161616095</v>
      </c>
      <c r="J1032">
        <v>39.7572016460905</v>
      </c>
      <c r="K1032">
        <v>-118.016637478108</v>
      </c>
      <c r="L1032" t="s">
        <v>337</v>
      </c>
    </row>
    <row r="1033" spans="1:12">
      <c r="A1033" s="35">
        <v>40466</v>
      </c>
      <c r="B1033" t="s">
        <v>334</v>
      </c>
      <c r="C1033" t="s">
        <v>339</v>
      </c>
      <c r="D1033" s="14" t="s">
        <v>335</v>
      </c>
      <c r="E1033">
        <v>-1.4175257731958799</v>
      </c>
      <c r="F1033">
        <v>-66.464646464646407</v>
      </c>
      <c r="J1033">
        <v>39.7572016460905</v>
      </c>
      <c r="K1033">
        <v>-118.016637478108</v>
      </c>
      <c r="L1033" t="s">
        <v>337</v>
      </c>
    </row>
    <row r="1034" spans="1:12">
      <c r="A1034" s="35">
        <v>40647</v>
      </c>
      <c r="B1034" t="s">
        <v>334</v>
      </c>
      <c r="C1034" t="s">
        <v>339</v>
      </c>
      <c r="D1034" s="14" t="s">
        <v>335</v>
      </c>
      <c r="E1034">
        <v>-4.6649484536082504</v>
      </c>
      <c r="F1034">
        <v>-81.010101010100897</v>
      </c>
      <c r="J1034">
        <v>39.7572016460905</v>
      </c>
      <c r="K1034">
        <v>-118.016637478108</v>
      </c>
    </row>
    <row r="1035" spans="1:12">
      <c r="A1035" s="35">
        <v>40737</v>
      </c>
      <c r="B1035" t="s">
        <v>334</v>
      </c>
      <c r="C1035" t="s">
        <v>339</v>
      </c>
      <c r="D1035" s="14" t="s">
        <v>335</v>
      </c>
      <c r="E1035">
        <v>-2.68041237113402</v>
      </c>
      <c r="F1035">
        <v>-70.505050505050406</v>
      </c>
      <c r="J1035">
        <v>39.7572016460905</v>
      </c>
      <c r="K1035">
        <v>-118.016637478108</v>
      </c>
      <c r="L1035" t="s">
        <v>337</v>
      </c>
    </row>
    <row r="1036" spans="1:12">
      <c r="A1036" s="35">
        <v>40814</v>
      </c>
      <c r="B1036" t="s">
        <v>334</v>
      </c>
      <c r="C1036" t="s">
        <v>339</v>
      </c>
      <c r="D1036" s="14" t="s">
        <v>335</v>
      </c>
      <c r="E1036">
        <v>-0.87628865979382198</v>
      </c>
      <c r="F1036">
        <v>-65.656565656565505</v>
      </c>
      <c r="J1036">
        <v>39.7572016460905</v>
      </c>
      <c r="K1036">
        <v>-118.016637478108</v>
      </c>
      <c r="L1036" t="s">
        <v>337</v>
      </c>
    </row>
    <row r="1037" spans="1:12">
      <c r="A1037" s="35">
        <v>39955</v>
      </c>
      <c r="B1037" t="s">
        <v>334</v>
      </c>
      <c r="C1037" t="s">
        <v>339</v>
      </c>
      <c r="D1037" s="14" t="s">
        <v>335</v>
      </c>
      <c r="E1037">
        <v>-3.5824742268041301</v>
      </c>
      <c r="F1037">
        <v>-74.545454545454504</v>
      </c>
      <c r="J1037">
        <v>39.7572016460905</v>
      </c>
      <c r="K1037">
        <v>-118.016637478108</v>
      </c>
      <c r="L1037" t="s">
        <v>337</v>
      </c>
    </row>
    <row r="1038" spans="1:12">
      <c r="A1038" s="35">
        <v>40038</v>
      </c>
      <c r="B1038" t="s">
        <v>334</v>
      </c>
      <c r="C1038" t="s">
        <v>339</v>
      </c>
      <c r="D1038" s="14" t="s">
        <v>335</v>
      </c>
      <c r="E1038">
        <v>-3.4020618556700999</v>
      </c>
      <c r="F1038">
        <v>-74.545454545454504</v>
      </c>
      <c r="J1038">
        <v>39.7572016460905</v>
      </c>
      <c r="K1038">
        <v>-118.016637478108</v>
      </c>
      <c r="L1038" t="s">
        <v>337</v>
      </c>
    </row>
    <row r="1039" spans="1:12">
      <c r="A1039" s="35">
        <v>40121</v>
      </c>
      <c r="B1039" t="s">
        <v>334</v>
      </c>
      <c r="C1039" t="s">
        <v>339</v>
      </c>
      <c r="D1039" s="14" t="s">
        <v>335</v>
      </c>
      <c r="E1039">
        <v>-3.7628865979381398</v>
      </c>
      <c r="F1039">
        <v>-76.161616161616095</v>
      </c>
      <c r="J1039">
        <v>39.7572016460905</v>
      </c>
      <c r="K1039">
        <v>-118.016637478108</v>
      </c>
      <c r="L1039" t="s">
        <v>337</v>
      </c>
    </row>
    <row r="1040" spans="1:12">
      <c r="A1040" s="35">
        <v>40284</v>
      </c>
      <c r="B1040" t="s">
        <v>334</v>
      </c>
      <c r="C1040" t="s">
        <v>339</v>
      </c>
      <c r="D1040" s="14" t="s">
        <v>335</v>
      </c>
      <c r="E1040">
        <v>-3.4020618556700999</v>
      </c>
      <c r="F1040">
        <v>-73.737373737373602</v>
      </c>
      <c r="J1040">
        <v>39.7572016460905</v>
      </c>
      <c r="K1040">
        <v>-118.016637478108</v>
      </c>
    </row>
    <row r="1041" spans="1:12">
      <c r="A1041" s="35">
        <v>40367</v>
      </c>
      <c r="B1041" t="s">
        <v>334</v>
      </c>
      <c r="C1041" t="s">
        <v>339</v>
      </c>
      <c r="D1041" s="14" t="s">
        <v>335</v>
      </c>
      <c r="E1041">
        <v>-3.7628865979381398</v>
      </c>
      <c r="F1041">
        <v>-75.353535353535193</v>
      </c>
      <c r="J1041">
        <v>39.7572016460905</v>
      </c>
      <c r="K1041">
        <v>-118.016637478108</v>
      </c>
      <c r="L1041" t="s">
        <v>337</v>
      </c>
    </row>
    <row r="1042" spans="1:12">
      <c r="A1042" s="35">
        <v>40466</v>
      </c>
      <c r="B1042" t="s">
        <v>334</v>
      </c>
      <c r="C1042" t="s">
        <v>339</v>
      </c>
      <c r="D1042" s="14" t="s">
        <v>335</v>
      </c>
      <c r="E1042">
        <v>-3.2216494845360799</v>
      </c>
      <c r="F1042">
        <v>-72.929292929292899</v>
      </c>
      <c r="J1042">
        <v>39.7572016460905</v>
      </c>
      <c r="K1042">
        <v>-118.016637478108</v>
      </c>
      <c r="L1042" t="s">
        <v>337</v>
      </c>
    </row>
    <row r="1043" spans="1:12">
      <c r="A1043" s="35">
        <v>40647</v>
      </c>
      <c r="B1043" t="s">
        <v>334</v>
      </c>
      <c r="C1043" t="s">
        <v>339</v>
      </c>
      <c r="D1043" s="14" t="s">
        <v>335</v>
      </c>
      <c r="E1043">
        <v>-3.7628865979381398</v>
      </c>
      <c r="F1043">
        <v>-75.353535353535193</v>
      </c>
      <c r="J1043">
        <v>39.7572016460905</v>
      </c>
      <c r="K1043">
        <v>-118.016637478108</v>
      </c>
    </row>
    <row r="1044" spans="1:12">
      <c r="A1044" s="35">
        <v>40737</v>
      </c>
      <c r="B1044" t="s">
        <v>334</v>
      </c>
      <c r="C1044" t="s">
        <v>339</v>
      </c>
      <c r="D1044" s="14" t="s">
        <v>335</v>
      </c>
      <c r="E1044">
        <v>-3.7628865979381398</v>
      </c>
      <c r="F1044">
        <v>-76.969696969696898</v>
      </c>
      <c r="J1044">
        <v>39.7572016460905</v>
      </c>
      <c r="K1044">
        <v>-118.016637478108</v>
      </c>
      <c r="L1044" t="s">
        <v>337</v>
      </c>
    </row>
    <row r="1045" spans="1:12">
      <c r="A1045" s="35">
        <v>40814</v>
      </c>
      <c r="B1045" t="s">
        <v>334</v>
      </c>
      <c r="C1045" t="s">
        <v>339</v>
      </c>
      <c r="D1045" s="14" t="s">
        <v>335</v>
      </c>
      <c r="E1045">
        <v>-3.7628865979381398</v>
      </c>
      <c r="F1045">
        <v>-76.161616161616095</v>
      </c>
      <c r="J1045">
        <v>39.7572016460905</v>
      </c>
      <c r="K1045">
        <v>-118.016637478108</v>
      </c>
      <c r="L1045" t="s">
        <v>337</v>
      </c>
    </row>
    <row r="1046" spans="1:12">
      <c r="A1046" s="35">
        <v>39955</v>
      </c>
      <c r="B1046" t="s">
        <v>82</v>
      </c>
      <c r="C1046" t="s">
        <v>339</v>
      </c>
      <c r="D1046" s="14" t="s">
        <v>335</v>
      </c>
      <c r="E1046">
        <v>-2.31958762886598</v>
      </c>
      <c r="J1046">
        <v>39.7572016460905</v>
      </c>
      <c r="K1046">
        <v>-118.016637478108</v>
      </c>
      <c r="L1046" t="s">
        <v>337</v>
      </c>
    </row>
    <row r="1047" spans="1:12">
      <c r="A1047" s="35">
        <v>40038</v>
      </c>
      <c r="B1047" t="s">
        <v>82</v>
      </c>
      <c r="C1047" t="s">
        <v>339</v>
      </c>
      <c r="D1047" s="14" t="s">
        <v>335</v>
      </c>
      <c r="E1047">
        <v>-2.13917525773196</v>
      </c>
      <c r="J1047">
        <v>39.7572016460905</v>
      </c>
      <c r="K1047">
        <v>-118.016637478108</v>
      </c>
      <c r="L1047" t="s">
        <v>337</v>
      </c>
    </row>
    <row r="1048" spans="1:12">
      <c r="A1048" s="35">
        <v>40121</v>
      </c>
      <c r="B1048" t="s">
        <v>82</v>
      </c>
      <c r="C1048" t="s">
        <v>339</v>
      </c>
      <c r="D1048" s="14" t="s">
        <v>335</v>
      </c>
      <c r="E1048">
        <v>-2.31958762886598</v>
      </c>
      <c r="J1048">
        <v>39.7572016460905</v>
      </c>
      <c r="K1048">
        <v>-118.016637478108</v>
      </c>
      <c r="L1048" t="s">
        <v>337</v>
      </c>
    </row>
    <row r="1049" spans="1:12">
      <c r="A1049" s="35">
        <v>40284</v>
      </c>
      <c r="B1049" t="s">
        <v>82</v>
      </c>
      <c r="C1049" t="s">
        <v>339</v>
      </c>
      <c r="D1049" s="14" t="s">
        <v>335</v>
      </c>
      <c r="E1049">
        <v>-2.5</v>
      </c>
      <c r="J1049">
        <v>39.7572016460905</v>
      </c>
      <c r="K1049">
        <v>-118.016637478108</v>
      </c>
    </row>
    <row r="1050" spans="1:12">
      <c r="A1050" s="35">
        <v>40367</v>
      </c>
      <c r="B1050" t="s">
        <v>82</v>
      </c>
      <c r="C1050" t="s">
        <v>339</v>
      </c>
      <c r="D1050" s="14" t="s">
        <v>335</v>
      </c>
      <c r="E1050">
        <v>-2.31958762886598</v>
      </c>
      <c r="J1050">
        <v>39.7572016460905</v>
      </c>
      <c r="K1050">
        <v>-118.016637478108</v>
      </c>
      <c r="L1050" t="s">
        <v>337</v>
      </c>
    </row>
    <row r="1051" spans="1:12">
      <c r="A1051" s="35">
        <v>40466</v>
      </c>
      <c r="B1051" t="s">
        <v>82</v>
      </c>
      <c r="C1051" t="s">
        <v>339</v>
      </c>
      <c r="D1051" s="14" t="s">
        <v>335</v>
      </c>
      <c r="E1051">
        <v>-2.31958762886598</v>
      </c>
      <c r="J1051">
        <v>39.7572016460905</v>
      </c>
      <c r="K1051">
        <v>-118.016637478108</v>
      </c>
      <c r="L1051" t="s">
        <v>337</v>
      </c>
    </row>
    <row r="1052" spans="1:12">
      <c r="A1052" s="35">
        <v>40647</v>
      </c>
      <c r="B1052" t="s">
        <v>82</v>
      </c>
      <c r="C1052" t="s">
        <v>339</v>
      </c>
      <c r="D1052" s="14" t="s">
        <v>335</v>
      </c>
      <c r="E1052">
        <v>-2.31958762886598</v>
      </c>
      <c r="J1052">
        <v>39.7572016460905</v>
      </c>
      <c r="K1052">
        <v>-118.016637478108</v>
      </c>
    </row>
    <row r="1053" spans="1:12">
      <c r="A1053" s="35">
        <v>40737</v>
      </c>
      <c r="B1053" t="s">
        <v>82</v>
      </c>
      <c r="C1053" t="s">
        <v>339</v>
      </c>
      <c r="D1053" s="14" t="s">
        <v>335</v>
      </c>
      <c r="E1053">
        <v>-2.5</v>
      </c>
      <c r="J1053">
        <v>39.7572016460905</v>
      </c>
      <c r="K1053">
        <v>-118.016637478108</v>
      </c>
      <c r="L1053" t="s">
        <v>337</v>
      </c>
    </row>
    <row r="1054" spans="1:12">
      <c r="A1054" s="35">
        <v>40814</v>
      </c>
      <c r="B1054" t="s">
        <v>82</v>
      </c>
      <c r="C1054" t="s">
        <v>339</v>
      </c>
      <c r="D1054" s="14" t="s">
        <v>335</v>
      </c>
      <c r="E1054">
        <v>-2.31958762886598</v>
      </c>
      <c r="J1054">
        <v>39.7572016460905</v>
      </c>
      <c r="K1054">
        <v>-118.016637478108</v>
      </c>
      <c r="L1054" t="s">
        <v>337</v>
      </c>
    </row>
    <row r="1056" spans="1:12">
      <c r="A1056" s="9" t="s">
        <v>355</v>
      </c>
      <c r="B1056" t="s">
        <v>119</v>
      </c>
      <c r="C1056" t="s">
        <v>341</v>
      </c>
      <c r="D1056" s="14" t="s">
        <v>340</v>
      </c>
      <c r="E1056">
        <v>-8.1199999999999992</v>
      </c>
      <c r="F1056" s="13">
        <v>-53.5</v>
      </c>
      <c r="J1056">
        <v>38.959383753501399</v>
      </c>
      <c r="K1056">
        <v>-123.080960854092</v>
      </c>
      <c r="L1056" t="s">
        <v>337</v>
      </c>
    </row>
    <row r="1057" spans="1:12">
      <c r="A1057" s="9" t="s">
        <v>356</v>
      </c>
      <c r="B1057" t="s">
        <v>119</v>
      </c>
      <c r="C1057" t="s">
        <v>341</v>
      </c>
      <c r="D1057" s="14" t="s">
        <v>340</v>
      </c>
      <c r="E1057">
        <v>-8.26</v>
      </c>
      <c r="F1057" s="13">
        <v>-57.6</v>
      </c>
      <c r="J1057">
        <v>38.959383753501399</v>
      </c>
      <c r="K1057">
        <v>-123.080960854092</v>
      </c>
      <c r="L1057" t="s">
        <v>337</v>
      </c>
    </row>
    <row r="1058" spans="1:12">
      <c r="A1058" s="9" t="s">
        <v>357</v>
      </c>
      <c r="B1058" t="s">
        <v>119</v>
      </c>
      <c r="C1058" t="s">
        <v>342</v>
      </c>
      <c r="D1058" s="14" t="s">
        <v>340</v>
      </c>
      <c r="E1058">
        <v>-7.91</v>
      </c>
      <c r="F1058" s="13">
        <v>-53</v>
      </c>
      <c r="J1058">
        <v>38.865546218487303</v>
      </c>
      <c r="K1058">
        <v>-123.034697508896</v>
      </c>
      <c r="L1058" t="s">
        <v>337</v>
      </c>
    </row>
    <row r="1059" spans="1:12">
      <c r="A1059" s="9" t="s">
        <v>358</v>
      </c>
      <c r="B1059" t="s">
        <v>119</v>
      </c>
      <c r="C1059" t="s">
        <v>342</v>
      </c>
      <c r="D1059" s="14" t="s">
        <v>340</v>
      </c>
      <c r="E1059">
        <v>-8.1999999999999993</v>
      </c>
      <c r="F1059" s="13">
        <v>-54.4</v>
      </c>
      <c r="J1059">
        <v>38.865546218487303</v>
      </c>
      <c r="K1059">
        <v>-123.034697508896</v>
      </c>
      <c r="L1059" t="s">
        <v>337</v>
      </c>
    </row>
    <row r="1060" spans="1:12">
      <c r="A1060" s="9" t="s">
        <v>359</v>
      </c>
      <c r="B1060" t="s">
        <v>119</v>
      </c>
      <c r="C1060" t="s">
        <v>343</v>
      </c>
      <c r="D1060" s="14" t="s">
        <v>340</v>
      </c>
      <c r="E1060">
        <v>-7.53</v>
      </c>
      <c r="F1060" s="13">
        <v>-48.7</v>
      </c>
      <c r="J1060">
        <v>38.614845938375304</v>
      </c>
      <c r="K1060">
        <v>-122.847864768683</v>
      </c>
      <c r="L1060" t="s">
        <v>337</v>
      </c>
    </row>
    <row r="1061" spans="1:12">
      <c r="A1061" s="9" t="s">
        <v>360</v>
      </c>
      <c r="B1061" t="s">
        <v>119</v>
      </c>
      <c r="C1061" t="s">
        <v>343</v>
      </c>
      <c r="D1061" s="14" t="s">
        <v>340</v>
      </c>
      <c r="E1061">
        <v>-7.7</v>
      </c>
      <c r="F1061" s="13">
        <v>-52.7</v>
      </c>
      <c r="J1061">
        <v>38.614845938375304</v>
      </c>
      <c r="K1061">
        <v>-122.847864768683</v>
      </c>
      <c r="L1061" t="s">
        <v>337</v>
      </c>
    </row>
    <row r="1062" spans="1:12">
      <c r="A1062" s="9" t="s">
        <v>361</v>
      </c>
      <c r="B1062" t="s">
        <v>119</v>
      </c>
      <c r="C1062" t="s">
        <v>344</v>
      </c>
      <c r="D1062" s="14" t="s">
        <v>340</v>
      </c>
      <c r="E1062">
        <v>-7.06</v>
      </c>
      <c r="F1062" s="13">
        <v>-47</v>
      </c>
      <c r="J1062">
        <v>38.508403361344499</v>
      </c>
      <c r="K1062">
        <v>-122.860320284697</v>
      </c>
      <c r="L1062" t="s">
        <v>337</v>
      </c>
    </row>
    <row r="1063" spans="1:12">
      <c r="A1063" s="9" t="s">
        <v>362</v>
      </c>
      <c r="B1063" t="s">
        <v>119</v>
      </c>
      <c r="C1063" t="s">
        <v>344</v>
      </c>
      <c r="D1063" s="14" t="s">
        <v>340</v>
      </c>
      <c r="E1063">
        <v>-6.97</v>
      </c>
      <c r="F1063" s="13">
        <v>-46.8</v>
      </c>
      <c r="J1063">
        <v>38.508403361344499</v>
      </c>
      <c r="K1063">
        <v>-122.860320284697</v>
      </c>
      <c r="L1063" t="s">
        <v>337</v>
      </c>
    </row>
    <row r="1064" spans="1:12">
      <c r="A1064" s="9" t="s">
        <v>363</v>
      </c>
      <c r="B1064" t="s">
        <v>119</v>
      </c>
      <c r="C1064" t="s">
        <v>345</v>
      </c>
      <c r="D1064" s="14" t="s">
        <v>340</v>
      </c>
      <c r="E1064">
        <v>-7.06</v>
      </c>
      <c r="F1064" s="13">
        <v>-45.6</v>
      </c>
      <c r="J1064">
        <v>38.491596638655402</v>
      </c>
      <c r="K1064">
        <v>-122.881672597864</v>
      </c>
      <c r="L1064" t="s">
        <v>337</v>
      </c>
    </row>
    <row r="1065" spans="1:12">
      <c r="A1065" s="9" t="s">
        <v>364</v>
      </c>
      <c r="B1065" t="s">
        <v>119</v>
      </c>
      <c r="C1065" t="s">
        <v>345</v>
      </c>
      <c r="D1065" s="14" t="s">
        <v>340</v>
      </c>
      <c r="E1065">
        <v>-6.94</v>
      </c>
      <c r="F1065" s="13">
        <v>-47.4</v>
      </c>
      <c r="J1065">
        <v>38.491596638655402</v>
      </c>
      <c r="K1065">
        <v>-122.881672597864</v>
      </c>
      <c r="L1065" t="s">
        <v>337</v>
      </c>
    </row>
    <row r="1066" spans="1:12">
      <c r="A1066" s="9" t="s">
        <v>365</v>
      </c>
      <c r="B1066" t="s">
        <v>119</v>
      </c>
      <c r="C1066" t="s">
        <v>346</v>
      </c>
      <c r="D1066" s="14" t="s">
        <v>340</v>
      </c>
      <c r="E1066">
        <v>-6.95</v>
      </c>
      <c r="F1066" s="13">
        <v>-45.9</v>
      </c>
      <c r="J1066">
        <v>38.483193277310903</v>
      </c>
      <c r="K1066">
        <v>-122.89590747330899</v>
      </c>
      <c r="L1066" t="s">
        <v>337</v>
      </c>
    </row>
    <row r="1067" spans="1:12">
      <c r="A1067" s="9" t="s">
        <v>366</v>
      </c>
      <c r="B1067" t="s">
        <v>119</v>
      </c>
      <c r="C1067" t="s">
        <v>346</v>
      </c>
      <c r="D1067" s="14" t="s">
        <v>340</v>
      </c>
      <c r="E1067">
        <v>-6.88</v>
      </c>
      <c r="F1067" s="13">
        <v>-46</v>
      </c>
      <c r="J1067">
        <v>38.483193277310903</v>
      </c>
      <c r="K1067">
        <v>-122.89590747330899</v>
      </c>
      <c r="L1067" t="s">
        <v>337</v>
      </c>
    </row>
    <row r="1068" spans="1:12">
      <c r="A1068" s="9" t="s">
        <v>367</v>
      </c>
      <c r="B1068" t="s">
        <v>119</v>
      </c>
      <c r="C1068" t="s">
        <v>347</v>
      </c>
      <c r="D1068" s="14" t="s">
        <v>340</v>
      </c>
      <c r="E1068">
        <v>-6.89</v>
      </c>
      <c r="F1068" s="13">
        <v>-45.1</v>
      </c>
      <c r="J1068">
        <v>38.491596638655402</v>
      </c>
      <c r="K1068">
        <v>-122.92437722419901</v>
      </c>
      <c r="L1068" t="s">
        <v>337</v>
      </c>
    </row>
    <row r="1069" spans="1:12">
      <c r="A1069" s="9" t="s">
        <v>368</v>
      </c>
      <c r="B1069" t="s">
        <v>119</v>
      </c>
      <c r="C1069" t="s">
        <v>347</v>
      </c>
      <c r="D1069" s="14" t="s">
        <v>340</v>
      </c>
      <c r="E1069">
        <v>-6.9</v>
      </c>
      <c r="F1069" s="13">
        <v>-46.2</v>
      </c>
      <c r="J1069">
        <v>38.491596638655402</v>
      </c>
      <c r="K1069">
        <v>-122.92437722419901</v>
      </c>
      <c r="L1069" t="s">
        <v>337</v>
      </c>
    </row>
    <row r="1070" spans="1:12">
      <c r="A1070" s="9" t="s">
        <v>369</v>
      </c>
      <c r="B1070" t="s">
        <v>119</v>
      </c>
      <c r="C1070" t="s">
        <v>348</v>
      </c>
      <c r="D1070" s="14" t="s">
        <v>340</v>
      </c>
      <c r="E1070">
        <v>-6.9</v>
      </c>
      <c r="F1070" s="13">
        <v>-45.4</v>
      </c>
      <c r="J1070">
        <v>38.484593837535002</v>
      </c>
      <c r="K1070">
        <v>-122.997330960854</v>
      </c>
      <c r="L1070" t="s">
        <v>337</v>
      </c>
    </row>
    <row r="1071" spans="1:12">
      <c r="A1071" s="9" t="s">
        <v>370</v>
      </c>
      <c r="B1071" t="s">
        <v>119</v>
      </c>
      <c r="C1071" t="s">
        <v>348</v>
      </c>
      <c r="D1071" s="14" t="s">
        <v>340</v>
      </c>
      <c r="E1071">
        <v>-6.76</v>
      </c>
      <c r="F1071" s="13">
        <v>-45.9</v>
      </c>
      <c r="J1071">
        <v>38.484593837535002</v>
      </c>
      <c r="K1071">
        <v>-122.997330960854</v>
      </c>
      <c r="L1071" t="s">
        <v>337</v>
      </c>
    </row>
    <row r="1072" spans="1:12">
      <c r="A1072" s="9" t="s">
        <v>371</v>
      </c>
      <c r="B1072" t="s">
        <v>119</v>
      </c>
      <c r="C1072" t="s">
        <v>348</v>
      </c>
      <c r="D1072" s="14" t="s">
        <v>340</v>
      </c>
      <c r="E1072">
        <v>-7.69</v>
      </c>
      <c r="F1072" s="13">
        <v>-51.5</v>
      </c>
      <c r="J1072">
        <v>38.484593837535002</v>
      </c>
      <c r="K1072">
        <v>-122.997330960854</v>
      </c>
      <c r="L1072" t="s">
        <v>337</v>
      </c>
    </row>
    <row r="1073" spans="1:12">
      <c r="A1073" s="9" t="s">
        <v>372</v>
      </c>
      <c r="B1073" t="s">
        <v>119</v>
      </c>
      <c r="C1073" t="s">
        <v>349</v>
      </c>
      <c r="D1073" s="14" t="s">
        <v>340</v>
      </c>
      <c r="E1073">
        <v>-6.94</v>
      </c>
      <c r="F1073" s="13">
        <v>-43.9</v>
      </c>
      <c r="J1073">
        <v>38.450980392156801</v>
      </c>
      <c r="K1073">
        <v>-123.011565836298</v>
      </c>
      <c r="L1073" t="s">
        <v>337</v>
      </c>
    </row>
    <row r="1074" spans="1:12">
      <c r="A1074" s="9" t="s">
        <v>373</v>
      </c>
      <c r="B1074" t="s">
        <v>119</v>
      </c>
      <c r="C1074" t="s">
        <v>349</v>
      </c>
      <c r="D1074" s="14" t="s">
        <v>340</v>
      </c>
      <c r="E1074">
        <v>-6.69</v>
      </c>
      <c r="F1074" s="13">
        <v>-43.2</v>
      </c>
      <c r="J1074">
        <v>38.450980392156801</v>
      </c>
      <c r="K1074">
        <v>-123.011565836298</v>
      </c>
      <c r="L1074" t="s">
        <v>337</v>
      </c>
    </row>
    <row r="1075" spans="1:12">
      <c r="A1075" s="9" t="s">
        <v>374</v>
      </c>
      <c r="B1075" t="s">
        <v>119</v>
      </c>
      <c r="C1075" t="s">
        <v>350</v>
      </c>
      <c r="D1075" s="14" t="s">
        <v>340</v>
      </c>
      <c r="E1075">
        <v>-6.75</v>
      </c>
      <c r="F1075" s="13">
        <v>-42.3</v>
      </c>
      <c r="J1075">
        <v>38.452380952380899</v>
      </c>
      <c r="K1075">
        <v>-123.052491103202</v>
      </c>
      <c r="L1075" t="s">
        <v>337</v>
      </c>
    </row>
    <row r="1076" spans="1:12">
      <c r="A1076" s="9" t="s">
        <v>375</v>
      </c>
      <c r="B1076" t="s">
        <v>119</v>
      </c>
      <c r="C1076" t="s">
        <v>350</v>
      </c>
      <c r="D1076" s="14" t="s">
        <v>340</v>
      </c>
      <c r="E1076">
        <v>-6.51</v>
      </c>
      <c r="F1076" s="13">
        <v>-43.9</v>
      </c>
      <c r="J1076">
        <v>38.452380952380899</v>
      </c>
      <c r="K1076">
        <v>-123.052491103202</v>
      </c>
      <c r="L1076" t="s">
        <v>337</v>
      </c>
    </row>
    <row r="1077" spans="1:12">
      <c r="A1077" s="9" t="s">
        <v>376</v>
      </c>
      <c r="B1077" t="s">
        <v>70</v>
      </c>
      <c r="C1077" t="s">
        <v>351</v>
      </c>
      <c r="D1077" s="14" t="s">
        <v>340</v>
      </c>
      <c r="E1077">
        <v>-5.49</v>
      </c>
      <c r="F1077" s="13">
        <v>-36.299999999999997</v>
      </c>
      <c r="J1077">
        <v>38.4936318942285</v>
      </c>
      <c r="K1077">
        <v>-122.85237044008601</v>
      </c>
      <c r="L1077" t="s">
        <v>337</v>
      </c>
    </row>
    <row r="1078" spans="1:12">
      <c r="A1078" s="9" t="s">
        <v>377</v>
      </c>
      <c r="B1078" t="s">
        <v>70</v>
      </c>
      <c r="C1078" t="s">
        <v>351</v>
      </c>
      <c r="D1078" s="14" t="s">
        <v>340</v>
      </c>
      <c r="E1078">
        <v>-4.82</v>
      </c>
      <c r="F1078" s="13">
        <v>-35.1</v>
      </c>
      <c r="J1078">
        <v>38.4936318942285</v>
      </c>
      <c r="K1078">
        <v>-122.85237044008601</v>
      </c>
      <c r="L1078" t="s">
        <v>337</v>
      </c>
    </row>
    <row r="1079" spans="1:12">
      <c r="A1079" s="9" t="s">
        <v>378</v>
      </c>
      <c r="B1079" t="s">
        <v>82</v>
      </c>
      <c r="C1079" t="s">
        <v>352</v>
      </c>
      <c r="D1079" s="14" t="s">
        <v>340</v>
      </c>
      <c r="E1079">
        <v>-6.47</v>
      </c>
      <c r="F1079" s="13">
        <v>-42.6</v>
      </c>
      <c r="J1079">
        <v>38.500360750432897</v>
      </c>
      <c r="K1079">
        <v>-122.885045871559</v>
      </c>
      <c r="L1079" t="s">
        <v>337</v>
      </c>
    </row>
    <row r="1080" spans="1:12">
      <c r="A1080" s="9" t="s">
        <v>379</v>
      </c>
      <c r="B1080" t="s">
        <v>82</v>
      </c>
      <c r="C1080" t="s">
        <v>352</v>
      </c>
      <c r="D1080" s="14" t="s">
        <v>340</v>
      </c>
      <c r="E1080">
        <v>-6.85</v>
      </c>
      <c r="F1080" s="13">
        <v>-46.4</v>
      </c>
      <c r="J1080">
        <v>38.500360750432897</v>
      </c>
      <c r="K1080">
        <v>-122.885045871559</v>
      </c>
      <c r="L1080" t="s">
        <v>337</v>
      </c>
    </row>
    <row r="1081" spans="1:12">
      <c r="A1081" s="9" t="s">
        <v>380</v>
      </c>
      <c r="B1081" t="s">
        <v>82</v>
      </c>
      <c r="C1081" t="s">
        <v>353</v>
      </c>
      <c r="D1081" s="14" t="s">
        <v>340</v>
      </c>
      <c r="E1081">
        <v>-7.1</v>
      </c>
      <c r="F1081" s="13">
        <v>-46.1</v>
      </c>
      <c r="J1081">
        <v>38.512337664805102</v>
      </c>
      <c r="K1081">
        <v>-122.882201834862</v>
      </c>
      <c r="L1081" t="s">
        <v>337</v>
      </c>
    </row>
    <row r="1082" spans="1:12">
      <c r="A1082" s="9" t="s">
        <v>381</v>
      </c>
      <c r="B1082" t="s">
        <v>82</v>
      </c>
      <c r="C1082" t="s">
        <v>353</v>
      </c>
      <c r="D1082" s="14" t="s">
        <v>340</v>
      </c>
      <c r="E1082">
        <v>-6.9</v>
      </c>
      <c r="F1082" s="13">
        <v>-46.7</v>
      </c>
      <c r="J1082">
        <v>38.512337664805102</v>
      </c>
      <c r="K1082">
        <v>-122.882201834862</v>
      </c>
      <c r="L1082" t="s">
        <v>337</v>
      </c>
    </row>
    <row r="1083" spans="1:12">
      <c r="A1083" s="9" t="s">
        <v>382</v>
      </c>
      <c r="B1083" t="s">
        <v>82</v>
      </c>
      <c r="C1083" t="s">
        <v>354</v>
      </c>
      <c r="D1083" s="14" t="s">
        <v>340</v>
      </c>
      <c r="E1083">
        <v>-5.78</v>
      </c>
      <c r="F1083" s="13">
        <v>-36.6</v>
      </c>
      <c r="J1083">
        <v>38.525252530303</v>
      </c>
      <c r="K1083">
        <v>-122.862568807339</v>
      </c>
      <c r="L1083" t="s">
        <v>337</v>
      </c>
    </row>
    <row r="1084" spans="1:12">
      <c r="A1084" s="9" t="s">
        <v>383</v>
      </c>
      <c r="B1084" t="s">
        <v>82</v>
      </c>
      <c r="C1084" t="s">
        <v>354</v>
      </c>
      <c r="D1084" s="14" t="s">
        <v>340</v>
      </c>
      <c r="E1084">
        <v>-5.69</v>
      </c>
      <c r="F1084" s="13">
        <v>-37.6</v>
      </c>
      <c r="J1084">
        <v>38.525252530303</v>
      </c>
      <c r="K1084">
        <v>-122.862568807339</v>
      </c>
      <c r="L1084" t="s">
        <v>337</v>
      </c>
    </row>
    <row r="1085" spans="1:12">
      <c r="D1085" s="14"/>
    </row>
    <row r="1086" spans="1:12">
      <c r="A1086" s="9" t="s">
        <v>385</v>
      </c>
      <c r="B1086" t="s">
        <v>82</v>
      </c>
      <c r="C1086" t="s">
        <v>428</v>
      </c>
      <c r="D1086" s="14" t="s">
        <v>384</v>
      </c>
      <c r="E1086">
        <v>-10.26</v>
      </c>
      <c r="F1086" s="13">
        <v>-73</v>
      </c>
      <c r="J1086">
        <v>40.117854145626701</v>
      </c>
      <c r="K1086">
        <v>-122.14847161572</v>
      </c>
      <c r="L1086" t="s">
        <v>332</v>
      </c>
    </row>
    <row r="1087" spans="1:12">
      <c r="A1087" s="9" t="s">
        <v>386</v>
      </c>
      <c r="B1087" t="s">
        <v>82</v>
      </c>
      <c r="C1087" t="s">
        <v>428</v>
      </c>
      <c r="D1087" s="14" t="s">
        <v>384</v>
      </c>
      <c r="E1087">
        <v>-10.45</v>
      </c>
      <c r="F1087" s="13">
        <v>-74.5</v>
      </c>
      <c r="J1087">
        <v>40.088474176066399</v>
      </c>
      <c r="K1087">
        <v>-122.12882096069799</v>
      </c>
    </row>
    <row r="1088" spans="1:12">
      <c r="A1088" s="9" t="s">
        <v>387</v>
      </c>
      <c r="B1088" t="s">
        <v>82</v>
      </c>
      <c r="C1088" t="s">
        <v>428</v>
      </c>
      <c r="D1088" s="14" t="s">
        <v>384</v>
      </c>
      <c r="E1088">
        <v>-10.050000000000001</v>
      </c>
      <c r="F1088" s="13">
        <v>-73.099999999999994</v>
      </c>
      <c r="J1088">
        <v>40.006365304467799</v>
      </c>
      <c r="K1088">
        <v>-122.42139737991199</v>
      </c>
    </row>
    <row r="1089" spans="1:11">
      <c r="A1089" s="9" t="s">
        <v>388</v>
      </c>
      <c r="B1089" t="s">
        <v>82</v>
      </c>
      <c r="C1089" t="s">
        <v>428</v>
      </c>
      <c r="D1089" s="14" t="s">
        <v>384</v>
      </c>
      <c r="E1089">
        <v>-8.9499999999999993</v>
      </c>
      <c r="F1089" s="13">
        <v>-63.7</v>
      </c>
      <c r="J1089">
        <v>40.1197672930031</v>
      </c>
      <c r="K1089">
        <v>-122.235807860262</v>
      </c>
    </row>
    <row r="1090" spans="1:11">
      <c r="A1090" s="9" t="s">
        <v>389</v>
      </c>
      <c r="B1090" t="s">
        <v>82</v>
      </c>
      <c r="C1090" t="s">
        <v>428</v>
      </c>
      <c r="D1090" s="14" t="s">
        <v>384</v>
      </c>
      <c r="E1090">
        <v>-10.24</v>
      </c>
      <c r="F1090" s="13">
        <v>-74.5</v>
      </c>
      <c r="J1090">
        <v>39.963287484175602</v>
      </c>
      <c r="K1090">
        <v>-122.196506550218</v>
      </c>
    </row>
    <row r="1091" spans="1:11">
      <c r="A1091" s="9" t="s">
        <v>390</v>
      </c>
      <c r="B1091" t="s">
        <v>82</v>
      </c>
      <c r="C1091" t="s">
        <v>428</v>
      </c>
      <c r="D1091" s="14" t="s">
        <v>384</v>
      </c>
      <c r="E1091">
        <v>-10.130000000000001</v>
      </c>
      <c r="F1091" s="13">
        <v>-72.2</v>
      </c>
      <c r="J1091">
        <v>40.105052415970803</v>
      </c>
      <c r="K1091">
        <v>-122.218340611353</v>
      </c>
    </row>
    <row r="1092" spans="1:11">
      <c r="A1092" s="9" t="s">
        <v>391</v>
      </c>
      <c r="B1092" t="s">
        <v>82</v>
      </c>
      <c r="C1092" t="s">
        <v>428</v>
      </c>
      <c r="D1092" s="14" t="s">
        <v>384</v>
      </c>
      <c r="E1092">
        <v>-9.2100000000000009</v>
      </c>
      <c r="F1092" s="13">
        <v>-65.5</v>
      </c>
      <c r="J1092">
        <v>40.131487987710301</v>
      </c>
      <c r="K1092">
        <v>-122.334061135371</v>
      </c>
    </row>
    <row r="1093" spans="1:11">
      <c r="A1093" s="9" t="s">
        <v>392</v>
      </c>
      <c r="B1093" t="s">
        <v>82</v>
      </c>
      <c r="C1093" t="s">
        <v>428</v>
      </c>
      <c r="D1093" s="14" t="s">
        <v>384</v>
      </c>
      <c r="E1093">
        <v>-9.4600000000000009</v>
      </c>
      <c r="F1093" s="13">
        <v>-66.599999999999994</v>
      </c>
      <c r="J1093">
        <v>40.206228752684801</v>
      </c>
      <c r="K1093">
        <v>-122.27947598253201</v>
      </c>
    </row>
    <row r="1094" spans="1:11">
      <c r="A1094" s="9" t="s">
        <v>393</v>
      </c>
      <c r="B1094" t="s">
        <v>82</v>
      </c>
      <c r="C1094" t="s">
        <v>428</v>
      </c>
      <c r="D1094" s="14" t="s">
        <v>384</v>
      </c>
      <c r="E1094">
        <v>-9.25</v>
      </c>
      <c r="F1094" s="13">
        <v>-66</v>
      </c>
      <c r="J1094">
        <v>40.144232820790002</v>
      </c>
      <c r="K1094">
        <v>-122.246724890829</v>
      </c>
    </row>
    <row r="1095" spans="1:11">
      <c r="A1095" s="9" t="s">
        <v>394</v>
      </c>
      <c r="B1095" t="s">
        <v>82</v>
      </c>
      <c r="C1095" t="s">
        <v>428</v>
      </c>
      <c r="D1095" s="14" t="s">
        <v>384</v>
      </c>
      <c r="E1095">
        <v>-9.07</v>
      </c>
      <c r="F1095" s="13">
        <v>-64.7</v>
      </c>
      <c r="J1095">
        <v>40.1654481316586</v>
      </c>
      <c r="K1095">
        <v>-122.25982532751</v>
      </c>
    </row>
    <row r="1096" spans="1:11">
      <c r="A1096" s="9" t="s">
        <v>395</v>
      </c>
      <c r="B1096" t="s">
        <v>82</v>
      </c>
      <c r="C1096" t="s">
        <v>428</v>
      </c>
      <c r="D1096" s="14" t="s">
        <v>384</v>
      </c>
      <c r="E1096">
        <v>-8.3800000000000008</v>
      </c>
      <c r="F1096" s="13">
        <v>-59</v>
      </c>
      <c r="J1096">
        <v>40.168541882992102</v>
      </c>
      <c r="K1096">
        <v>-122.209606986899</v>
      </c>
    </row>
    <row r="1097" spans="1:11">
      <c r="A1097" s="9" t="s">
        <v>396</v>
      </c>
      <c r="B1097" t="s">
        <v>82</v>
      </c>
      <c r="C1097" t="s">
        <v>428</v>
      </c>
      <c r="D1097" s="14" t="s">
        <v>384</v>
      </c>
      <c r="E1097">
        <v>-9.32</v>
      </c>
      <c r="F1097" s="13">
        <v>-66.2</v>
      </c>
      <c r="J1097">
        <v>40.054457135541803</v>
      </c>
      <c r="K1097">
        <v>-122.18558951964999</v>
      </c>
    </row>
    <row r="1098" spans="1:11">
      <c r="A1098" s="9" t="s">
        <v>397</v>
      </c>
      <c r="B1098" t="s">
        <v>82</v>
      </c>
      <c r="C1098" t="s">
        <v>428</v>
      </c>
      <c r="D1098" s="14" t="s">
        <v>384</v>
      </c>
      <c r="E1098">
        <v>-9.68</v>
      </c>
      <c r="F1098" s="13">
        <v>-68.099999999999994</v>
      </c>
      <c r="J1098">
        <v>39.992318962206397</v>
      </c>
      <c r="K1098">
        <v>-122.109170305676</v>
      </c>
    </row>
    <row r="1099" spans="1:11">
      <c r="A1099" s="9" t="s">
        <v>398</v>
      </c>
      <c r="B1099" t="s">
        <v>82</v>
      </c>
      <c r="C1099" t="s">
        <v>428</v>
      </c>
      <c r="D1099" s="14" t="s">
        <v>384</v>
      </c>
      <c r="E1099">
        <v>-9.8800000000000008</v>
      </c>
      <c r="F1099" s="13">
        <v>-70.2</v>
      </c>
      <c r="J1099">
        <v>40.041385147148702</v>
      </c>
      <c r="K1099">
        <v>-122.17248908296899</v>
      </c>
    </row>
    <row r="1100" spans="1:11">
      <c r="A1100" s="9" t="s">
        <v>399</v>
      </c>
      <c r="B1100" t="s">
        <v>82</v>
      </c>
      <c r="C1100" t="s">
        <v>428</v>
      </c>
      <c r="D1100" s="14" t="s">
        <v>384</v>
      </c>
      <c r="E1100">
        <v>-9.91</v>
      </c>
      <c r="F1100" s="13">
        <v>-71.2</v>
      </c>
      <c r="J1100">
        <v>40.062379983784403</v>
      </c>
      <c r="K1100">
        <v>-122.11790393013101</v>
      </c>
    </row>
    <row r="1101" spans="1:11">
      <c r="A1101" s="9" t="s">
        <v>400</v>
      </c>
      <c r="B1101" t="s">
        <v>82</v>
      </c>
      <c r="C1101" t="s">
        <v>428</v>
      </c>
      <c r="D1101" s="14" t="s">
        <v>384</v>
      </c>
      <c r="E1101">
        <v>-10.199999999999999</v>
      </c>
      <c r="F1101" s="13">
        <v>-71.099999999999994</v>
      </c>
      <c r="J1101">
        <v>40.003762286104397</v>
      </c>
      <c r="K1101">
        <v>-122.122270742358</v>
      </c>
    </row>
    <row r="1102" spans="1:11">
      <c r="A1102" s="9" t="s">
        <v>401</v>
      </c>
      <c r="B1102" t="s">
        <v>82</v>
      </c>
      <c r="C1102" t="s">
        <v>428</v>
      </c>
      <c r="D1102" s="14" t="s">
        <v>384</v>
      </c>
      <c r="E1102">
        <v>-11.36</v>
      </c>
      <c r="F1102" s="13">
        <v>-84</v>
      </c>
      <c r="J1102">
        <v>39.910459013128801</v>
      </c>
      <c r="K1102">
        <v>-122.478165938864</v>
      </c>
    </row>
    <row r="1103" spans="1:11">
      <c r="A1103" s="9" t="s">
        <v>402</v>
      </c>
      <c r="B1103" t="s">
        <v>82</v>
      </c>
      <c r="C1103" t="s">
        <v>428</v>
      </c>
      <c r="D1103" s="14" t="s">
        <v>384</v>
      </c>
      <c r="E1103">
        <v>-9.1999999999999993</v>
      </c>
      <c r="F1103" s="13">
        <v>-63.9</v>
      </c>
      <c r="J1103">
        <v>40.190084349174199</v>
      </c>
      <c r="K1103">
        <v>-122.32314410480301</v>
      </c>
    </row>
    <row r="1104" spans="1:11">
      <c r="A1104" s="9" t="s">
        <v>403</v>
      </c>
      <c r="B1104" t="s">
        <v>82</v>
      </c>
      <c r="C1104" t="s">
        <v>428</v>
      </c>
      <c r="D1104" s="14" t="s">
        <v>384</v>
      </c>
      <c r="E1104">
        <v>-9.2899999999999991</v>
      </c>
      <c r="F1104" s="13">
        <v>-64.5</v>
      </c>
      <c r="J1104">
        <v>40.143030880616699</v>
      </c>
      <c r="K1104">
        <v>-122.37772925764099</v>
      </c>
    </row>
    <row r="1105" spans="1:11">
      <c r="A1105" s="9" t="s">
        <v>404</v>
      </c>
      <c r="B1105" t="s">
        <v>82</v>
      </c>
      <c r="C1105" t="s">
        <v>428</v>
      </c>
      <c r="D1105" s="14" t="s">
        <v>384</v>
      </c>
      <c r="E1105">
        <v>-9.15</v>
      </c>
      <c r="F1105" s="13">
        <v>-64.3</v>
      </c>
      <c r="J1105">
        <v>40.083979346542797</v>
      </c>
      <c r="K1105">
        <v>-122.248908296943</v>
      </c>
    </row>
    <row r="1106" spans="1:11">
      <c r="A1106" s="9" t="s">
        <v>405</v>
      </c>
      <c r="B1106" t="s">
        <v>82</v>
      </c>
      <c r="C1106" t="s">
        <v>429</v>
      </c>
      <c r="D1106" s="14" t="s">
        <v>384</v>
      </c>
      <c r="E1106">
        <v>-9.36</v>
      </c>
      <c r="F1106" s="13">
        <v>-64.599999999999994</v>
      </c>
      <c r="J1106">
        <v>40.321743026613298</v>
      </c>
      <c r="K1106">
        <v>-122.242358078602</v>
      </c>
    </row>
    <row r="1107" spans="1:11">
      <c r="A1107" s="9" t="s">
        <v>406</v>
      </c>
      <c r="B1107" t="s">
        <v>82</v>
      </c>
      <c r="C1107" t="s">
        <v>429</v>
      </c>
      <c r="D1107" s="14" t="s">
        <v>384</v>
      </c>
      <c r="E1107">
        <v>-9.3800000000000008</v>
      </c>
      <c r="F1107" s="13">
        <v>-65.099999999999994</v>
      </c>
      <c r="J1107">
        <v>40.357523861001603</v>
      </c>
      <c r="K1107">
        <v>-122.227074235807</v>
      </c>
    </row>
    <row r="1108" spans="1:11">
      <c r="A1108" s="9" t="s">
        <v>407</v>
      </c>
      <c r="B1108" t="s">
        <v>82</v>
      </c>
      <c r="C1108" t="s">
        <v>429</v>
      </c>
      <c r="D1108" s="14" t="s">
        <v>384</v>
      </c>
      <c r="E1108">
        <v>-9.26</v>
      </c>
      <c r="F1108" s="13">
        <v>-63.7</v>
      </c>
      <c r="J1108">
        <v>40.535411006642597</v>
      </c>
      <c r="K1108">
        <v>-122.33842794759801</v>
      </c>
    </row>
    <row r="1109" spans="1:11">
      <c r="A1109" s="9" t="s">
        <v>408</v>
      </c>
      <c r="B1109" t="s">
        <v>82</v>
      </c>
      <c r="C1109" t="s">
        <v>429</v>
      </c>
      <c r="D1109" s="14" t="s">
        <v>384</v>
      </c>
      <c r="E1109">
        <v>-10.26</v>
      </c>
      <c r="F1109" s="13">
        <v>-71.900000000000006</v>
      </c>
      <c r="J1109">
        <v>40.491344608338103</v>
      </c>
      <c r="K1109">
        <v>-122.31004366812201</v>
      </c>
    </row>
    <row r="1110" spans="1:11">
      <c r="A1110" s="9" t="s">
        <v>409</v>
      </c>
      <c r="B1110" t="s">
        <v>82</v>
      </c>
      <c r="C1110" t="s">
        <v>429</v>
      </c>
      <c r="D1110" s="14" t="s">
        <v>384</v>
      </c>
      <c r="E1110">
        <v>-9.32</v>
      </c>
      <c r="F1110" s="13">
        <v>-66.599999999999994</v>
      </c>
      <c r="J1110">
        <v>40.383824303372499</v>
      </c>
      <c r="K1110">
        <v>-122.301310043668</v>
      </c>
    </row>
    <row r="1111" spans="1:11">
      <c r="A1111" s="9" t="s">
        <v>410</v>
      </c>
      <c r="B1111" t="s">
        <v>82</v>
      </c>
      <c r="C1111" t="s">
        <v>429</v>
      </c>
      <c r="D1111" s="14" t="s">
        <v>384</v>
      </c>
      <c r="E1111">
        <v>-10.49</v>
      </c>
      <c r="F1111" s="13">
        <v>-75.2</v>
      </c>
      <c r="J1111">
        <v>40.499758189550903</v>
      </c>
      <c r="K1111">
        <v>-122.39301310043599</v>
      </c>
    </row>
    <row r="1112" spans="1:11">
      <c r="A1112" s="9" t="s">
        <v>411</v>
      </c>
      <c r="B1112" t="s">
        <v>82</v>
      </c>
      <c r="C1112" t="s">
        <v>429</v>
      </c>
      <c r="D1112" s="14" t="s">
        <v>384</v>
      </c>
      <c r="E1112">
        <v>-9.5399999999999991</v>
      </c>
      <c r="F1112" s="13">
        <v>-67.2</v>
      </c>
      <c r="J1112">
        <v>40.463579079128898</v>
      </c>
      <c r="K1112">
        <v>-122.286026200873</v>
      </c>
    </row>
    <row r="1113" spans="1:11">
      <c r="A1113" s="9" t="s">
        <v>412</v>
      </c>
      <c r="B1113" t="s">
        <v>82</v>
      </c>
      <c r="C1113" t="s">
        <v>429</v>
      </c>
      <c r="D1113" s="14" t="s">
        <v>384</v>
      </c>
      <c r="E1113">
        <v>-9.08</v>
      </c>
      <c r="F1113" s="13">
        <v>-63.6</v>
      </c>
      <c r="J1113">
        <v>40.541854543902801</v>
      </c>
      <c r="K1113">
        <v>-122.316593886462</v>
      </c>
    </row>
    <row r="1114" spans="1:11">
      <c r="A1114" s="9" t="s">
        <v>413</v>
      </c>
      <c r="B1114" t="s">
        <v>82</v>
      </c>
      <c r="C1114" t="s">
        <v>429</v>
      </c>
      <c r="D1114" s="14" t="s">
        <v>384</v>
      </c>
      <c r="E1114">
        <v>-10.25</v>
      </c>
      <c r="F1114" s="13">
        <v>-71.900000000000006</v>
      </c>
      <c r="J1114">
        <v>40.343242820363201</v>
      </c>
      <c r="K1114">
        <v>-122.342794759825</v>
      </c>
    </row>
    <row r="1115" spans="1:11">
      <c r="A1115" s="9" t="s">
        <v>414</v>
      </c>
      <c r="B1115" t="s">
        <v>82</v>
      </c>
      <c r="C1115" t="s">
        <v>429</v>
      </c>
      <c r="D1115" s="14" t="s">
        <v>384</v>
      </c>
      <c r="E1115">
        <v>-9.89</v>
      </c>
      <c r="F1115" s="13">
        <v>-69.900000000000006</v>
      </c>
      <c r="J1115">
        <v>40.398453835540401</v>
      </c>
      <c r="K1115">
        <v>-122.29257641921301</v>
      </c>
    </row>
    <row r="1116" spans="1:11">
      <c r="A1116" s="9" t="s">
        <v>415</v>
      </c>
      <c r="B1116" t="s">
        <v>82</v>
      </c>
      <c r="C1116" t="s">
        <v>429</v>
      </c>
      <c r="D1116" s="14" t="s">
        <v>384</v>
      </c>
      <c r="E1116">
        <v>-10.3</v>
      </c>
      <c r="F1116" s="13">
        <v>-72.900000000000006</v>
      </c>
      <c r="J1116">
        <v>40.450748901184802</v>
      </c>
      <c r="K1116">
        <v>-122.347161572052</v>
      </c>
    </row>
    <row r="1117" spans="1:11">
      <c r="A1117" s="9" t="s">
        <v>416</v>
      </c>
      <c r="B1117" t="s">
        <v>82</v>
      </c>
      <c r="C1117" t="s">
        <v>429</v>
      </c>
      <c r="D1117" s="14" t="s">
        <v>384</v>
      </c>
      <c r="E1117">
        <v>-9.34</v>
      </c>
      <c r="F1117" s="13">
        <v>-65.599999999999994</v>
      </c>
      <c r="J1117">
        <v>40.535119411689401</v>
      </c>
      <c r="K1117">
        <v>-122.248908296943</v>
      </c>
    </row>
    <row r="1118" spans="1:11">
      <c r="A1118" s="9" t="s">
        <v>417</v>
      </c>
      <c r="B1118" t="s">
        <v>82</v>
      </c>
      <c r="C1118" t="s">
        <v>429</v>
      </c>
      <c r="D1118" s="14" t="s">
        <v>384</v>
      </c>
      <c r="E1118">
        <v>-9.32</v>
      </c>
      <c r="F1118" s="13">
        <v>-65</v>
      </c>
      <c r="J1118">
        <v>40.370972789212402</v>
      </c>
      <c r="K1118">
        <v>-122.355895196506</v>
      </c>
    </row>
    <row r="1119" spans="1:11">
      <c r="A1119" s="9" t="s">
        <v>418</v>
      </c>
      <c r="B1119" t="s">
        <v>82</v>
      </c>
      <c r="C1119" t="s">
        <v>429</v>
      </c>
      <c r="D1119" s="14" t="s">
        <v>384</v>
      </c>
      <c r="E1119">
        <v>-9.36</v>
      </c>
      <c r="F1119" s="13">
        <v>-64.7</v>
      </c>
      <c r="J1119">
        <v>40.376072144858597</v>
      </c>
      <c r="K1119">
        <v>-122.42139737991199</v>
      </c>
    </row>
    <row r="1120" spans="1:11">
      <c r="A1120" s="9" t="s">
        <v>419</v>
      </c>
      <c r="B1120" t="s">
        <v>82</v>
      </c>
      <c r="C1120" t="s">
        <v>429</v>
      </c>
      <c r="D1120" s="14" t="s">
        <v>384</v>
      </c>
      <c r="E1120">
        <v>-9.51</v>
      </c>
      <c r="F1120" s="13">
        <v>-65.099999999999994</v>
      </c>
      <c r="J1120">
        <v>40.4086881071931</v>
      </c>
      <c r="K1120">
        <v>-122.43449781659299</v>
      </c>
    </row>
    <row r="1121" spans="1:12">
      <c r="A1121" s="9" t="s">
        <v>420</v>
      </c>
      <c r="B1121" t="s">
        <v>82</v>
      </c>
      <c r="C1121" t="s">
        <v>429</v>
      </c>
      <c r="D1121" s="14" t="s">
        <v>384</v>
      </c>
      <c r="E1121">
        <v>-9.43</v>
      </c>
      <c r="F1121" s="13">
        <v>-65.2</v>
      </c>
      <c r="J1121">
        <v>40.318976430593203</v>
      </c>
      <c r="K1121">
        <v>-122.39301310043599</v>
      </c>
    </row>
    <row r="1122" spans="1:12">
      <c r="A1122" s="9" t="s">
        <v>421</v>
      </c>
      <c r="B1122" t="s">
        <v>82</v>
      </c>
      <c r="C1122" t="s">
        <v>429</v>
      </c>
      <c r="D1122" s="14" t="s">
        <v>384</v>
      </c>
      <c r="E1122">
        <v>-9.44</v>
      </c>
      <c r="F1122" s="13">
        <v>-67.099999999999994</v>
      </c>
      <c r="J1122">
        <v>40.4014409057934</v>
      </c>
      <c r="K1122">
        <v>-122.209606986899</v>
      </c>
    </row>
    <row r="1123" spans="1:12">
      <c r="A1123" s="9" t="s">
        <v>422</v>
      </c>
      <c r="B1123" t="s">
        <v>82</v>
      </c>
      <c r="C1123" t="s">
        <v>429</v>
      </c>
      <c r="D1123" s="14" t="s">
        <v>384</v>
      </c>
      <c r="E1123">
        <v>-8.7100000000000009</v>
      </c>
      <c r="F1123" s="13">
        <v>-61.6</v>
      </c>
      <c r="J1123">
        <v>40.4749726185226</v>
      </c>
      <c r="K1123">
        <v>-122.283842794759</v>
      </c>
    </row>
    <row r="1124" spans="1:12">
      <c r="A1124" s="9" t="s">
        <v>423</v>
      </c>
      <c r="B1124" t="s">
        <v>82</v>
      </c>
      <c r="C1124" t="s">
        <v>429</v>
      </c>
      <c r="D1124" s="14" t="s">
        <v>384</v>
      </c>
      <c r="E1124">
        <v>-11.81</v>
      </c>
      <c r="F1124" s="13">
        <v>-83.3</v>
      </c>
      <c r="J1124">
        <v>40.381733354195397</v>
      </c>
      <c r="K1124">
        <v>-122.15938864628799</v>
      </c>
    </row>
    <row r="1125" spans="1:12">
      <c r="A1125" s="9" t="s">
        <v>424</v>
      </c>
      <c r="B1125" t="s">
        <v>82</v>
      </c>
      <c r="C1125" t="s">
        <v>429</v>
      </c>
      <c r="D1125" s="14" t="s">
        <v>384</v>
      </c>
      <c r="E1125">
        <v>-9.42</v>
      </c>
      <c r="F1125" s="13">
        <v>-65.099999999999994</v>
      </c>
      <c r="J1125">
        <v>40.3121346172994</v>
      </c>
      <c r="K1125">
        <v>-122.29257641921301</v>
      </c>
    </row>
    <row r="1126" spans="1:12">
      <c r="A1126" s="9" t="s">
        <v>425</v>
      </c>
      <c r="B1126" t="s">
        <v>82</v>
      </c>
      <c r="C1126" t="s">
        <v>429</v>
      </c>
      <c r="D1126" s="14" t="s">
        <v>384</v>
      </c>
      <c r="E1126">
        <v>-10.65</v>
      </c>
      <c r="F1126" s="13">
        <v>-75.5</v>
      </c>
      <c r="J1126">
        <v>40.408048020710297</v>
      </c>
      <c r="K1126">
        <v>-122.237991266375</v>
      </c>
    </row>
    <row r="1127" spans="1:12">
      <c r="A1127" s="9" t="s">
        <v>426</v>
      </c>
      <c r="B1127" t="s">
        <v>82</v>
      </c>
      <c r="C1127" t="s">
        <v>429</v>
      </c>
      <c r="D1127" s="14" t="s">
        <v>384</v>
      </c>
      <c r="E1127">
        <v>-10.99</v>
      </c>
      <c r="F1127" s="13">
        <v>-78.3</v>
      </c>
      <c r="J1127">
        <v>40.373945635321299</v>
      </c>
      <c r="K1127">
        <v>-122.26855895196501</v>
      </c>
    </row>
    <row r="1128" spans="1:12">
      <c r="A1128" s="9" t="s">
        <v>427</v>
      </c>
      <c r="B1128" t="s">
        <v>82</v>
      </c>
      <c r="C1128" t="s">
        <v>429</v>
      </c>
      <c r="D1128" s="14" t="s">
        <v>384</v>
      </c>
      <c r="E1128">
        <v>-9.93</v>
      </c>
      <c r="F1128" s="13">
        <v>-69</v>
      </c>
      <c r="J1128">
        <v>40.541548724805402</v>
      </c>
      <c r="K1128">
        <v>-122.22270742358</v>
      </c>
    </row>
    <row r="1130" spans="1:12">
      <c r="A1130" s="9" t="s">
        <v>430</v>
      </c>
      <c r="B1130" t="s">
        <v>82</v>
      </c>
      <c r="C1130" t="s">
        <v>453</v>
      </c>
      <c r="D1130" s="14" t="s">
        <v>384</v>
      </c>
      <c r="E1130">
        <v>-9.6</v>
      </c>
      <c r="F1130" s="13">
        <v>-67.8</v>
      </c>
      <c r="J1130">
        <v>40.219387755101998</v>
      </c>
      <c r="K1130">
        <v>-122.271689497716</v>
      </c>
      <c r="L1130" t="s">
        <v>332</v>
      </c>
    </row>
    <row r="1131" spans="1:12">
      <c r="A1131" s="9" t="s">
        <v>431</v>
      </c>
      <c r="B1131" t="s">
        <v>82</v>
      </c>
      <c r="C1131" t="s">
        <v>453</v>
      </c>
      <c r="D1131" s="14" t="s">
        <v>384</v>
      </c>
      <c r="E1131">
        <v>-11.52</v>
      </c>
      <c r="F1131" s="13">
        <v>-81.099999999999994</v>
      </c>
      <c r="J1131">
        <v>39.926870748299301</v>
      </c>
      <c r="K1131">
        <v>-122.06392694063901</v>
      </c>
    </row>
    <row r="1132" spans="1:12">
      <c r="A1132" s="9" t="s">
        <v>432</v>
      </c>
      <c r="B1132" t="s">
        <v>82</v>
      </c>
      <c r="C1132" t="s">
        <v>453</v>
      </c>
      <c r="D1132" s="14" t="s">
        <v>384</v>
      </c>
      <c r="E1132">
        <v>-9.51</v>
      </c>
      <c r="F1132" s="13">
        <v>-67.7</v>
      </c>
      <c r="J1132">
        <v>39.926870748299301</v>
      </c>
      <c r="K1132">
        <v>-122.06392694063901</v>
      </c>
    </row>
    <row r="1133" spans="1:12">
      <c r="A1133" s="9" t="s">
        <v>433</v>
      </c>
      <c r="B1133" t="s">
        <v>82</v>
      </c>
      <c r="C1133" t="s">
        <v>453</v>
      </c>
      <c r="D1133" s="14" t="s">
        <v>384</v>
      </c>
      <c r="E1133">
        <v>-9.8000000000000007</v>
      </c>
      <c r="F1133" s="13">
        <v>-70.3</v>
      </c>
      <c r="J1133">
        <v>40.025510204081598</v>
      </c>
      <c r="K1133">
        <v>-122.189497716894</v>
      </c>
    </row>
    <row r="1134" spans="1:12">
      <c r="A1134" s="9" t="s">
        <v>434</v>
      </c>
      <c r="B1134" t="s">
        <v>82</v>
      </c>
      <c r="C1134" t="s">
        <v>453</v>
      </c>
      <c r="D1134" s="14" t="s">
        <v>384</v>
      </c>
      <c r="E1134">
        <v>-10.96</v>
      </c>
      <c r="F1134" s="13">
        <v>-79.400000000000006</v>
      </c>
      <c r="J1134">
        <v>40.025510204081598</v>
      </c>
      <c r="K1134">
        <v>-122.189497716894</v>
      </c>
    </row>
    <row r="1135" spans="1:12">
      <c r="A1135" s="9" t="s">
        <v>435</v>
      </c>
      <c r="B1135" t="s">
        <v>82</v>
      </c>
      <c r="C1135" t="s">
        <v>453</v>
      </c>
      <c r="D1135" s="14" t="s">
        <v>384</v>
      </c>
      <c r="E1135">
        <v>-11.69</v>
      </c>
      <c r="F1135" s="13">
        <v>-85.2</v>
      </c>
      <c r="J1135">
        <v>40.025510204081598</v>
      </c>
      <c r="K1135">
        <v>-122.189497716894</v>
      </c>
    </row>
    <row r="1136" spans="1:12">
      <c r="A1136" s="9" t="s">
        <v>436</v>
      </c>
      <c r="B1136" t="s">
        <v>82</v>
      </c>
      <c r="C1136" t="s">
        <v>454</v>
      </c>
      <c r="D1136" s="14" t="s">
        <v>384</v>
      </c>
      <c r="E1136">
        <v>-9.19</v>
      </c>
      <c r="F1136" s="13">
        <v>-64.5</v>
      </c>
      <c r="J1136">
        <v>40.210884353741498</v>
      </c>
      <c r="K1136">
        <v>-122.381278538812</v>
      </c>
    </row>
    <row r="1137" spans="1:11">
      <c r="A1137" s="9" t="s">
        <v>437</v>
      </c>
      <c r="B1137" t="s">
        <v>82</v>
      </c>
      <c r="C1137" t="s">
        <v>454</v>
      </c>
      <c r="D1137" s="14" t="s">
        <v>384</v>
      </c>
      <c r="E1137">
        <v>-9.17</v>
      </c>
      <c r="F1137" s="13">
        <v>-65</v>
      </c>
      <c r="J1137">
        <v>40.122448979591802</v>
      </c>
      <c r="K1137">
        <v>-122.493150684931</v>
      </c>
    </row>
    <row r="1138" spans="1:11">
      <c r="A1138" s="9" t="s">
        <v>438</v>
      </c>
      <c r="B1138" t="s">
        <v>82</v>
      </c>
      <c r="C1138" t="s">
        <v>454</v>
      </c>
      <c r="D1138" s="14" t="s">
        <v>384</v>
      </c>
      <c r="E1138">
        <v>-8.66</v>
      </c>
      <c r="F1138" s="13">
        <v>-61.9</v>
      </c>
      <c r="J1138">
        <v>40.243197278911502</v>
      </c>
      <c r="K1138">
        <v>-122.223744292237</v>
      </c>
    </row>
    <row r="1139" spans="1:11">
      <c r="A1139" s="9" t="s">
        <v>439</v>
      </c>
      <c r="B1139" t="s">
        <v>82</v>
      </c>
      <c r="C1139" t="s">
        <v>454</v>
      </c>
      <c r="D1139" s="14" t="s">
        <v>384</v>
      </c>
      <c r="E1139">
        <v>-9.26</v>
      </c>
      <c r="F1139" s="13">
        <v>-65.099999999999994</v>
      </c>
      <c r="J1139">
        <v>40.134353741496597</v>
      </c>
      <c r="K1139">
        <v>-122.422374429223</v>
      </c>
    </row>
    <row r="1140" spans="1:11">
      <c r="A1140" s="9" t="s">
        <v>440</v>
      </c>
      <c r="B1140" t="s">
        <v>82</v>
      </c>
      <c r="C1140" t="s">
        <v>454</v>
      </c>
      <c r="D1140" s="14" t="s">
        <v>384</v>
      </c>
      <c r="E1140">
        <v>-9.2200000000000006</v>
      </c>
      <c r="F1140" s="13">
        <v>-63</v>
      </c>
      <c r="J1140">
        <v>40.219387755101998</v>
      </c>
      <c r="K1140">
        <v>-122.271689497716</v>
      </c>
    </row>
    <row r="1141" spans="1:11">
      <c r="A1141" s="9" t="s">
        <v>441</v>
      </c>
      <c r="B1141" t="s">
        <v>82</v>
      </c>
      <c r="C1141" t="s">
        <v>454</v>
      </c>
      <c r="D1141" s="14" t="s">
        <v>384</v>
      </c>
      <c r="E1141">
        <v>-8.98</v>
      </c>
      <c r="F1141" s="13">
        <v>-62.8</v>
      </c>
      <c r="J1141">
        <v>40.149659863945502</v>
      </c>
      <c r="K1141">
        <v>-122.29908675799</v>
      </c>
    </row>
    <row r="1142" spans="1:11">
      <c r="A1142" s="9" t="s">
        <v>442</v>
      </c>
      <c r="B1142" t="s">
        <v>82</v>
      </c>
      <c r="C1142" t="s">
        <v>454</v>
      </c>
      <c r="D1142" s="14" t="s">
        <v>384</v>
      </c>
      <c r="E1142">
        <v>-9.33</v>
      </c>
      <c r="F1142" s="13">
        <v>-64.900000000000006</v>
      </c>
      <c r="J1142">
        <v>40.100340136054399</v>
      </c>
      <c r="K1142">
        <v>-122.376712328767</v>
      </c>
    </row>
    <row r="1143" spans="1:11">
      <c r="A1143" s="9" t="s">
        <v>443</v>
      </c>
      <c r="B1143" t="s">
        <v>82</v>
      </c>
      <c r="C1143" t="s">
        <v>454</v>
      </c>
      <c r="D1143" s="14" t="s">
        <v>384</v>
      </c>
      <c r="E1143">
        <v>-9.1999999999999993</v>
      </c>
      <c r="F1143" s="13">
        <v>-66.5</v>
      </c>
      <c r="J1143">
        <v>39.986394557823097</v>
      </c>
      <c r="K1143">
        <v>-122.24200913241999</v>
      </c>
    </row>
    <row r="1144" spans="1:11">
      <c r="A1144" s="9" t="s">
        <v>444</v>
      </c>
      <c r="B1144" t="s">
        <v>82</v>
      </c>
      <c r="C1144" t="s">
        <v>455</v>
      </c>
      <c r="D1144" s="14" t="s">
        <v>384</v>
      </c>
      <c r="E1144">
        <v>-11</v>
      </c>
      <c r="F1144" s="13">
        <v>-77.3</v>
      </c>
      <c r="J1144">
        <v>40.426870748299301</v>
      </c>
      <c r="K1144">
        <v>-122.312785388127</v>
      </c>
    </row>
    <row r="1145" spans="1:11">
      <c r="A1145" s="9" t="s">
        <v>445</v>
      </c>
      <c r="B1145" t="s">
        <v>82</v>
      </c>
      <c r="C1145" t="s">
        <v>455</v>
      </c>
      <c r="D1145" s="14" t="s">
        <v>384</v>
      </c>
      <c r="E1145">
        <v>-10.16</v>
      </c>
      <c r="F1145" s="13">
        <v>-71.3</v>
      </c>
      <c r="J1145">
        <v>40.426870748299301</v>
      </c>
      <c r="K1145">
        <v>-122.312785388127</v>
      </c>
    </row>
    <row r="1146" spans="1:11">
      <c r="A1146" s="9" t="s">
        <v>446</v>
      </c>
      <c r="B1146" t="s">
        <v>82</v>
      </c>
      <c r="C1146" t="s">
        <v>455</v>
      </c>
      <c r="D1146" s="14" t="s">
        <v>384</v>
      </c>
      <c r="E1146">
        <v>-10.42</v>
      </c>
      <c r="F1146" s="13">
        <v>-73.099999999999994</v>
      </c>
      <c r="J1146">
        <v>40.426870748299301</v>
      </c>
      <c r="K1146">
        <v>-122.312785388127</v>
      </c>
    </row>
    <row r="1147" spans="1:11">
      <c r="A1147" s="9" t="s">
        <v>447</v>
      </c>
      <c r="B1147" t="s">
        <v>82</v>
      </c>
      <c r="C1147" t="s">
        <v>455</v>
      </c>
      <c r="D1147" s="14" t="s">
        <v>384</v>
      </c>
      <c r="E1147">
        <v>-9.6199999999999992</v>
      </c>
      <c r="F1147" s="13">
        <v>-69.2</v>
      </c>
      <c r="J1147">
        <v>40.345238095238003</v>
      </c>
      <c r="K1147">
        <v>-122.349315068493</v>
      </c>
    </row>
    <row r="1148" spans="1:11">
      <c r="A1148" s="9" t="s">
        <v>448</v>
      </c>
      <c r="B1148" t="s">
        <v>82</v>
      </c>
      <c r="C1148" t="s">
        <v>455</v>
      </c>
      <c r="D1148" s="14" t="s">
        <v>384</v>
      </c>
      <c r="E1148">
        <v>-9.32</v>
      </c>
      <c r="F1148" s="13">
        <v>-64.900000000000006</v>
      </c>
      <c r="J1148">
        <v>40.345238095238003</v>
      </c>
      <c r="K1148">
        <v>-122.349315068493</v>
      </c>
    </row>
    <row r="1149" spans="1:11">
      <c r="A1149" s="9" t="s">
        <v>449</v>
      </c>
      <c r="B1149" t="s">
        <v>82</v>
      </c>
      <c r="C1149" t="s">
        <v>455</v>
      </c>
      <c r="D1149" s="14" t="s">
        <v>384</v>
      </c>
      <c r="E1149">
        <v>-9.2799999999999994</v>
      </c>
      <c r="F1149" s="13">
        <v>-65.3</v>
      </c>
      <c r="J1149">
        <v>40.345238095238003</v>
      </c>
      <c r="K1149">
        <v>-122.349315068493</v>
      </c>
    </row>
    <row r="1150" spans="1:11">
      <c r="A1150" s="9" t="s">
        <v>450</v>
      </c>
      <c r="B1150" t="s">
        <v>82</v>
      </c>
      <c r="C1150" t="s">
        <v>455</v>
      </c>
      <c r="D1150" s="14" t="s">
        <v>384</v>
      </c>
      <c r="E1150">
        <v>-9.6199999999999992</v>
      </c>
      <c r="F1150" s="13">
        <v>-68</v>
      </c>
      <c r="J1150">
        <v>40.345238095238003</v>
      </c>
      <c r="K1150">
        <v>-122.349315068493</v>
      </c>
    </row>
    <row r="1151" spans="1:11">
      <c r="A1151" s="9" t="s">
        <v>451</v>
      </c>
      <c r="B1151" t="s">
        <v>82</v>
      </c>
      <c r="C1151" t="s">
        <v>456</v>
      </c>
      <c r="D1151" s="14" t="s">
        <v>384</v>
      </c>
      <c r="E1151">
        <v>-9.14</v>
      </c>
      <c r="F1151" s="13">
        <v>-62.9</v>
      </c>
      <c r="J1151">
        <v>40.273809523809497</v>
      </c>
      <c r="K1151">
        <v>-122.351598173515</v>
      </c>
    </row>
    <row r="1152" spans="1:11">
      <c r="A1152" s="9" t="s">
        <v>452</v>
      </c>
      <c r="B1152" t="s">
        <v>82</v>
      </c>
      <c r="C1152" t="s">
        <v>456</v>
      </c>
      <c r="D1152" s="14" t="s">
        <v>384</v>
      </c>
      <c r="E1152">
        <v>-9.1199999999999992</v>
      </c>
      <c r="F1152" s="13">
        <v>-63.7</v>
      </c>
      <c r="J1152">
        <v>40.278911564625801</v>
      </c>
      <c r="K1152">
        <v>-122.378995433789</v>
      </c>
    </row>
    <row r="1154" spans="1:12">
      <c r="A1154" s="9" t="s">
        <v>459</v>
      </c>
      <c r="B1154" t="s">
        <v>82</v>
      </c>
      <c r="C1154" t="s">
        <v>458</v>
      </c>
      <c r="D1154" s="14" t="s">
        <v>457</v>
      </c>
      <c r="E1154">
        <v>-14.89</v>
      </c>
      <c r="F1154">
        <v>-109</v>
      </c>
      <c r="J1154">
        <v>39.354213659142196</v>
      </c>
      <c r="K1154">
        <v>-120.14447710650801</v>
      </c>
      <c r="L1154" t="s">
        <v>332</v>
      </c>
    </row>
    <row r="1155" spans="1:12">
      <c r="A1155" s="9" t="s">
        <v>460</v>
      </c>
      <c r="B1155" t="s">
        <v>82</v>
      </c>
      <c r="C1155" t="s">
        <v>458</v>
      </c>
      <c r="D1155" s="14" t="s">
        <v>457</v>
      </c>
      <c r="E1155">
        <v>-15.44</v>
      </c>
      <c r="F1155">
        <v>-115</v>
      </c>
      <c r="J1155">
        <v>39.343679411286601</v>
      </c>
      <c r="K1155">
        <v>-120.09122256213</v>
      </c>
    </row>
    <row r="1156" spans="1:12">
      <c r="A1156" s="9" t="s">
        <v>461</v>
      </c>
      <c r="B1156" t="s">
        <v>82</v>
      </c>
      <c r="C1156" t="s">
        <v>458</v>
      </c>
      <c r="D1156" s="14" t="s">
        <v>457</v>
      </c>
      <c r="E1156">
        <v>-15.53</v>
      </c>
      <c r="F1156">
        <v>-117</v>
      </c>
      <c r="J1156">
        <v>39.367757692099303</v>
      </c>
      <c r="K1156">
        <v>-120.080374414201</v>
      </c>
    </row>
    <row r="1157" spans="1:12">
      <c r="A1157" s="9" t="s">
        <v>462</v>
      </c>
      <c r="B1157" t="s">
        <v>82</v>
      </c>
      <c r="C1157" t="s">
        <v>458</v>
      </c>
      <c r="D1157" s="14" t="s">
        <v>457</v>
      </c>
      <c r="E1157">
        <v>-14.75</v>
      </c>
      <c r="F1157">
        <v>-108</v>
      </c>
      <c r="J1157">
        <v>39.317343791647801</v>
      </c>
      <c r="K1157">
        <v>-120.145463301775</v>
      </c>
    </row>
    <row r="1158" spans="1:12">
      <c r="A1158" s="9" t="s">
        <v>463</v>
      </c>
      <c r="B1158" t="s">
        <v>82</v>
      </c>
      <c r="C1158" t="s">
        <v>458</v>
      </c>
      <c r="D1158" s="14" t="s">
        <v>457</v>
      </c>
      <c r="E1158">
        <v>-15.09</v>
      </c>
      <c r="F1158">
        <v>-111</v>
      </c>
      <c r="J1158">
        <v>39.346689196388198</v>
      </c>
      <c r="K1158">
        <v>-120.143490911242</v>
      </c>
    </row>
    <row r="1159" spans="1:12">
      <c r="A1159" s="9" t="s">
        <v>464</v>
      </c>
      <c r="B1159" t="s">
        <v>82</v>
      </c>
      <c r="C1159" t="s">
        <v>458</v>
      </c>
      <c r="D1159" s="14" t="s">
        <v>457</v>
      </c>
      <c r="E1159">
        <v>-14.36</v>
      </c>
      <c r="F1159">
        <v>-105</v>
      </c>
      <c r="J1159">
        <v>39.325620700677199</v>
      </c>
      <c r="K1159">
        <v>-120.176035355029</v>
      </c>
    </row>
    <row r="1160" spans="1:12">
      <c r="A1160" s="9" t="s">
        <v>465</v>
      </c>
      <c r="B1160" t="s">
        <v>82</v>
      </c>
      <c r="C1160" t="s">
        <v>458</v>
      </c>
      <c r="D1160" s="14" t="s">
        <v>457</v>
      </c>
      <c r="E1160">
        <v>-12.73</v>
      </c>
      <c r="F1160">
        <v>-92.3</v>
      </c>
      <c r="J1160">
        <v>39.320353576749397</v>
      </c>
      <c r="K1160">
        <v>-120.208579798816</v>
      </c>
    </row>
    <row r="1161" spans="1:12">
      <c r="A1161" s="9" t="s">
        <v>466</v>
      </c>
      <c r="B1161" t="s">
        <v>82</v>
      </c>
      <c r="C1161" t="s">
        <v>458</v>
      </c>
      <c r="D1161" s="14" t="s">
        <v>457</v>
      </c>
      <c r="E1161">
        <v>-14.62</v>
      </c>
      <c r="F1161">
        <v>-107</v>
      </c>
      <c r="J1161">
        <v>39.336907394808101</v>
      </c>
      <c r="K1161">
        <v>-120.179980136094</v>
      </c>
    </row>
    <row r="1162" spans="1:12">
      <c r="A1162" s="9" t="s">
        <v>467</v>
      </c>
      <c r="B1162" t="s">
        <v>82</v>
      </c>
      <c r="C1162" t="s">
        <v>458</v>
      </c>
      <c r="D1162" s="14" t="s">
        <v>457</v>
      </c>
      <c r="E1162">
        <v>-14.41</v>
      </c>
      <c r="F1162">
        <v>-105</v>
      </c>
      <c r="J1162">
        <v>39.381301725056403</v>
      </c>
      <c r="K1162">
        <v>-120.185897307692</v>
      </c>
    </row>
    <row r="1163" spans="1:12">
      <c r="A1163" s="9" t="s">
        <v>468</v>
      </c>
      <c r="B1163" t="s">
        <v>82</v>
      </c>
      <c r="C1163" t="s">
        <v>458</v>
      </c>
      <c r="D1163" s="14" t="s">
        <v>457</v>
      </c>
      <c r="E1163">
        <v>-14.56</v>
      </c>
      <c r="F1163">
        <v>-105</v>
      </c>
      <c r="J1163">
        <v>39.344431857562</v>
      </c>
      <c r="K1163">
        <v>-120.25</v>
      </c>
    </row>
    <row r="1164" spans="1:12">
      <c r="A1164" s="9" t="s">
        <v>469</v>
      </c>
      <c r="B1164" t="s">
        <v>82</v>
      </c>
      <c r="C1164" t="s">
        <v>458</v>
      </c>
      <c r="D1164" s="14" t="s">
        <v>457</v>
      </c>
      <c r="E1164">
        <v>-13.86</v>
      </c>
      <c r="F1164">
        <v>-102</v>
      </c>
      <c r="J1164">
        <v>39.319601130473998</v>
      </c>
      <c r="K1164">
        <v>-120.123767005917</v>
      </c>
    </row>
    <row r="1165" spans="1:12">
      <c r="A1165" s="9" t="s">
        <v>470</v>
      </c>
      <c r="B1165" t="s">
        <v>82</v>
      </c>
      <c r="C1165" t="s">
        <v>458</v>
      </c>
      <c r="D1165" s="14" t="s">
        <v>457</v>
      </c>
      <c r="E1165">
        <v>-14.77</v>
      </c>
      <c r="F1165">
        <v>-109</v>
      </c>
      <c r="J1165">
        <v>39.400112881941297</v>
      </c>
      <c r="K1165">
        <v>-120.18096633136</v>
      </c>
    </row>
    <row r="1166" spans="1:12">
      <c r="A1166" s="9" t="s">
        <v>471</v>
      </c>
      <c r="B1166" t="s">
        <v>82</v>
      </c>
      <c r="C1166" t="s">
        <v>458</v>
      </c>
      <c r="D1166" s="14" t="s">
        <v>457</v>
      </c>
      <c r="E1166">
        <v>-15.15</v>
      </c>
      <c r="F1166">
        <v>-110</v>
      </c>
      <c r="J1166">
        <v>39.303799758690701</v>
      </c>
      <c r="K1166">
        <v>-120.205621213017</v>
      </c>
    </row>
    <row r="1167" spans="1:12">
      <c r="A1167" s="9" t="s">
        <v>472</v>
      </c>
      <c r="B1167" t="s">
        <v>82</v>
      </c>
      <c r="C1167" t="s">
        <v>458</v>
      </c>
      <c r="D1167" s="14" t="s">
        <v>457</v>
      </c>
      <c r="E1167">
        <v>-14.98</v>
      </c>
      <c r="F1167">
        <v>-112</v>
      </c>
      <c r="J1167">
        <v>39.297027742212101</v>
      </c>
      <c r="K1167">
        <v>-120.117849834319</v>
      </c>
    </row>
    <row r="1168" spans="1:12">
      <c r="A1168" s="9" t="s">
        <v>473</v>
      </c>
      <c r="B1168" t="s">
        <v>82</v>
      </c>
      <c r="C1168" t="s">
        <v>488</v>
      </c>
      <c r="D1168" s="14" t="s">
        <v>457</v>
      </c>
      <c r="E1168">
        <v>-13.61</v>
      </c>
      <c r="F1168">
        <v>-96.9</v>
      </c>
      <c r="J1168">
        <v>39.3248682544018</v>
      </c>
      <c r="K1168">
        <v>-120.292406396449</v>
      </c>
    </row>
    <row r="1169" spans="1:11">
      <c r="A1169" s="9" t="s">
        <v>474</v>
      </c>
      <c r="B1169" t="s">
        <v>82</v>
      </c>
      <c r="C1169" t="s">
        <v>488</v>
      </c>
      <c r="D1169" s="14" t="s">
        <v>457</v>
      </c>
      <c r="E1169">
        <v>-13.33</v>
      </c>
      <c r="F1169">
        <v>-95.8</v>
      </c>
      <c r="J1169">
        <v>38.951754573684198</v>
      </c>
      <c r="K1169">
        <v>-120.112322669077</v>
      </c>
    </row>
    <row r="1170" spans="1:11">
      <c r="A1170" s="9" t="s">
        <v>475</v>
      </c>
      <c r="B1170" t="s">
        <v>82</v>
      </c>
      <c r="C1170" t="s">
        <v>488</v>
      </c>
      <c r="D1170" s="14" t="s">
        <v>457</v>
      </c>
      <c r="E1170">
        <v>-15.02</v>
      </c>
      <c r="F1170">
        <v>-110</v>
      </c>
      <c r="J1170">
        <v>39.415914253724601</v>
      </c>
      <c r="K1170">
        <v>-120.176035355029</v>
      </c>
    </row>
    <row r="1171" spans="1:11">
      <c r="A1171" s="9" t="s">
        <v>476</v>
      </c>
      <c r="B1171" t="s">
        <v>82</v>
      </c>
      <c r="C1171" t="s">
        <v>488</v>
      </c>
      <c r="D1171" s="14" t="s">
        <v>457</v>
      </c>
      <c r="E1171">
        <v>-13.85</v>
      </c>
      <c r="F1171">
        <v>-98.5</v>
      </c>
      <c r="J1171">
        <v>39.163092305191803</v>
      </c>
      <c r="K1171">
        <v>-120.234220875739</v>
      </c>
    </row>
    <row r="1172" spans="1:11">
      <c r="A1172" s="9" t="s">
        <v>477</v>
      </c>
      <c r="B1172" t="s">
        <v>82</v>
      </c>
      <c r="C1172" t="s">
        <v>488</v>
      </c>
      <c r="D1172" s="14" t="s">
        <v>457</v>
      </c>
      <c r="E1172">
        <v>-14.2</v>
      </c>
      <c r="F1172">
        <v>-101</v>
      </c>
      <c r="J1172">
        <v>39.1788936769751</v>
      </c>
      <c r="K1172">
        <v>-120.210552189349</v>
      </c>
    </row>
    <row r="1173" spans="1:11">
      <c r="A1173" s="9" t="s">
        <v>478</v>
      </c>
      <c r="B1173" t="s">
        <v>82</v>
      </c>
      <c r="C1173" t="s">
        <v>488</v>
      </c>
      <c r="D1173" s="14" t="s">
        <v>457</v>
      </c>
      <c r="E1173">
        <v>-15.07</v>
      </c>
      <c r="F1173">
        <v>-110</v>
      </c>
      <c r="J1173">
        <v>39.2315649162528</v>
      </c>
      <c r="K1173">
        <v>-120.08234680473301</v>
      </c>
    </row>
    <row r="1174" spans="1:11">
      <c r="A1174" s="9" t="s">
        <v>479</v>
      </c>
      <c r="B1174" t="s">
        <v>82</v>
      </c>
      <c r="C1174" t="s">
        <v>488</v>
      </c>
      <c r="D1174" s="14" t="s">
        <v>457</v>
      </c>
      <c r="E1174">
        <v>-13.73</v>
      </c>
      <c r="F1174">
        <v>-99.7</v>
      </c>
      <c r="J1174">
        <v>39.032166653273102</v>
      </c>
      <c r="K1174">
        <v>-120.119822224852</v>
      </c>
    </row>
    <row r="1175" spans="1:11">
      <c r="A1175" s="9" t="s">
        <v>480</v>
      </c>
      <c r="B1175" t="s">
        <v>82</v>
      </c>
      <c r="C1175" t="s">
        <v>488</v>
      </c>
      <c r="D1175" s="14" t="s">
        <v>457</v>
      </c>
      <c r="E1175">
        <v>-13.25</v>
      </c>
      <c r="F1175">
        <v>-93.9</v>
      </c>
      <c r="J1175">
        <v>38.848085855980798</v>
      </c>
      <c r="K1175">
        <v>-120.067924840118</v>
      </c>
    </row>
    <row r="1176" spans="1:11">
      <c r="A1176" s="9" t="s">
        <v>481</v>
      </c>
      <c r="B1176" t="s">
        <v>82</v>
      </c>
      <c r="C1176" t="s">
        <v>488</v>
      </c>
      <c r="D1176" s="14" t="s">
        <v>457</v>
      </c>
      <c r="E1176">
        <v>-13.44</v>
      </c>
      <c r="F1176">
        <v>-93.3</v>
      </c>
      <c r="J1176">
        <v>38.832535548325303</v>
      </c>
      <c r="K1176">
        <v>-120.04386937071099</v>
      </c>
    </row>
    <row r="1177" spans="1:11">
      <c r="A1177" s="9" t="s">
        <v>482</v>
      </c>
      <c r="B1177" t="s">
        <v>82</v>
      </c>
      <c r="C1177" t="s">
        <v>488</v>
      </c>
      <c r="D1177" s="14" t="s">
        <v>457</v>
      </c>
      <c r="E1177">
        <v>-14.53</v>
      </c>
      <c r="F1177">
        <v>-106</v>
      </c>
      <c r="J1177">
        <v>39.2917606182844</v>
      </c>
      <c r="K1177">
        <v>-120.21548316568</v>
      </c>
    </row>
    <row r="1178" spans="1:11">
      <c r="A1178" s="9" t="s">
        <v>483</v>
      </c>
      <c r="B1178" t="s">
        <v>82</v>
      </c>
      <c r="C1178" t="s">
        <v>488</v>
      </c>
      <c r="D1178" s="14" t="s">
        <v>457</v>
      </c>
      <c r="E1178">
        <v>-13.46</v>
      </c>
      <c r="F1178">
        <v>-98.7</v>
      </c>
      <c r="J1178">
        <v>38.927033571770302</v>
      </c>
      <c r="K1178">
        <v>-120.06112660946</v>
      </c>
    </row>
    <row r="1179" spans="1:11">
      <c r="A1179" s="9" t="s">
        <v>484</v>
      </c>
      <c r="B1179" t="s">
        <v>82</v>
      </c>
      <c r="C1179" t="s">
        <v>488</v>
      </c>
      <c r="D1179" s="14" t="s">
        <v>457</v>
      </c>
      <c r="E1179">
        <v>-14.52</v>
      </c>
      <c r="F1179">
        <v>-104</v>
      </c>
      <c r="J1179">
        <v>39.223288007223402</v>
      </c>
      <c r="K1179">
        <v>-120.202662627218</v>
      </c>
    </row>
    <row r="1180" spans="1:11">
      <c r="A1180" s="9" t="s">
        <v>485</v>
      </c>
      <c r="B1180" t="s">
        <v>82</v>
      </c>
      <c r="C1180" t="s">
        <v>488</v>
      </c>
      <c r="D1180" s="14" t="s">
        <v>457</v>
      </c>
      <c r="E1180">
        <v>-15.44</v>
      </c>
      <c r="F1180">
        <v>-112</v>
      </c>
      <c r="J1180">
        <v>39.257900535891601</v>
      </c>
      <c r="K1180">
        <v>-120.210552189349</v>
      </c>
    </row>
    <row r="1181" spans="1:11">
      <c r="A1181" s="9" t="s">
        <v>486</v>
      </c>
      <c r="B1181" t="s">
        <v>82</v>
      </c>
      <c r="C1181" t="s">
        <v>487</v>
      </c>
      <c r="D1181" s="14" t="s">
        <v>457</v>
      </c>
      <c r="E1181">
        <v>-13.66</v>
      </c>
      <c r="F1181">
        <v>-98.5</v>
      </c>
      <c r="J1181">
        <v>39.1126784047404</v>
      </c>
      <c r="K1181">
        <v>-120.158283840236</v>
      </c>
    </row>
    <row r="1182" spans="1:11">
      <c r="A1182" s="9" t="s">
        <v>489</v>
      </c>
      <c r="B1182" t="s">
        <v>82</v>
      </c>
      <c r="C1182" t="s">
        <v>487</v>
      </c>
      <c r="D1182" s="14" t="s">
        <v>457</v>
      </c>
      <c r="E1182">
        <v>-15.32</v>
      </c>
      <c r="F1182">
        <v>-111</v>
      </c>
      <c r="J1182">
        <v>39.250376073137701</v>
      </c>
      <c r="K1182">
        <v>-120.049802360946</v>
      </c>
    </row>
    <row r="1183" spans="1:11">
      <c r="A1183" s="9" t="s">
        <v>490</v>
      </c>
      <c r="B1183" t="s">
        <v>82</v>
      </c>
      <c r="C1183" t="s">
        <v>487</v>
      </c>
      <c r="D1183" s="14" t="s">
        <v>457</v>
      </c>
      <c r="E1183">
        <v>-13.9</v>
      </c>
      <c r="F1183">
        <v>-100</v>
      </c>
      <c r="J1183">
        <v>39.041196008577799</v>
      </c>
      <c r="K1183">
        <v>-120.12278081065</v>
      </c>
    </row>
    <row r="1184" spans="1:11">
      <c r="A1184" s="9" t="s">
        <v>491</v>
      </c>
      <c r="B1184" t="s">
        <v>82</v>
      </c>
      <c r="C1184" t="s">
        <v>487</v>
      </c>
      <c r="D1184" s="14" t="s">
        <v>457</v>
      </c>
      <c r="E1184">
        <v>-13.66</v>
      </c>
      <c r="F1184">
        <v>-97.5</v>
      </c>
      <c r="J1184">
        <v>39.064521843115102</v>
      </c>
      <c r="K1184">
        <v>-120.153352863905</v>
      </c>
    </row>
    <row r="1185" spans="1:12">
      <c r="A1185" s="9" t="s">
        <v>492</v>
      </c>
      <c r="B1185" t="s">
        <v>82</v>
      </c>
      <c r="C1185" t="s">
        <v>487</v>
      </c>
      <c r="D1185" s="14" t="s">
        <v>457</v>
      </c>
      <c r="E1185">
        <v>-14.65</v>
      </c>
      <c r="F1185">
        <v>-106</v>
      </c>
      <c r="J1185">
        <v>39.175883891873497</v>
      </c>
      <c r="K1185">
        <v>-120.147435692307</v>
      </c>
    </row>
    <row r="1186" spans="1:12">
      <c r="A1186" s="9" t="s">
        <v>493</v>
      </c>
      <c r="B1186" t="s">
        <v>82</v>
      </c>
      <c r="C1186" t="s">
        <v>487</v>
      </c>
      <c r="D1186" s="14" t="s">
        <v>457</v>
      </c>
      <c r="E1186">
        <v>-14.86</v>
      </c>
      <c r="F1186">
        <v>-109</v>
      </c>
      <c r="J1186">
        <v>38.927831023444902</v>
      </c>
      <c r="K1186">
        <v>-120.01165253568701</v>
      </c>
    </row>
    <row r="1187" spans="1:12">
      <c r="A1187" s="9" t="s">
        <v>494</v>
      </c>
      <c r="B1187" t="s">
        <v>82</v>
      </c>
      <c r="C1187" t="s">
        <v>487</v>
      </c>
      <c r="D1187" s="14" t="s">
        <v>457</v>
      </c>
      <c r="E1187">
        <v>-14.54</v>
      </c>
      <c r="F1187">
        <v>-106</v>
      </c>
      <c r="J1187">
        <v>38.875597938755902</v>
      </c>
      <c r="K1187">
        <v>-119.999867772938</v>
      </c>
    </row>
    <row r="1188" spans="1:12">
      <c r="A1188" s="9" t="s">
        <v>495</v>
      </c>
      <c r="B1188" t="s">
        <v>82</v>
      </c>
      <c r="C1188" t="s">
        <v>487</v>
      </c>
      <c r="D1188" s="14" t="s">
        <v>457</v>
      </c>
      <c r="E1188">
        <v>-14.59</v>
      </c>
      <c r="F1188">
        <v>-107</v>
      </c>
      <c r="J1188">
        <v>38.923445039234402</v>
      </c>
      <c r="K1188">
        <v>-119.98610434627901</v>
      </c>
    </row>
    <row r="1189" spans="1:12">
      <c r="A1189" s="9" t="s">
        <v>496</v>
      </c>
      <c r="B1189" t="s">
        <v>82</v>
      </c>
      <c r="C1189" t="s">
        <v>487</v>
      </c>
      <c r="D1189" s="14" t="s">
        <v>457</v>
      </c>
      <c r="E1189">
        <v>-14.72</v>
      </c>
      <c r="F1189">
        <v>-108</v>
      </c>
      <c r="J1189">
        <v>38.940191524401897</v>
      </c>
      <c r="K1189">
        <v>-120.06329217487099</v>
      </c>
    </row>
    <row r="1190" spans="1:12">
      <c r="A1190" s="9" t="s">
        <v>497</v>
      </c>
      <c r="B1190" t="s">
        <v>82</v>
      </c>
      <c r="C1190" t="s">
        <v>487</v>
      </c>
      <c r="D1190" s="14" t="s">
        <v>457</v>
      </c>
      <c r="E1190">
        <v>-14.64</v>
      </c>
      <c r="F1190">
        <v>-115</v>
      </c>
      <c r="J1190">
        <v>38.876395390430602</v>
      </c>
      <c r="K1190">
        <v>-120.031122688228</v>
      </c>
    </row>
    <row r="1191" spans="1:12">
      <c r="A1191" s="9" t="s">
        <v>498</v>
      </c>
      <c r="B1191" t="s">
        <v>82</v>
      </c>
      <c r="C1191" t="s">
        <v>487</v>
      </c>
      <c r="D1191" s="14" t="s">
        <v>457</v>
      </c>
      <c r="E1191">
        <v>-14.82</v>
      </c>
      <c r="F1191">
        <v>-108</v>
      </c>
      <c r="J1191">
        <v>38.8074158205741</v>
      </c>
      <c r="K1191">
        <v>-120.01871242844901</v>
      </c>
    </row>
    <row r="1192" spans="1:12">
      <c r="A1192" s="9" t="s">
        <v>499</v>
      </c>
      <c r="B1192" t="s">
        <v>82</v>
      </c>
      <c r="C1192" t="s">
        <v>487</v>
      </c>
      <c r="D1192" s="14" t="s">
        <v>457</v>
      </c>
      <c r="E1192">
        <v>-13.86</v>
      </c>
      <c r="F1192">
        <v>-99.3</v>
      </c>
      <c r="J1192">
        <v>38.865629792822901</v>
      </c>
      <c r="K1192">
        <v>-120.016992934624</v>
      </c>
    </row>
    <row r="1193" spans="1:12">
      <c r="A1193" s="9" t="s">
        <v>500</v>
      </c>
      <c r="B1193" t="s">
        <v>82</v>
      </c>
      <c r="C1193" t="s">
        <v>487</v>
      </c>
      <c r="D1193" s="14" t="s">
        <v>457</v>
      </c>
      <c r="E1193">
        <v>-14.98</v>
      </c>
      <c r="F1193">
        <v>-110</v>
      </c>
      <c r="J1193">
        <v>38.923445039234402</v>
      </c>
      <c r="K1193">
        <v>-119.96839605190399</v>
      </c>
    </row>
    <row r="1194" spans="1:12">
      <c r="A1194" s="9" t="s">
        <v>501</v>
      </c>
      <c r="B1194" t="s">
        <v>82</v>
      </c>
      <c r="C1194" t="s">
        <v>487</v>
      </c>
      <c r="D1194" s="14" t="s">
        <v>457</v>
      </c>
      <c r="E1194">
        <v>-15.57</v>
      </c>
      <c r="F1194">
        <v>-114</v>
      </c>
      <c r="J1194">
        <v>38.957735461243999</v>
      </c>
      <c r="K1194">
        <v>-119.94725624594</v>
      </c>
    </row>
    <row r="1196" spans="1:12">
      <c r="A1196" s="9" t="s">
        <v>502</v>
      </c>
      <c r="B1196" t="s">
        <v>82</v>
      </c>
      <c r="C1196" t="s">
        <v>513</v>
      </c>
      <c r="D1196" s="14" t="s">
        <v>457</v>
      </c>
      <c r="E1196">
        <v>-14.31</v>
      </c>
      <c r="F1196" s="13">
        <v>-102</v>
      </c>
      <c r="J1196">
        <v>39.3512038740406</v>
      </c>
      <c r="K1196">
        <v>-120.267751514792</v>
      </c>
      <c r="L1196" t="s">
        <v>332</v>
      </c>
    </row>
    <row r="1197" spans="1:12">
      <c r="A1197" s="9" t="s">
        <v>503</v>
      </c>
      <c r="B1197" t="s">
        <v>82</v>
      </c>
      <c r="C1197" t="s">
        <v>514</v>
      </c>
      <c r="D1197" s="14" t="s">
        <v>457</v>
      </c>
      <c r="E1197">
        <v>-15.01</v>
      </c>
      <c r="F1197" s="13">
        <v>-108</v>
      </c>
      <c r="J1197">
        <v>39.300037527313698</v>
      </c>
      <c r="K1197">
        <v>-120.163214816568</v>
      </c>
    </row>
    <row r="1198" spans="1:12">
      <c r="A1198" s="9" t="s">
        <v>504</v>
      </c>
      <c r="B1198" t="s">
        <v>82</v>
      </c>
      <c r="C1198" t="s">
        <v>513</v>
      </c>
      <c r="D1198" s="14" t="s">
        <v>457</v>
      </c>
      <c r="E1198">
        <v>-14.92</v>
      </c>
      <c r="F1198" s="13">
        <v>-108</v>
      </c>
      <c r="J1198">
        <v>39.196952387584602</v>
      </c>
      <c r="K1198">
        <v>-120.117849834319</v>
      </c>
    </row>
    <row r="1199" spans="1:12">
      <c r="A1199" s="9" t="s">
        <v>505</v>
      </c>
      <c r="B1199" t="s">
        <v>82</v>
      </c>
      <c r="C1199" t="s">
        <v>515</v>
      </c>
      <c r="D1199" s="14" t="s">
        <v>457</v>
      </c>
      <c r="E1199">
        <v>-13.92</v>
      </c>
      <c r="F1199" s="13">
        <v>-101</v>
      </c>
      <c r="J1199">
        <v>38.8604463569378</v>
      </c>
      <c r="K1199">
        <v>-120.021648028051</v>
      </c>
    </row>
    <row r="1200" spans="1:12">
      <c r="A1200" s="9" t="s">
        <v>506</v>
      </c>
      <c r="B1200" t="s">
        <v>82</v>
      </c>
      <c r="C1200" t="s">
        <v>515</v>
      </c>
      <c r="D1200" s="14" t="s">
        <v>457</v>
      </c>
      <c r="E1200">
        <v>-15.04</v>
      </c>
      <c r="F1200" s="13">
        <v>-111</v>
      </c>
      <c r="J1200">
        <v>38.940191524401897</v>
      </c>
      <c r="K1200">
        <v>-119.98308401799601</v>
      </c>
    </row>
    <row r="1201" spans="1:12">
      <c r="A1201" s="9" t="s">
        <v>507</v>
      </c>
      <c r="B1201" t="s">
        <v>82</v>
      </c>
      <c r="C1201" t="s">
        <v>515</v>
      </c>
      <c r="D1201" s="14" t="s">
        <v>457</v>
      </c>
      <c r="E1201">
        <v>-15.13</v>
      </c>
      <c r="F1201" s="13">
        <v>-111</v>
      </c>
      <c r="J1201">
        <v>38.907496005741599</v>
      </c>
      <c r="K1201">
        <v>-119.993296316103</v>
      </c>
    </row>
    <row r="1202" spans="1:12">
      <c r="A1202" s="9" t="s">
        <v>508</v>
      </c>
      <c r="B1202" t="s">
        <v>82</v>
      </c>
      <c r="C1202" t="s">
        <v>515</v>
      </c>
      <c r="D1202" s="14" t="s">
        <v>457</v>
      </c>
      <c r="E1202">
        <v>-14.59</v>
      </c>
      <c r="F1202" s="13">
        <v>-107</v>
      </c>
      <c r="J1202">
        <v>38.929824652631503</v>
      </c>
      <c r="K1202">
        <v>-119.962706770162</v>
      </c>
    </row>
    <row r="1203" spans="1:12">
      <c r="A1203" s="9" t="s">
        <v>509</v>
      </c>
      <c r="B1203" t="s">
        <v>82</v>
      </c>
      <c r="C1203" t="s">
        <v>515</v>
      </c>
      <c r="D1203" s="14" t="s">
        <v>457</v>
      </c>
      <c r="E1203">
        <v>-15.31</v>
      </c>
      <c r="F1203" s="13">
        <v>-111</v>
      </c>
      <c r="J1203">
        <v>38.923445039234402</v>
      </c>
      <c r="K1203">
        <v>-119.967354387529</v>
      </c>
    </row>
    <row r="1204" spans="1:12">
      <c r="A1204" s="9" t="s">
        <v>510</v>
      </c>
      <c r="B1204" t="s">
        <v>82</v>
      </c>
      <c r="C1204" t="s">
        <v>515</v>
      </c>
      <c r="D1204" s="14" t="s">
        <v>457</v>
      </c>
      <c r="E1204">
        <v>-15.18</v>
      </c>
      <c r="F1204" s="13">
        <v>-113</v>
      </c>
      <c r="J1204">
        <v>38.923445039234402</v>
      </c>
      <c r="K1204">
        <v>-119.967354387529</v>
      </c>
    </row>
    <row r="1205" spans="1:12">
      <c r="A1205" s="9" t="s">
        <v>511</v>
      </c>
      <c r="B1205" t="s">
        <v>82</v>
      </c>
      <c r="C1205" t="s">
        <v>515</v>
      </c>
      <c r="D1205" s="14" t="s">
        <v>457</v>
      </c>
      <c r="E1205">
        <v>-15.15</v>
      </c>
      <c r="F1205" s="13">
        <v>-110</v>
      </c>
      <c r="J1205">
        <v>38.923445039234402</v>
      </c>
      <c r="K1205">
        <v>-119.967354387529</v>
      </c>
    </row>
    <row r="1206" spans="1:12">
      <c r="A1206" s="9" t="s">
        <v>512</v>
      </c>
      <c r="B1206" t="s">
        <v>82</v>
      </c>
      <c r="C1206" t="s">
        <v>515</v>
      </c>
      <c r="D1206" s="14" t="s">
        <v>457</v>
      </c>
      <c r="E1206">
        <v>-14.1</v>
      </c>
      <c r="F1206" s="13">
        <v>-104</v>
      </c>
      <c r="J1206">
        <v>38.923445039234402</v>
      </c>
      <c r="K1206">
        <v>-119.967354387529</v>
      </c>
    </row>
    <row r="1208" spans="1:12">
      <c r="A1208" s="9" t="s">
        <v>517</v>
      </c>
      <c r="B1208" t="s">
        <v>82</v>
      </c>
      <c r="C1208" t="s">
        <v>518</v>
      </c>
      <c r="D1208" s="14" t="s">
        <v>516</v>
      </c>
      <c r="E1208">
        <v>-6.7</v>
      </c>
      <c r="F1208" s="13">
        <v>-45.6</v>
      </c>
      <c r="J1208">
        <v>37.756451612903199</v>
      </c>
      <c r="K1208">
        <v>-122.516597510373</v>
      </c>
      <c r="L1208" t="s">
        <v>332</v>
      </c>
    </row>
    <row r="1209" spans="1:12">
      <c r="A1209" s="9" t="s">
        <v>519</v>
      </c>
      <c r="B1209" t="s">
        <v>82</v>
      </c>
      <c r="C1209" t="s">
        <v>518</v>
      </c>
      <c r="D1209" s="14" t="s">
        <v>516</v>
      </c>
      <c r="E1209">
        <v>-6.5</v>
      </c>
      <c r="F1209" s="13">
        <v>-42.8</v>
      </c>
      <c r="J1209">
        <v>37.758064516128997</v>
      </c>
      <c r="K1209">
        <v>-122.48962655601601</v>
      </c>
    </row>
    <row r="1210" spans="1:12">
      <c r="A1210" s="9" t="s">
        <v>520</v>
      </c>
      <c r="B1210" t="s">
        <v>82</v>
      </c>
      <c r="C1210" t="s">
        <v>518</v>
      </c>
      <c r="D1210" s="14" t="s">
        <v>516</v>
      </c>
      <c r="E1210">
        <v>-5.25</v>
      </c>
      <c r="F1210" s="13">
        <v>-33.6</v>
      </c>
      <c r="J1210">
        <v>37.685483870967701</v>
      </c>
      <c r="K1210">
        <v>-122.495850622406</v>
      </c>
    </row>
    <row r="1211" spans="1:12">
      <c r="A1211" s="9" t="s">
        <v>521</v>
      </c>
      <c r="B1211" t="s">
        <v>82</v>
      </c>
      <c r="C1211" t="s">
        <v>518</v>
      </c>
      <c r="D1211" s="14" t="s">
        <v>516</v>
      </c>
      <c r="E1211">
        <v>-5.94</v>
      </c>
      <c r="F1211" s="13">
        <v>-37.6</v>
      </c>
      <c r="J1211">
        <v>37.685483870967701</v>
      </c>
      <c r="K1211">
        <v>-122.47925311203301</v>
      </c>
    </row>
    <row r="1212" spans="1:12">
      <c r="A1212" s="9" t="s">
        <v>522</v>
      </c>
      <c r="B1212" t="s">
        <v>82</v>
      </c>
      <c r="C1212" t="s">
        <v>518</v>
      </c>
      <c r="D1212" s="14" t="s">
        <v>516</v>
      </c>
      <c r="E1212">
        <v>-5.66</v>
      </c>
      <c r="F1212" s="13">
        <v>-35.4</v>
      </c>
      <c r="J1212">
        <v>37.6064516129032</v>
      </c>
      <c r="K1212">
        <v>-122.42738589211601</v>
      </c>
    </row>
    <row r="1213" spans="1:12">
      <c r="A1213" s="9" t="s">
        <v>523</v>
      </c>
      <c r="B1213" t="s">
        <v>82</v>
      </c>
      <c r="C1213" t="s">
        <v>518</v>
      </c>
      <c r="D1213" s="14" t="s">
        <v>516</v>
      </c>
      <c r="E1213">
        <v>-8.4499999999999993</v>
      </c>
      <c r="F1213" s="13">
        <v>-58.4</v>
      </c>
      <c r="J1213">
        <v>37.548387096774199</v>
      </c>
      <c r="K1213">
        <v>-122.336099585062</v>
      </c>
    </row>
    <row r="1214" spans="1:12">
      <c r="A1214" s="9" t="s">
        <v>524</v>
      </c>
      <c r="B1214" t="s">
        <v>82</v>
      </c>
      <c r="C1214" t="s">
        <v>518</v>
      </c>
      <c r="D1214" s="14" t="s">
        <v>516</v>
      </c>
      <c r="E1214">
        <v>-7.3</v>
      </c>
      <c r="F1214" s="13">
        <v>-50.5</v>
      </c>
      <c r="J1214">
        <v>37.451612903225801</v>
      </c>
      <c r="K1214">
        <v>-122.205394190871</v>
      </c>
    </row>
    <row r="1215" spans="1:12">
      <c r="A1215" s="9" t="s">
        <v>525</v>
      </c>
      <c r="B1215" t="s">
        <v>82</v>
      </c>
      <c r="C1215" t="s">
        <v>518</v>
      </c>
      <c r="D1215" s="14" t="s">
        <v>516</v>
      </c>
      <c r="E1215">
        <v>-6.27</v>
      </c>
      <c r="F1215" s="13">
        <v>-42.8</v>
      </c>
      <c r="J1215">
        <v>37.4419354838709</v>
      </c>
      <c r="K1215">
        <v>-122.209543568464</v>
      </c>
    </row>
    <row r="1216" spans="1:12">
      <c r="A1216" s="9" t="s">
        <v>526</v>
      </c>
      <c r="B1216" t="s">
        <v>82</v>
      </c>
      <c r="C1216" t="s">
        <v>518</v>
      </c>
      <c r="D1216" s="14" t="s">
        <v>516</v>
      </c>
      <c r="E1216">
        <v>-6.15</v>
      </c>
      <c r="F1216" s="13">
        <v>-42.6</v>
      </c>
      <c r="J1216">
        <v>37.358064516128998</v>
      </c>
      <c r="K1216">
        <v>-122.10580912863</v>
      </c>
    </row>
    <row r="1217" spans="1:11">
      <c r="A1217" s="9" t="s">
        <v>527</v>
      </c>
      <c r="B1217" t="s">
        <v>82</v>
      </c>
      <c r="C1217" t="s">
        <v>518</v>
      </c>
      <c r="D1217" s="14" t="s">
        <v>516</v>
      </c>
      <c r="E1217">
        <v>-6.29</v>
      </c>
      <c r="F1217" s="13">
        <v>-41</v>
      </c>
      <c r="J1217">
        <v>37.380645161290303</v>
      </c>
      <c r="K1217">
        <v>-122.08506224066301</v>
      </c>
    </row>
    <row r="1218" spans="1:11">
      <c r="A1218" s="9" t="s">
        <v>528</v>
      </c>
      <c r="B1218" t="s">
        <v>82</v>
      </c>
      <c r="C1218" t="s">
        <v>518</v>
      </c>
      <c r="D1218" s="14" t="s">
        <v>516</v>
      </c>
      <c r="E1218">
        <v>-6.3</v>
      </c>
      <c r="F1218" s="13">
        <v>-40.9</v>
      </c>
      <c r="J1218">
        <v>37.3403225806451</v>
      </c>
      <c r="K1218">
        <v>-122.076763485477</v>
      </c>
    </row>
    <row r="1219" spans="1:11">
      <c r="A1219" s="9" t="s">
        <v>529</v>
      </c>
      <c r="B1219" t="s">
        <v>82</v>
      </c>
      <c r="C1219" t="s">
        <v>518</v>
      </c>
      <c r="D1219" s="14" t="s">
        <v>516</v>
      </c>
      <c r="E1219">
        <v>-6.2</v>
      </c>
      <c r="F1219" s="13">
        <v>-40.6</v>
      </c>
      <c r="J1219">
        <v>37.322580645161203</v>
      </c>
      <c r="K1219">
        <v>-122.06639004149299</v>
      </c>
    </row>
    <row r="1220" spans="1:11">
      <c r="A1220" s="9" t="s">
        <v>530</v>
      </c>
      <c r="B1220" t="s">
        <v>82</v>
      </c>
      <c r="C1220" t="s">
        <v>518</v>
      </c>
      <c r="D1220" s="14" t="s">
        <v>516</v>
      </c>
      <c r="E1220">
        <v>-6.36</v>
      </c>
      <c r="F1220" s="13">
        <v>-43.8</v>
      </c>
      <c r="J1220">
        <v>37.325806451612898</v>
      </c>
      <c r="K1220">
        <v>-122.04149377593301</v>
      </c>
    </row>
    <row r="1221" spans="1:11">
      <c r="A1221" s="9" t="s">
        <v>531</v>
      </c>
      <c r="B1221" t="s">
        <v>82</v>
      </c>
      <c r="C1221" t="s">
        <v>518</v>
      </c>
      <c r="D1221" s="14" t="s">
        <v>516</v>
      </c>
      <c r="E1221">
        <v>-6.5</v>
      </c>
      <c r="F1221" s="13">
        <v>-42</v>
      </c>
      <c r="J1221">
        <v>37.346774193548299</v>
      </c>
      <c r="K1221">
        <v>-122.004149377593</v>
      </c>
    </row>
    <row r="1222" spans="1:11">
      <c r="A1222" s="9" t="s">
        <v>532</v>
      </c>
      <c r="B1222" t="s">
        <v>82</v>
      </c>
      <c r="C1222" t="s">
        <v>518</v>
      </c>
      <c r="D1222" s="14" t="s">
        <v>516</v>
      </c>
      <c r="E1222">
        <v>-6.64</v>
      </c>
      <c r="F1222" s="13">
        <v>-40.5</v>
      </c>
      <c r="J1222">
        <v>37.3354838709677</v>
      </c>
      <c r="K1222">
        <v>-121.954356846473</v>
      </c>
    </row>
    <row r="1223" spans="1:11">
      <c r="A1223" s="9" t="s">
        <v>533</v>
      </c>
      <c r="B1223" t="s">
        <v>82</v>
      </c>
      <c r="C1223" t="s">
        <v>518</v>
      </c>
      <c r="D1223" s="14" t="s">
        <v>516</v>
      </c>
      <c r="E1223">
        <v>-6.51</v>
      </c>
      <c r="F1223" s="13">
        <v>-42.2</v>
      </c>
      <c r="J1223">
        <v>37.369354838709597</v>
      </c>
      <c r="K1223">
        <v>-121.964730290456</v>
      </c>
    </row>
    <row r="1224" spans="1:11">
      <c r="A1224" s="9" t="s">
        <v>534</v>
      </c>
      <c r="B1224" t="s">
        <v>82</v>
      </c>
      <c r="C1224" t="s">
        <v>518</v>
      </c>
      <c r="D1224" s="14" t="s">
        <v>516</v>
      </c>
      <c r="E1224">
        <v>-6.29</v>
      </c>
      <c r="F1224" s="13">
        <v>-42.5</v>
      </c>
      <c r="J1224">
        <v>37.385483870967697</v>
      </c>
      <c r="K1224">
        <v>-121.935684647302</v>
      </c>
    </row>
    <row r="1225" spans="1:11">
      <c r="A1225" s="9" t="s">
        <v>535</v>
      </c>
      <c r="B1225" t="s">
        <v>82</v>
      </c>
      <c r="C1225" t="s">
        <v>518</v>
      </c>
      <c r="D1225" s="14" t="s">
        <v>516</v>
      </c>
      <c r="E1225">
        <v>-6.79</v>
      </c>
      <c r="F1225" s="13">
        <v>-46.8</v>
      </c>
      <c r="J1225">
        <v>37.390322580645098</v>
      </c>
      <c r="K1225">
        <v>-121.881742738589</v>
      </c>
    </row>
    <row r="1226" spans="1:11">
      <c r="A1226" s="9" t="s">
        <v>536</v>
      </c>
      <c r="B1226" t="s">
        <v>82</v>
      </c>
      <c r="C1226" t="s">
        <v>518</v>
      </c>
      <c r="D1226" s="14" t="s">
        <v>516</v>
      </c>
      <c r="E1226">
        <v>-6.5</v>
      </c>
      <c r="F1226" s="13">
        <v>-42.9</v>
      </c>
      <c r="J1226">
        <v>37.253225806451603</v>
      </c>
      <c r="K1226">
        <v>-122.03734439834</v>
      </c>
    </row>
    <row r="1227" spans="1:11">
      <c r="A1227" s="9" t="s">
        <v>537</v>
      </c>
      <c r="B1227" t="s">
        <v>82</v>
      </c>
      <c r="C1227" t="s">
        <v>518</v>
      </c>
      <c r="D1227" s="14" t="s">
        <v>516</v>
      </c>
      <c r="E1227">
        <v>-6.67</v>
      </c>
      <c r="F1227" s="13">
        <v>-46.8</v>
      </c>
      <c r="J1227">
        <v>37.266129032258</v>
      </c>
      <c r="K1227">
        <v>-121.98132780082901</v>
      </c>
    </row>
    <row r="1228" spans="1:11">
      <c r="A1228" s="9" t="s">
        <v>538</v>
      </c>
      <c r="B1228" t="s">
        <v>82</v>
      </c>
      <c r="C1228" t="s">
        <v>518</v>
      </c>
      <c r="D1228" s="14" t="s">
        <v>516</v>
      </c>
      <c r="E1228">
        <v>-6.96</v>
      </c>
      <c r="F1228" s="13">
        <v>-48.3</v>
      </c>
      <c r="J1228">
        <v>37.293548387096699</v>
      </c>
      <c r="K1228">
        <v>-121.983402489626</v>
      </c>
    </row>
    <row r="1229" spans="1:11">
      <c r="A1229" s="9" t="s">
        <v>539</v>
      </c>
      <c r="B1229" t="s">
        <v>82</v>
      </c>
      <c r="C1229" t="s">
        <v>518</v>
      </c>
      <c r="D1229" s="14" t="s">
        <v>516</v>
      </c>
      <c r="E1229">
        <v>-7.4</v>
      </c>
      <c r="F1229" s="13">
        <v>-52</v>
      </c>
      <c r="J1229">
        <v>37.285483870967703</v>
      </c>
      <c r="K1229">
        <v>-121.950207468879</v>
      </c>
    </row>
    <row r="1230" spans="1:11">
      <c r="A1230" s="9" t="s">
        <v>540</v>
      </c>
      <c r="B1230" t="s">
        <v>82</v>
      </c>
      <c r="C1230" t="s">
        <v>518</v>
      </c>
      <c r="D1230" s="14" t="s">
        <v>516</v>
      </c>
      <c r="E1230">
        <v>-6.76</v>
      </c>
      <c r="F1230" s="13">
        <v>-44.6</v>
      </c>
      <c r="J1230">
        <v>37.337096774193498</v>
      </c>
      <c r="K1230">
        <v>-121.97095435684599</v>
      </c>
    </row>
    <row r="1231" spans="1:11">
      <c r="A1231" s="9" t="s">
        <v>541</v>
      </c>
      <c r="B1231" t="s">
        <v>82</v>
      </c>
      <c r="C1231" t="s">
        <v>518</v>
      </c>
      <c r="D1231" s="14" t="s">
        <v>516</v>
      </c>
      <c r="E1231">
        <v>-6.18</v>
      </c>
      <c r="F1231" s="13">
        <v>-43.3</v>
      </c>
      <c r="J1231">
        <v>37.309677419354799</v>
      </c>
      <c r="K1231">
        <v>-121.902489626556</v>
      </c>
    </row>
    <row r="1232" spans="1:11">
      <c r="A1232" s="9" t="s">
        <v>542</v>
      </c>
      <c r="B1232" t="s">
        <v>82</v>
      </c>
      <c r="C1232" t="s">
        <v>518</v>
      </c>
      <c r="D1232" s="14" t="s">
        <v>516</v>
      </c>
      <c r="E1232">
        <v>-7.35</v>
      </c>
      <c r="F1232" s="13">
        <v>-52.8</v>
      </c>
      <c r="J1232">
        <v>37.35</v>
      </c>
      <c r="K1232">
        <v>-121.88589211618201</v>
      </c>
    </row>
    <row r="1233" spans="1:11">
      <c r="A1233" s="9" t="s">
        <v>543</v>
      </c>
      <c r="B1233" t="s">
        <v>82</v>
      </c>
      <c r="C1233" t="s">
        <v>518</v>
      </c>
      <c r="D1233" s="14" t="s">
        <v>516</v>
      </c>
      <c r="E1233">
        <v>-5.82</v>
      </c>
      <c r="F1233" s="13">
        <v>-43.2</v>
      </c>
      <c r="J1233">
        <v>37.243548387096702</v>
      </c>
      <c r="K1233">
        <v>-121.892116182572</v>
      </c>
    </row>
    <row r="1234" spans="1:11">
      <c r="A1234" s="9" t="s">
        <v>544</v>
      </c>
      <c r="B1234" t="s">
        <v>82</v>
      </c>
      <c r="C1234" t="s">
        <v>518</v>
      </c>
      <c r="D1234" s="14" t="s">
        <v>516</v>
      </c>
      <c r="E1234">
        <v>-6.19</v>
      </c>
      <c r="F1234" s="13">
        <v>-43.4</v>
      </c>
      <c r="J1234">
        <v>37.264516129032202</v>
      </c>
      <c r="K1234">
        <v>-121.902489626556</v>
      </c>
    </row>
    <row r="1235" spans="1:11">
      <c r="A1235" s="9" t="s">
        <v>545</v>
      </c>
      <c r="B1235" t="s">
        <v>82</v>
      </c>
      <c r="C1235" t="s">
        <v>518</v>
      </c>
      <c r="D1235" s="14" t="s">
        <v>516</v>
      </c>
      <c r="E1235">
        <v>-6.08</v>
      </c>
      <c r="F1235" s="13">
        <v>-43.2</v>
      </c>
      <c r="J1235">
        <v>37.2822580645161</v>
      </c>
      <c r="K1235">
        <v>-121.854771784232</v>
      </c>
    </row>
    <row r="1236" spans="1:11">
      <c r="A1236" s="9" t="s">
        <v>546</v>
      </c>
      <c r="B1236" t="s">
        <v>82</v>
      </c>
      <c r="C1236" t="s">
        <v>518</v>
      </c>
      <c r="D1236" s="14" t="s">
        <v>516</v>
      </c>
      <c r="E1236">
        <v>-6.05</v>
      </c>
      <c r="F1236" s="13">
        <v>-43.8</v>
      </c>
      <c r="J1236">
        <v>37.240322580645099</v>
      </c>
      <c r="K1236">
        <v>-121.838174273858</v>
      </c>
    </row>
    <row r="1237" spans="1:11">
      <c r="A1237" s="9" t="s">
        <v>547</v>
      </c>
      <c r="B1237" t="s">
        <v>82</v>
      </c>
      <c r="C1237" t="s">
        <v>518</v>
      </c>
      <c r="D1237" s="14" t="s">
        <v>516</v>
      </c>
      <c r="E1237">
        <v>-6.67</v>
      </c>
      <c r="F1237" s="13">
        <v>-46.2</v>
      </c>
      <c r="J1237">
        <v>37.301612903225802</v>
      </c>
      <c r="K1237">
        <v>-121.769709543568</v>
      </c>
    </row>
    <row r="1238" spans="1:11">
      <c r="A1238" s="9" t="s">
        <v>548</v>
      </c>
      <c r="B1238" t="s">
        <v>82</v>
      </c>
      <c r="C1238" t="s">
        <v>518</v>
      </c>
      <c r="D1238" s="14" t="s">
        <v>516</v>
      </c>
      <c r="E1238">
        <v>-5.75</v>
      </c>
      <c r="F1238" s="13">
        <v>-41.2</v>
      </c>
      <c r="J1238">
        <v>37.2129032258064</v>
      </c>
      <c r="K1238">
        <v>-121.78215767634801</v>
      </c>
    </row>
    <row r="1239" spans="1:11">
      <c r="A1239" s="9" t="s">
        <v>549</v>
      </c>
      <c r="B1239" t="s">
        <v>82</v>
      </c>
      <c r="C1239" t="s">
        <v>518</v>
      </c>
      <c r="D1239" s="14" t="s">
        <v>516</v>
      </c>
      <c r="E1239">
        <v>-6.02</v>
      </c>
      <c r="F1239" s="13">
        <v>-43.6</v>
      </c>
      <c r="J1239">
        <v>37.200000000000003</v>
      </c>
      <c r="K1239">
        <v>-121.757261410788</v>
      </c>
    </row>
    <row r="1240" spans="1:11">
      <c r="A1240" s="9" t="s">
        <v>550</v>
      </c>
      <c r="B1240" t="s">
        <v>82</v>
      </c>
      <c r="C1240" t="s">
        <v>518</v>
      </c>
      <c r="D1240" s="14" t="s">
        <v>516</v>
      </c>
      <c r="E1240">
        <v>-6.17</v>
      </c>
      <c r="F1240" s="13">
        <v>-42.9</v>
      </c>
      <c r="J1240">
        <v>37.148387096774101</v>
      </c>
      <c r="K1240">
        <v>-121.67012448132699</v>
      </c>
    </row>
    <row r="1241" spans="1:11">
      <c r="A1241" s="9" t="s">
        <v>551</v>
      </c>
      <c r="B1241" t="s">
        <v>82</v>
      </c>
      <c r="C1241" t="s">
        <v>518</v>
      </c>
      <c r="D1241" s="14" t="s">
        <v>516</v>
      </c>
      <c r="E1241">
        <v>-4.1500000000000004</v>
      </c>
      <c r="F1241" s="13">
        <v>-33.799999999999997</v>
      </c>
      <c r="J1241">
        <v>37.533870967741898</v>
      </c>
      <c r="K1241">
        <v>-121.97925311203301</v>
      </c>
    </row>
    <row r="1242" spans="1:11">
      <c r="A1242" s="9" t="s">
        <v>552</v>
      </c>
      <c r="B1242" t="s">
        <v>82</v>
      </c>
      <c r="C1242" t="s">
        <v>518</v>
      </c>
      <c r="D1242" s="14" t="s">
        <v>516</v>
      </c>
      <c r="E1242">
        <v>-6.28</v>
      </c>
      <c r="F1242" s="13">
        <v>-46.6</v>
      </c>
      <c r="J1242">
        <v>37.520967741935401</v>
      </c>
      <c r="K1242">
        <v>-122.03319502074601</v>
      </c>
    </row>
    <row r="1243" spans="1:11">
      <c r="A1243" s="9" t="s">
        <v>553</v>
      </c>
      <c r="B1243" t="s">
        <v>82</v>
      </c>
      <c r="C1243" t="s">
        <v>518</v>
      </c>
      <c r="D1243" s="14" t="s">
        <v>516</v>
      </c>
      <c r="E1243">
        <v>-6.54</v>
      </c>
      <c r="F1243" s="13">
        <v>-47.7</v>
      </c>
      <c r="J1243">
        <v>37.548387096774199</v>
      </c>
      <c r="K1243">
        <v>-121.98962655601601</v>
      </c>
    </row>
    <row r="1244" spans="1:11">
      <c r="A1244" s="9" t="s">
        <v>554</v>
      </c>
      <c r="B1244" t="s">
        <v>82</v>
      </c>
      <c r="C1244" t="s">
        <v>518</v>
      </c>
      <c r="D1244" s="14" t="s">
        <v>516</v>
      </c>
      <c r="E1244">
        <v>-6.68</v>
      </c>
      <c r="F1244" s="13">
        <v>-48.7</v>
      </c>
      <c r="J1244">
        <v>37.543548387096699</v>
      </c>
      <c r="K1244">
        <v>-121.991701244813</v>
      </c>
    </row>
    <row r="1245" spans="1:11">
      <c r="A1245" s="9" t="s">
        <v>555</v>
      </c>
      <c r="B1245" t="s">
        <v>82</v>
      </c>
      <c r="C1245" t="s">
        <v>518</v>
      </c>
      <c r="D1245" s="14" t="s">
        <v>516</v>
      </c>
      <c r="E1245">
        <v>-7.26</v>
      </c>
      <c r="F1245" s="13">
        <v>-49.6</v>
      </c>
      <c r="J1245">
        <v>37.603225806451597</v>
      </c>
      <c r="K1245">
        <v>-122.10788381742699</v>
      </c>
    </row>
    <row r="1246" spans="1:11">
      <c r="A1246" s="9" t="s">
        <v>556</v>
      </c>
      <c r="B1246" t="s">
        <v>82</v>
      </c>
      <c r="C1246" t="s">
        <v>518</v>
      </c>
      <c r="D1246" s="14" t="s">
        <v>516</v>
      </c>
      <c r="E1246">
        <v>-7.27</v>
      </c>
      <c r="F1246" s="13">
        <v>-49.6</v>
      </c>
      <c r="J1246">
        <v>37.625806451612902</v>
      </c>
      <c r="K1246">
        <v>-122.1244813278</v>
      </c>
    </row>
    <row r="1247" spans="1:11">
      <c r="A1247" s="9" t="s">
        <v>557</v>
      </c>
      <c r="B1247" t="s">
        <v>82</v>
      </c>
      <c r="C1247" t="s">
        <v>518</v>
      </c>
      <c r="D1247" s="14" t="s">
        <v>516</v>
      </c>
      <c r="E1247">
        <v>-6.06</v>
      </c>
      <c r="F1247" s="13">
        <v>-39.9</v>
      </c>
      <c r="J1247">
        <v>37.6387096774193</v>
      </c>
      <c r="K1247">
        <v>-122.10788381742699</v>
      </c>
    </row>
    <row r="1248" spans="1:11">
      <c r="A1248" s="9" t="s">
        <v>558</v>
      </c>
      <c r="B1248" t="s">
        <v>82</v>
      </c>
      <c r="C1248" t="s">
        <v>518</v>
      </c>
      <c r="D1248" s="14" t="s">
        <v>516</v>
      </c>
      <c r="E1248">
        <v>-13.38</v>
      </c>
      <c r="F1248" s="13">
        <v>-98.1</v>
      </c>
      <c r="J1248">
        <v>37.651612903225796</v>
      </c>
      <c r="K1248">
        <v>-122.132780082987</v>
      </c>
    </row>
    <row r="1249" spans="1:12">
      <c r="A1249" s="9" t="s">
        <v>559</v>
      </c>
      <c r="B1249" t="s">
        <v>82</v>
      </c>
      <c r="C1249" t="s">
        <v>518</v>
      </c>
      <c r="D1249" s="14" t="s">
        <v>516</v>
      </c>
      <c r="E1249">
        <v>-6.33</v>
      </c>
      <c r="F1249" s="13">
        <v>-42.9</v>
      </c>
      <c r="J1249">
        <v>37.732258064516103</v>
      </c>
      <c r="K1249">
        <v>-122.201244813278</v>
      </c>
    </row>
    <row r="1250" spans="1:12">
      <c r="A1250" s="9" t="s">
        <v>560</v>
      </c>
      <c r="B1250" t="s">
        <v>82</v>
      </c>
      <c r="C1250" t="s">
        <v>518</v>
      </c>
      <c r="D1250" s="14" t="s">
        <v>516</v>
      </c>
      <c r="E1250">
        <v>-6.95</v>
      </c>
      <c r="F1250" s="13">
        <v>-48.1</v>
      </c>
      <c r="J1250">
        <v>37.774193548386997</v>
      </c>
      <c r="K1250">
        <v>-122.30497925311199</v>
      </c>
    </row>
    <row r="1252" spans="1:12">
      <c r="A1252" s="9" t="s">
        <v>561</v>
      </c>
      <c r="B1252" t="s">
        <v>82</v>
      </c>
      <c r="C1252" t="s">
        <v>562</v>
      </c>
      <c r="D1252" s="14" t="s">
        <v>516</v>
      </c>
      <c r="E1252">
        <v>-5.75</v>
      </c>
      <c r="F1252" s="13">
        <v>-36.200000000000003</v>
      </c>
      <c r="J1252">
        <v>37.616776315789402</v>
      </c>
      <c r="K1252">
        <v>-122.42144373673</v>
      </c>
      <c r="L1252" t="s">
        <v>332</v>
      </c>
    </row>
    <row r="1253" spans="1:12">
      <c r="A1253" s="9" t="s">
        <v>563</v>
      </c>
      <c r="B1253" t="s">
        <v>82</v>
      </c>
      <c r="C1253" t="s">
        <v>562</v>
      </c>
      <c r="D1253" s="14" t="s">
        <v>516</v>
      </c>
      <c r="E1253">
        <v>-6.7</v>
      </c>
      <c r="F1253" s="13">
        <v>-43.8</v>
      </c>
      <c r="J1253">
        <v>37.340460526315702</v>
      </c>
      <c r="K1253">
        <v>-122.00318471337501</v>
      </c>
    </row>
    <row r="1254" spans="1:12">
      <c r="A1254" s="9" t="s">
        <v>564</v>
      </c>
      <c r="B1254" t="s">
        <v>82</v>
      </c>
      <c r="C1254" t="s">
        <v>562</v>
      </c>
      <c r="D1254" s="14" t="s">
        <v>516</v>
      </c>
      <c r="E1254">
        <v>-6.84</v>
      </c>
      <c r="F1254" s="13">
        <v>-45.2</v>
      </c>
      <c r="J1254">
        <v>37.333881578947299</v>
      </c>
      <c r="K1254">
        <v>-122.005307855626</v>
      </c>
    </row>
    <row r="1255" spans="1:12">
      <c r="A1255" s="9" t="s">
        <v>565</v>
      </c>
      <c r="B1255" t="s">
        <v>82</v>
      </c>
      <c r="C1255" t="s">
        <v>562</v>
      </c>
      <c r="D1255" s="14" t="s">
        <v>516</v>
      </c>
      <c r="E1255">
        <v>-6.8</v>
      </c>
      <c r="F1255" s="13">
        <v>-45.8</v>
      </c>
      <c r="J1255">
        <v>37.327302631578902</v>
      </c>
      <c r="K1255">
        <v>-122.01167728237699</v>
      </c>
    </row>
    <row r="1256" spans="1:12">
      <c r="A1256" s="9" t="s">
        <v>566</v>
      </c>
      <c r="B1256" t="s">
        <v>82</v>
      </c>
      <c r="C1256" t="s">
        <v>562</v>
      </c>
      <c r="D1256" s="14" t="s">
        <v>516</v>
      </c>
      <c r="E1256">
        <v>-6.73</v>
      </c>
      <c r="F1256" s="13">
        <v>-46.2</v>
      </c>
      <c r="J1256">
        <v>37.320723684210499</v>
      </c>
      <c r="K1256">
        <v>-122.02016985138</v>
      </c>
    </row>
    <row r="1257" spans="1:12">
      <c r="A1257" s="9" t="s">
        <v>567</v>
      </c>
      <c r="B1257" t="s">
        <v>82</v>
      </c>
      <c r="C1257" t="s">
        <v>562</v>
      </c>
      <c r="D1257" s="14" t="s">
        <v>516</v>
      </c>
      <c r="E1257">
        <v>-6.32</v>
      </c>
      <c r="F1257" s="13">
        <v>-43.5</v>
      </c>
      <c r="J1257">
        <v>37.351973684210499</v>
      </c>
      <c r="K1257">
        <v>-121.90127388534999</v>
      </c>
    </row>
    <row r="1258" spans="1:12">
      <c r="A1258" s="9" t="s">
        <v>568</v>
      </c>
      <c r="B1258" t="s">
        <v>82</v>
      </c>
      <c r="C1258" t="s">
        <v>562</v>
      </c>
      <c r="D1258" s="14" t="s">
        <v>516</v>
      </c>
      <c r="E1258">
        <v>-6.14</v>
      </c>
      <c r="F1258" s="13">
        <v>-42.4</v>
      </c>
      <c r="J1258">
        <v>37.319078947368403</v>
      </c>
      <c r="K1258">
        <v>-121.888535031847</v>
      </c>
    </row>
    <row r="1259" spans="1:12">
      <c r="A1259" s="9" t="s">
        <v>569</v>
      </c>
      <c r="B1259" t="s">
        <v>82</v>
      </c>
      <c r="C1259" t="s">
        <v>562</v>
      </c>
      <c r="D1259" s="14" t="s">
        <v>516</v>
      </c>
      <c r="E1259">
        <v>-6.18</v>
      </c>
      <c r="F1259" s="13">
        <v>-43.7</v>
      </c>
      <c r="J1259">
        <v>37.296052631578902</v>
      </c>
      <c r="K1259">
        <v>-121.86093418259</v>
      </c>
    </row>
    <row r="1260" spans="1:12">
      <c r="A1260" s="9" t="s">
        <v>570</v>
      </c>
      <c r="B1260" t="s">
        <v>82</v>
      </c>
      <c r="C1260" t="s">
        <v>562</v>
      </c>
      <c r="D1260" s="14" t="s">
        <v>516</v>
      </c>
      <c r="E1260">
        <v>-6.53</v>
      </c>
      <c r="F1260" s="13">
        <v>-48.8</v>
      </c>
      <c r="J1260">
        <v>37.549342105263101</v>
      </c>
      <c r="K1260">
        <v>-121.99256900212301</v>
      </c>
    </row>
    <row r="1261" spans="1:12">
      <c r="A1261" s="9" t="s">
        <v>571</v>
      </c>
      <c r="B1261" t="s">
        <v>82</v>
      </c>
      <c r="C1261" t="s">
        <v>562</v>
      </c>
      <c r="D1261" s="14" t="s">
        <v>516</v>
      </c>
      <c r="E1261">
        <v>-6.85</v>
      </c>
      <c r="F1261" s="13">
        <v>-50.2</v>
      </c>
      <c r="J1261">
        <v>37.546052631578902</v>
      </c>
      <c r="K1261">
        <v>-121.994692144373</v>
      </c>
    </row>
    <row r="1262" spans="1:12">
      <c r="A1262" s="9" t="s">
        <v>572</v>
      </c>
      <c r="B1262" t="s">
        <v>82</v>
      </c>
      <c r="C1262" t="s">
        <v>562</v>
      </c>
      <c r="D1262" s="14" t="s">
        <v>516</v>
      </c>
      <c r="E1262">
        <v>-6.48</v>
      </c>
      <c r="F1262" s="13">
        <v>-39.9</v>
      </c>
      <c r="J1262">
        <v>37.7944078947368</v>
      </c>
      <c r="K1262">
        <v>-122.168789808917</v>
      </c>
    </row>
    <row r="1263" spans="1:12">
      <c r="A1263" s="9" t="s">
        <v>573</v>
      </c>
      <c r="B1263" t="s">
        <v>82</v>
      </c>
      <c r="C1263" t="s">
        <v>562</v>
      </c>
      <c r="D1263" s="14" t="s">
        <v>516</v>
      </c>
      <c r="E1263">
        <v>-6.7</v>
      </c>
      <c r="F1263" s="13">
        <v>-40.200000000000003</v>
      </c>
      <c r="J1263">
        <v>37.069078947368403</v>
      </c>
      <c r="K1263">
        <v>-121.816348195329</v>
      </c>
    </row>
    <row r="1264" spans="1:12">
      <c r="A1264" s="9" t="s">
        <v>574</v>
      </c>
      <c r="B1264" t="s">
        <v>82</v>
      </c>
      <c r="C1264" t="s">
        <v>575</v>
      </c>
      <c r="D1264" s="14" t="s">
        <v>516</v>
      </c>
      <c r="E1264">
        <v>-6.25</v>
      </c>
      <c r="F1264" s="13">
        <v>-39.6</v>
      </c>
      <c r="J1264">
        <v>37.710526315789402</v>
      </c>
      <c r="K1264">
        <v>-122.49787685774901</v>
      </c>
    </row>
    <row r="1265" spans="1:11">
      <c r="A1265" s="9" t="s">
        <v>576</v>
      </c>
      <c r="B1265" t="s">
        <v>82</v>
      </c>
      <c r="C1265" t="s">
        <v>575</v>
      </c>
      <c r="D1265" s="14" t="s">
        <v>516</v>
      </c>
      <c r="E1265">
        <v>-6.04</v>
      </c>
      <c r="F1265" s="13">
        <v>-38.1</v>
      </c>
      <c r="J1265">
        <v>37.710526315789402</v>
      </c>
      <c r="K1265">
        <v>-122.49787685774901</v>
      </c>
    </row>
    <row r="1266" spans="1:11">
      <c r="A1266" s="9" t="s">
        <v>577</v>
      </c>
      <c r="B1266" t="s">
        <v>82</v>
      </c>
      <c r="C1266" t="s">
        <v>575</v>
      </c>
      <c r="D1266" s="14" t="s">
        <v>516</v>
      </c>
      <c r="E1266">
        <v>-6.2</v>
      </c>
      <c r="F1266" s="13">
        <v>-40.200000000000003</v>
      </c>
      <c r="J1266">
        <v>37.710526315789402</v>
      </c>
      <c r="K1266">
        <v>-122.49787685774901</v>
      </c>
    </row>
    <row r="1267" spans="1:11">
      <c r="A1267" s="9" t="s">
        <v>578</v>
      </c>
      <c r="B1267" t="s">
        <v>82</v>
      </c>
      <c r="C1267" t="s">
        <v>575</v>
      </c>
      <c r="D1267" s="14" t="s">
        <v>516</v>
      </c>
      <c r="E1267">
        <v>-6.54</v>
      </c>
      <c r="F1267" s="13">
        <v>-42.1</v>
      </c>
      <c r="J1267">
        <v>37.710526315789402</v>
      </c>
      <c r="K1267">
        <v>-122.49787685774901</v>
      </c>
    </row>
    <row r="1268" spans="1:11">
      <c r="A1268" s="9" t="s">
        <v>579</v>
      </c>
      <c r="B1268" t="s">
        <v>82</v>
      </c>
      <c r="C1268" t="s">
        <v>575</v>
      </c>
      <c r="D1268" s="14" t="s">
        <v>516</v>
      </c>
      <c r="E1268">
        <v>-5.82</v>
      </c>
      <c r="F1268" s="13">
        <v>-36.9</v>
      </c>
      <c r="J1268">
        <v>37.625</v>
      </c>
      <c r="K1268">
        <v>-122.410828025477</v>
      </c>
    </row>
    <row r="1269" spans="1:11">
      <c r="A1269" s="9" t="s">
        <v>580</v>
      </c>
      <c r="B1269" t="s">
        <v>82</v>
      </c>
      <c r="C1269" t="s">
        <v>575</v>
      </c>
      <c r="D1269" s="14" t="s">
        <v>516</v>
      </c>
      <c r="E1269">
        <v>-4.6900000000000004</v>
      </c>
      <c r="F1269" s="13">
        <v>-31.6</v>
      </c>
      <c r="J1269">
        <v>37.625</v>
      </c>
      <c r="K1269">
        <v>-122.410828025477</v>
      </c>
    </row>
    <row r="1270" spans="1:11">
      <c r="A1270" s="9" t="s">
        <v>581</v>
      </c>
      <c r="B1270" t="s">
        <v>82</v>
      </c>
      <c r="C1270" t="s">
        <v>575</v>
      </c>
      <c r="D1270" s="14" t="s">
        <v>516</v>
      </c>
      <c r="E1270">
        <v>-7.18</v>
      </c>
      <c r="F1270" s="13">
        <v>-47.1</v>
      </c>
      <c r="J1270">
        <v>37.328947368420998</v>
      </c>
      <c r="K1270">
        <v>-121.89278131634801</v>
      </c>
    </row>
    <row r="1271" spans="1:11">
      <c r="A1271" s="9" t="s">
        <v>582</v>
      </c>
      <c r="B1271" t="s">
        <v>82</v>
      </c>
      <c r="C1271" t="s">
        <v>575</v>
      </c>
      <c r="D1271" s="14" t="s">
        <v>516</v>
      </c>
      <c r="E1271">
        <v>-6.56</v>
      </c>
      <c r="F1271" s="13">
        <v>-43.9</v>
      </c>
      <c r="J1271">
        <v>37.328947368420998</v>
      </c>
      <c r="K1271">
        <v>-121.89278131634801</v>
      </c>
    </row>
    <row r="1272" spans="1:11">
      <c r="A1272" s="9" t="s">
        <v>583</v>
      </c>
      <c r="B1272" t="s">
        <v>82</v>
      </c>
      <c r="C1272" t="s">
        <v>575</v>
      </c>
      <c r="D1272" s="14" t="s">
        <v>516</v>
      </c>
      <c r="E1272">
        <v>-6.11</v>
      </c>
      <c r="F1272" s="13">
        <v>-41.8</v>
      </c>
      <c r="J1272">
        <v>37.328947368420998</v>
      </c>
      <c r="K1272">
        <v>-121.89278131634801</v>
      </c>
    </row>
    <row r="1273" spans="1:11">
      <c r="A1273" s="9" t="s">
        <v>584</v>
      </c>
      <c r="B1273" t="s">
        <v>82</v>
      </c>
      <c r="C1273" t="s">
        <v>575</v>
      </c>
      <c r="D1273" s="14" t="s">
        <v>516</v>
      </c>
      <c r="E1273">
        <v>-6.22</v>
      </c>
      <c r="F1273" s="13">
        <v>-42.7</v>
      </c>
      <c r="J1273">
        <v>37.328947368420998</v>
      </c>
      <c r="K1273">
        <v>-121.89278131634801</v>
      </c>
    </row>
    <row r="1274" spans="1:11">
      <c r="A1274" s="9" t="s">
        <v>585</v>
      </c>
      <c r="B1274" t="s">
        <v>82</v>
      </c>
      <c r="C1274" t="s">
        <v>575</v>
      </c>
      <c r="D1274" s="14" t="s">
        <v>516</v>
      </c>
      <c r="E1274">
        <v>-6.4</v>
      </c>
      <c r="F1274" s="13">
        <v>-44.2</v>
      </c>
      <c r="J1274">
        <v>37.328947368420998</v>
      </c>
      <c r="K1274">
        <v>-121.89278131634801</v>
      </c>
    </row>
    <row r="1275" spans="1:11">
      <c r="A1275" s="9" t="s">
        <v>586</v>
      </c>
      <c r="B1275" t="s">
        <v>82</v>
      </c>
      <c r="C1275" t="s">
        <v>575</v>
      </c>
      <c r="D1275" s="14" t="s">
        <v>516</v>
      </c>
      <c r="E1275">
        <v>-7.25</v>
      </c>
      <c r="F1275" s="13">
        <v>-49.4</v>
      </c>
      <c r="J1275">
        <v>37.511513157894697</v>
      </c>
      <c r="K1275">
        <v>-122.00106157112501</v>
      </c>
    </row>
    <row r="1276" spans="1:11">
      <c r="A1276" s="9" t="s">
        <v>587</v>
      </c>
      <c r="B1276" t="s">
        <v>82</v>
      </c>
      <c r="C1276" t="s">
        <v>575</v>
      </c>
      <c r="D1276" s="14" t="s">
        <v>516</v>
      </c>
      <c r="J1276">
        <v>37.511513157894697</v>
      </c>
      <c r="K1276">
        <v>-122.00106157112501</v>
      </c>
    </row>
    <row r="1277" spans="1:11">
      <c r="A1277" s="9" t="s">
        <v>588</v>
      </c>
      <c r="B1277" t="s">
        <v>82</v>
      </c>
      <c r="C1277" t="s">
        <v>575</v>
      </c>
      <c r="D1277" s="14" t="s">
        <v>516</v>
      </c>
      <c r="E1277">
        <v>-6.52</v>
      </c>
      <c r="F1277" s="13">
        <v>-44.5</v>
      </c>
      <c r="J1277">
        <v>37.511513157894697</v>
      </c>
      <c r="K1277">
        <v>-122.00106157112501</v>
      </c>
    </row>
    <row r="1278" spans="1:11">
      <c r="A1278" s="9" t="s">
        <v>589</v>
      </c>
      <c r="B1278" t="s">
        <v>82</v>
      </c>
      <c r="C1278" t="s">
        <v>575</v>
      </c>
      <c r="D1278" s="14" t="s">
        <v>516</v>
      </c>
      <c r="E1278">
        <v>-6.67</v>
      </c>
      <c r="F1278" s="13">
        <v>-47</v>
      </c>
      <c r="J1278">
        <v>37.511513157894697</v>
      </c>
      <c r="K1278">
        <v>-122.00106157112501</v>
      </c>
    </row>
    <row r="1279" spans="1:11">
      <c r="A1279" s="9" t="s">
        <v>590</v>
      </c>
      <c r="B1279" t="s">
        <v>82</v>
      </c>
      <c r="C1279" t="s">
        <v>575</v>
      </c>
      <c r="D1279" s="14" t="s">
        <v>516</v>
      </c>
      <c r="E1279">
        <v>-7.28</v>
      </c>
      <c r="F1279" s="13">
        <v>-48.2</v>
      </c>
      <c r="J1279">
        <v>37.569078947368403</v>
      </c>
      <c r="K1279">
        <v>-122.08386411889499</v>
      </c>
    </row>
    <row r="1280" spans="1:11">
      <c r="A1280" s="9" t="s">
        <v>591</v>
      </c>
      <c r="B1280" t="s">
        <v>82</v>
      </c>
      <c r="C1280" t="s">
        <v>575</v>
      </c>
      <c r="D1280" s="14" t="s">
        <v>516</v>
      </c>
      <c r="E1280">
        <v>-6.31</v>
      </c>
      <c r="F1280" s="13">
        <v>-42.6</v>
      </c>
      <c r="J1280">
        <v>37.569078947368403</v>
      </c>
      <c r="K1280">
        <v>-122.08386411889499</v>
      </c>
    </row>
    <row r="1281" spans="1:11">
      <c r="A1281" s="9" t="s">
        <v>592</v>
      </c>
      <c r="B1281" t="s">
        <v>82</v>
      </c>
      <c r="C1281" t="s">
        <v>575</v>
      </c>
      <c r="D1281" s="14" t="s">
        <v>516</v>
      </c>
      <c r="J1281">
        <v>37.569078947368403</v>
      </c>
      <c r="K1281">
        <v>-122.08386411889499</v>
      </c>
    </row>
    <row r="1282" spans="1:11">
      <c r="A1282" s="9" t="s">
        <v>593</v>
      </c>
      <c r="B1282" t="s">
        <v>82</v>
      </c>
      <c r="C1282" t="s">
        <v>575</v>
      </c>
      <c r="D1282" s="14" t="s">
        <v>516</v>
      </c>
      <c r="E1282">
        <v>-7.24</v>
      </c>
      <c r="F1282" s="13">
        <v>-49.3</v>
      </c>
      <c r="J1282">
        <v>37.65625</v>
      </c>
      <c r="K1282">
        <v>-122.166666666666</v>
      </c>
    </row>
    <row r="1283" spans="1:11">
      <c r="A1283" s="9" t="s">
        <v>594</v>
      </c>
      <c r="B1283" t="s">
        <v>82</v>
      </c>
      <c r="C1283" t="s">
        <v>575</v>
      </c>
      <c r="D1283" s="14" t="s">
        <v>516</v>
      </c>
      <c r="E1283">
        <v>-7.46</v>
      </c>
      <c r="F1283" s="13">
        <v>-50.4</v>
      </c>
      <c r="J1283">
        <v>37.65625</v>
      </c>
      <c r="K1283">
        <v>-122.166666666666</v>
      </c>
    </row>
    <row r="1284" spans="1:11">
      <c r="A1284" s="9" t="s">
        <v>595</v>
      </c>
      <c r="B1284" t="s">
        <v>82</v>
      </c>
      <c r="C1284" t="s">
        <v>575</v>
      </c>
      <c r="D1284" s="14" t="s">
        <v>516</v>
      </c>
      <c r="E1284">
        <v>-9.66</v>
      </c>
      <c r="F1284" s="13">
        <v>-67.8</v>
      </c>
      <c r="J1284">
        <v>37.65625</v>
      </c>
      <c r="K1284">
        <v>-122.166666666666</v>
      </c>
    </row>
    <row r="1285" spans="1:11">
      <c r="A1285" s="9" t="s">
        <v>596</v>
      </c>
      <c r="B1285" t="s">
        <v>82</v>
      </c>
      <c r="C1285" t="s">
        <v>575</v>
      </c>
      <c r="D1285" s="14" t="s">
        <v>516</v>
      </c>
      <c r="E1285">
        <v>-6.37</v>
      </c>
      <c r="F1285" s="13">
        <v>-43.3</v>
      </c>
      <c r="J1285">
        <v>37.65625</v>
      </c>
      <c r="K1285">
        <v>-122.166666666666</v>
      </c>
    </row>
    <row r="1286" spans="1:11">
      <c r="A1286" s="9" t="s">
        <v>597</v>
      </c>
      <c r="B1286" t="s">
        <v>82</v>
      </c>
      <c r="C1286" t="s">
        <v>575</v>
      </c>
      <c r="D1286" s="14" t="s">
        <v>516</v>
      </c>
      <c r="E1286">
        <v>-6.01</v>
      </c>
      <c r="F1286" s="13">
        <v>-40.799999999999997</v>
      </c>
      <c r="J1286">
        <v>37.65625</v>
      </c>
      <c r="K1286">
        <v>-122.166666666666</v>
      </c>
    </row>
    <row r="1287" spans="1:11">
      <c r="A1287" s="9" t="s">
        <v>598</v>
      </c>
      <c r="B1287" t="s">
        <v>82</v>
      </c>
      <c r="C1287" t="s">
        <v>575</v>
      </c>
      <c r="D1287" s="14" t="s">
        <v>516</v>
      </c>
      <c r="E1287">
        <v>-2.38</v>
      </c>
      <c r="F1287" s="13">
        <v>-20.5</v>
      </c>
      <c r="J1287">
        <v>37.65625</v>
      </c>
      <c r="K1287">
        <v>-122.166666666666</v>
      </c>
    </row>
    <row r="1289" spans="1:11">
      <c r="A1289" s="9" t="s">
        <v>599</v>
      </c>
      <c r="B1289" t="s">
        <v>82</v>
      </c>
      <c r="C1289" t="s">
        <v>600</v>
      </c>
      <c r="D1289" s="14" t="s">
        <v>601</v>
      </c>
      <c r="E1289">
        <v>-8.81</v>
      </c>
      <c r="F1289" s="13">
        <v>-63.1</v>
      </c>
      <c r="J1289">
        <v>38.995283018867902</v>
      </c>
      <c r="K1289">
        <v>-121.459411851415</v>
      </c>
    </row>
    <row r="1290" spans="1:11">
      <c r="A1290" s="9" t="s">
        <v>602</v>
      </c>
      <c r="B1290" t="s">
        <v>82</v>
      </c>
      <c r="C1290" t="s">
        <v>600</v>
      </c>
      <c r="D1290" s="14" t="s">
        <v>601</v>
      </c>
      <c r="E1290">
        <v>-8.68</v>
      </c>
      <c r="F1290" s="13">
        <v>-63.4</v>
      </c>
      <c r="J1290">
        <v>38.985849056603698</v>
      </c>
      <c r="K1290">
        <v>-121.690691332547</v>
      </c>
    </row>
    <row r="1291" spans="1:11">
      <c r="A1291" s="9" t="s">
        <v>603</v>
      </c>
      <c r="B1291" t="s">
        <v>82</v>
      </c>
      <c r="C1291" t="s">
        <v>600</v>
      </c>
      <c r="D1291" s="14" t="s">
        <v>601</v>
      </c>
      <c r="E1291">
        <v>-8.8000000000000007</v>
      </c>
      <c r="F1291" s="13">
        <v>-63.4</v>
      </c>
      <c r="J1291">
        <v>39.481132075471699</v>
      </c>
      <c r="K1291">
        <v>-121.607893573113</v>
      </c>
    </row>
    <row r="1292" spans="1:11">
      <c r="A1292" s="9" t="s">
        <v>604</v>
      </c>
      <c r="B1292" t="s">
        <v>82</v>
      </c>
      <c r="C1292" t="s">
        <v>600</v>
      </c>
      <c r="D1292" s="14" t="s">
        <v>601</v>
      </c>
      <c r="E1292">
        <v>-8.19</v>
      </c>
      <c r="F1292" s="13">
        <v>-59.8</v>
      </c>
      <c r="J1292">
        <v>39.764150943396203</v>
      </c>
      <c r="K1292">
        <v>-121.96013413915</v>
      </c>
    </row>
    <row r="1293" spans="1:11">
      <c r="A1293" s="9" t="s">
        <v>605</v>
      </c>
      <c r="B1293" t="s">
        <v>82</v>
      </c>
      <c r="C1293" t="s">
        <v>600</v>
      </c>
      <c r="D1293" s="14" t="s">
        <v>601</v>
      </c>
      <c r="E1293">
        <v>-8.8800000000000008</v>
      </c>
      <c r="F1293" s="13">
        <v>-63.8</v>
      </c>
      <c r="J1293">
        <v>39.257075471698101</v>
      </c>
      <c r="K1293">
        <v>-121.67734375000001</v>
      </c>
    </row>
    <row r="1294" spans="1:11">
      <c r="A1294" s="9" t="s">
        <v>606</v>
      </c>
      <c r="B1294" t="s">
        <v>82</v>
      </c>
      <c r="C1294" t="s">
        <v>600</v>
      </c>
      <c r="D1294" s="14" t="s">
        <v>601</v>
      </c>
      <c r="E1294">
        <v>-8.25</v>
      </c>
      <c r="F1294" s="13">
        <v>-59</v>
      </c>
      <c r="J1294">
        <v>39.625</v>
      </c>
      <c r="K1294">
        <v>-121.732443985849</v>
      </c>
    </row>
    <row r="1295" spans="1:11">
      <c r="A1295" s="9" t="s">
        <v>607</v>
      </c>
      <c r="B1295" t="s">
        <v>82</v>
      </c>
      <c r="C1295" t="s">
        <v>600</v>
      </c>
      <c r="D1295" s="14" t="s">
        <v>601</v>
      </c>
      <c r="E1295">
        <v>-7.92</v>
      </c>
      <c r="F1295" s="13">
        <v>-56.6</v>
      </c>
      <c r="J1295">
        <v>39.4221698113207</v>
      </c>
      <c r="K1295">
        <v>-121.620577830188</v>
      </c>
    </row>
    <row r="1296" spans="1:11">
      <c r="A1296" s="9" t="s">
        <v>608</v>
      </c>
      <c r="B1296" t="s">
        <v>82</v>
      </c>
      <c r="C1296" t="s">
        <v>600</v>
      </c>
      <c r="D1296" s="14" t="s">
        <v>601</v>
      </c>
      <c r="E1296">
        <v>-11.02</v>
      </c>
      <c r="F1296" s="13">
        <v>-78.900000000000006</v>
      </c>
      <c r="J1296">
        <v>39.4339622641509</v>
      </c>
      <c r="K1296">
        <v>-122.004915978773</v>
      </c>
    </row>
    <row r="1297" spans="1:11">
      <c r="A1297" s="9" t="s">
        <v>609</v>
      </c>
      <c r="B1297" t="s">
        <v>82</v>
      </c>
      <c r="C1297" t="s">
        <v>600</v>
      </c>
      <c r="D1297" s="14" t="s">
        <v>601</v>
      </c>
      <c r="E1297">
        <v>-7.83</v>
      </c>
      <c r="F1297" s="13">
        <v>-56.6</v>
      </c>
      <c r="J1297">
        <v>39.582547169811299</v>
      </c>
      <c r="K1297">
        <v>-121.77320165094299</v>
      </c>
    </row>
    <row r="1298" spans="1:11">
      <c r="A1298" s="9" t="s">
        <v>610</v>
      </c>
      <c r="B1298" t="s">
        <v>82</v>
      </c>
      <c r="C1298" t="s">
        <v>600</v>
      </c>
      <c r="D1298" s="14" t="s">
        <v>601</v>
      </c>
      <c r="E1298">
        <v>-6.65</v>
      </c>
      <c r="F1298" s="13">
        <v>-48.7</v>
      </c>
      <c r="J1298">
        <v>39.044811320754697</v>
      </c>
      <c r="K1298">
        <v>-121.57800707547101</v>
      </c>
    </row>
    <row r="1299" spans="1:11">
      <c r="A1299" s="9" t="s">
        <v>611</v>
      </c>
      <c r="B1299" t="s">
        <v>82</v>
      </c>
      <c r="C1299" t="s">
        <v>600</v>
      </c>
      <c r="D1299" s="14" t="s">
        <v>601</v>
      </c>
      <c r="E1299">
        <v>-8.4700000000000006</v>
      </c>
      <c r="F1299" s="13">
        <v>-60</v>
      </c>
      <c r="J1299">
        <v>39.316037735849001</v>
      </c>
      <c r="K1299">
        <v>-121.836534492924</v>
      </c>
    </row>
    <row r="1300" spans="1:11">
      <c r="A1300" s="9" t="s">
        <v>612</v>
      </c>
      <c r="B1300" t="s">
        <v>82</v>
      </c>
      <c r="C1300" t="s">
        <v>600</v>
      </c>
      <c r="D1300" s="14" t="s">
        <v>601</v>
      </c>
      <c r="E1300">
        <v>-10.11</v>
      </c>
      <c r="F1300" s="13">
        <v>-71.099999999999994</v>
      </c>
      <c r="J1300">
        <v>39.582547169811299</v>
      </c>
      <c r="K1300">
        <v>-121.99195165094299</v>
      </c>
    </row>
    <row r="1301" spans="1:11">
      <c r="A1301" s="9" t="s">
        <v>613</v>
      </c>
      <c r="B1301" t="s">
        <v>82</v>
      </c>
      <c r="C1301" t="s">
        <v>600</v>
      </c>
      <c r="D1301" s="14" t="s">
        <v>601</v>
      </c>
      <c r="E1301">
        <v>-11.35</v>
      </c>
      <c r="F1301" s="13">
        <v>-80</v>
      </c>
      <c r="J1301">
        <v>39.924528301886703</v>
      </c>
      <c r="K1301">
        <v>-122.062757959905</v>
      </c>
    </row>
    <row r="1302" spans="1:11">
      <c r="A1302" s="9" t="s">
        <v>614</v>
      </c>
      <c r="B1302" t="s">
        <v>82</v>
      </c>
      <c r="C1302" t="s">
        <v>600</v>
      </c>
      <c r="D1302" s="14" t="s">
        <v>601</v>
      </c>
      <c r="E1302">
        <v>-8.1</v>
      </c>
      <c r="F1302" s="13">
        <v>-57</v>
      </c>
      <c r="J1302">
        <v>39.122641509433898</v>
      </c>
      <c r="K1302">
        <v>-121.76838885613201</v>
      </c>
    </row>
    <row r="1303" spans="1:11">
      <c r="A1303" s="9" t="s">
        <v>615</v>
      </c>
      <c r="B1303" t="s">
        <v>82</v>
      </c>
      <c r="C1303" t="s">
        <v>600</v>
      </c>
      <c r="D1303" s="14" t="s">
        <v>601</v>
      </c>
      <c r="E1303">
        <v>-9.73</v>
      </c>
      <c r="F1303" s="13">
        <v>-67</v>
      </c>
      <c r="J1303">
        <v>39.740566037735803</v>
      </c>
      <c r="K1303">
        <v>-121.86020784198099</v>
      </c>
    </row>
    <row r="1304" spans="1:11">
      <c r="A1304" s="9" t="s">
        <v>616</v>
      </c>
      <c r="B1304" t="s">
        <v>82</v>
      </c>
      <c r="C1304" t="s">
        <v>600</v>
      </c>
      <c r="D1304" s="14" t="s">
        <v>601</v>
      </c>
      <c r="E1304">
        <v>-8.8000000000000007</v>
      </c>
      <c r="F1304" s="13">
        <v>-60</v>
      </c>
      <c r="J1304">
        <v>39.790094339622598</v>
      </c>
      <c r="K1304">
        <v>-121.856928066037</v>
      </c>
    </row>
    <row r="1305" spans="1:11">
      <c r="A1305" s="9" t="s">
        <v>617</v>
      </c>
      <c r="B1305" t="s">
        <v>82</v>
      </c>
      <c r="C1305" t="s">
        <v>600</v>
      </c>
      <c r="D1305" s="14" t="s">
        <v>601</v>
      </c>
      <c r="E1305">
        <v>-8.2799999999999994</v>
      </c>
      <c r="F1305" s="13">
        <v>-60.8</v>
      </c>
      <c r="J1305">
        <v>39.089622641509401</v>
      </c>
      <c r="K1305">
        <v>-121.659117040094</v>
      </c>
    </row>
    <row r="1306" spans="1:11">
      <c r="A1306" s="9" t="s">
        <v>618</v>
      </c>
      <c r="B1306" t="s">
        <v>82</v>
      </c>
      <c r="C1306" t="s">
        <v>600</v>
      </c>
      <c r="D1306" s="14" t="s">
        <v>601</v>
      </c>
      <c r="E1306">
        <v>-9.58</v>
      </c>
      <c r="F1306" s="13">
        <v>-66.099999999999994</v>
      </c>
      <c r="J1306">
        <v>39.709905660377302</v>
      </c>
      <c r="K1306">
        <v>-121.81655365566</v>
      </c>
    </row>
    <row r="1307" spans="1:11">
      <c r="A1307" s="9" t="s">
        <v>619</v>
      </c>
      <c r="B1307" t="s">
        <v>82</v>
      </c>
      <c r="C1307" t="s">
        <v>600</v>
      </c>
      <c r="D1307" s="14" t="s">
        <v>601</v>
      </c>
      <c r="E1307">
        <v>-7.91</v>
      </c>
      <c r="F1307" s="13">
        <v>-56.3</v>
      </c>
      <c r="J1307">
        <v>39.127358490566003</v>
      </c>
      <c r="K1307">
        <v>-121.78087411556599</v>
      </c>
    </row>
    <row r="1308" spans="1:11">
      <c r="A1308" s="9" t="s">
        <v>620</v>
      </c>
      <c r="B1308" t="s">
        <v>82</v>
      </c>
      <c r="C1308" t="s">
        <v>600</v>
      </c>
      <c r="D1308" s="14" t="s">
        <v>601</v>
      </c>
      <c r="E1308">
        <v>-7.78</v>
      </c>
      <c r="F1308" s="13">
        <v>-54.3</v>
      </c>
      <c r="J1308">
        <v>39.1132075471698</v>
      </c>
      <c r="K1308">
        <v>-121.496543337264</v>
      </c>
    </row>
    <row r="1309" spans="1:11">
      <c r="A1309" s="9" t="s">
        <v>621</v>
      </c>
      <c r="B1309" t="s">
        <v>82</v>
      </c>
      <c r="C1309" t="s">
        <v>600</v>
      </c>
      <c r="D1309" s="14" t="s">
        <v>601</v>
      </c>
      <c r="E1309">
        <v>-10.31</v>
      </c>
      <c r="F1309" s="13">
        <v>-75.2</v>
      </c>
      <c r="J1309">
        <v>39.231132075471699</v>
      </c>
      <c r="K1309">
        <v>-121.977424823113</v>
      </c>
    </row>
    <row r="1310" spans="1:11">
      <c r="A1310" s="9" t="s">
        <v>622</v>
      </c>
      <c r="B1310" t="s">
        <v>82</v>
      </c>
      <c r="C1310" t="s">
        <v>600</v>
      </c>
      <c r="D1310" s="14" t="s">
        <v>601</v>
      </c>
      <c r="E1310">
        <v>-7.51</v>
      </c>
      <c r="F1310" s="13">
        <v>-53</v>
      </c>
      <c r="J1310">
        <v>39.306603773584897</v>
      </c>
      <c r="K1310">
        <v>-121.55218897405599</v>
      </c>
    </row>
    <row r="1311" spans="1:11">
      <c r="A1311" s="9" t="s">
        <v>623</v>
      </c>
      <c r="B1311" t="s">
        <v>82</v>
      </c>
      <c r="C1311" t="s">
        <v>600</v>
      </c>
      <c r="D1311" s="14" t="s">
        <v>601</v>
      </c>
      <c r="E1311">
        <v>-10.43</v>
      </c>
      <c r="F1311" s="13">
        <v>-72.5</v>
      </c>
      <c r="J1311">
        <v>39.1839622641509</v>
      </c>
      <c r="K1311">
        <v>-121.536947228773</v>
      </c>
    </row>
    <row r="1312" spans="1:11">
      <c r="A1312" s="9" t="s">
        <v>624</v>
      </c>
      <c r="B1312" t="s">
        <v>82</v>
      </c>
      <c r="C1312" t="s">
        <v>600</v>
      </c>
      <c r="D1312" s="14" t="s">
        <v>601</v>
      </c>
      <c r="E1312">
        <v>-8.25</v>
      </c>
      <c r="F1312" s="13">
        <v>-57.9</v>
      </c>
      <c r="J1312">
        <v>39.393867924528301</v>
      </c>
      <c r="K1312">
        <v>-121.73004127358401</v>
      </c>
    </row>
    <row r="1313" spans="1:11">
      <c r="A1313" s="9" t="s">
        <v>625</v>
      </c>
      <c r="B1313" t="s">
        <v>82</v>
      </c>
      <c r="C1313" t="s">
        <v>600</v>
      </c>
      <c r="D1313" s="14" t="s">
        <v>601</v>
      </c>
      <c r="E1313">
        <v>-8.7200000000000006</v>
      </c>
      <c r="F1313" s="13">
        <v>-61.2</v>
      </c>
      <c r="J1313">
        <v>39.742924528301799</v>
      </c>
      <c r="K1313">
        <v>-121.81332547169799</v>
      </c>
    </row>
    <row r="1314" spans="1:11">
      <c r="A1314" s="9" t="s">
        <v>626</v>
      </c>
      <c r="B1314" t="s">
        <v>82</v>
      </c>
      <c r="C1314" t="s">
        <v>600</v>
      </c>
      <c r="D1314" s="14" t="s">
        <v>601</v>
      </c>
      <c r="E1314">
        <v>-11.52</v>
      </c>
      <c r="F1314" s="13">
        <v>-82.2</v>
      </c>
      <c r="J1314">
        <v>38.891509433962199</v>
      </c>
      <c r="K1314">
        <v>-121.825361143867</v>
      </c>
    </row>
    <row r="1315" spans="1:11">
      <c r="A1315" s="9" t="s">
        <v>627</v>
      </c>
      <c r="B1315" t="s">
        <v>82</v>
      </c>
      <c r="C1315" t="s">
        <v>600</v>
      </c>
      <c r="D1315" s="14" t="s">
        <v>601</v>
      </c>
      <c r="E1315">
        <v>-7.51</v>
      </c>
      <c r="F1315" s="13">
        <v>-55.2</v>
      </c>
      <c r="J1315">
        <v>39.134433962264097</v>
      </c>
      <c r="K1315">
        <v>-121.615227004716</v>
      </c>
    </row>
    <row r="1316" spans="1:11">
      <c r="A1316" s="9" t="s">
        <v>628</v>
      </c>
      <c r="B1316" t="s">
        <v>82</v>
      </c>
      <c r="C1316" t="s">
        <v>600</v>
      </c>
      <c r="D1316" s="14" t="s">
        <v>601</v>
      </c>
      <c r="E1316">
        <v>-9.48</v>
      </c>
      <c r="F1316" s="13">
        <v>-67.5</v>
      </c>
      <c r="J1316">
        <v>39.346698113207502</v>
      </c>
      <c r="K1316">
        <v>-121.71143867924501</v>
      </c>
    </row>
    <row r="1317" spans="1:11">
      <c r="A1317" s="9" t="s">
        <v>629</v>
      </c>
      <c r="B1317" t="s">
        <v>82</v>
      </c>
      <c r="C1317" t="s">
        <v>600</v>
      </c>
      <c r="D1317" s="14" t="s">
        <v>601</v>
      </c>
      <c r="E1317">
        <v>-8.1</v>
      </c>
      <c r="F1317" s="13">
        <v>-59.2</v>
      </c>
      <c r="J1317">
        <v>38.775943396226403</v>
      </c>
      <c r="K1317">
        <v>-121.753847287735</v>
      </c>
    </row>
    <row r="1318" spans="1:11">
      <c r="A1318" s="9" t="s">
        <v>630</v>
      </c>
      <c r="B1318" t="s">
        <v>82</v>
      </c>
      <c r="C1318" t="s">
        <v>600</v>
      </c>
      <c r="D1318" s="14" t="s">
        <v>601</v>
      </c>
      <c r="E1318">
        <v>-11.74</v>
      </c>
      <c r="F1318" s="13">
        <v>-83</v>
      </c>
      <c r="J1318">
        <v>39.0471698113207</v>
      </c>
      <c r="K1318">
        <v>-121.865499705188</v>
      </c>
    </row>
    <row r="1319" spans="1:11">
      <c r="A1319" s="9" t="s">
        <v>631</v>
      </c>
      <c r="B1319" t="s">
        <v>82</v>
      </c>
      <c r="C1319" t="s">
        <v>600</v>
      </c>
      <c r="D1319" s="14" t="s">
        <v>601</v>
      </c>
      <c r="E1319">
        <v>-9.41</v>
      </c>
      <c r="F1319" s="13">
        <v>-70.2</v>
      </c>
      <c r="J1319">
        <v>39.325471698113198</v>
      </c>
      <c r="K1319">
        <v>-121.964630011792</v>
      </c>
    </row>
    <row r="1320" spans="1:11">
      <c r="A1320" s="9" t="s">
        <v>632</v>
      </c>
      <c r="B1320" t="s">
        <v>82</v>
      </c>
      <c r="C1320" t="s">
        <v>600</v>
      </c>
      <c r="D1320" s="14" t="s">
        <v>601</v>
      </c>
      <c r="E1320">
        <v>-9.4700000000000006</v>
      </c>
      <c r="F1320" s="13">
        <v>-67.599999999999994</v>
      </c>
      <c r="J1320">
        <v>39.141509433962199</v>
      </c>
      <c r="K1320">
        <v>-121.59332989386699</v>
      </c>
    </row>
    <row r="1321" spans="1:11">
      <c r="A1321" s="9" t="s">
        <v>633</v>
      </c>
      <c r="B1321" t="s">
        <v>82</v>
      </c>
      <c r="C1321" t="s">
        <v>600</v>
      </c>
      <c r="D1321" s="14" t="s">
        <v>601</v>
      </c>
      <c r="E1321">
        <v>-9.6999999999999993</v>
      </c>
      <c r="F1321" s="13">
        <v>-61.2</v>
      </c>
      <c r="J1321">
        <v>39.474056603773498</v>
      </c>
      <c r="K1321">
        <v>-121.564165683962</v>
      </c>
    </row>
    <row r="1322" spans="1:11">
      <c r="A1322" s="9" t="s">
        <v>634</v>
      </c>
      <c r="B1322" t="s">
        <v>82</v>
      </c>
      <c r="C1322" t="s">
        <v>600</v>
      </c>
      <c r="D1322" s="14" t="s">
        <v>601</v>
      </c>
      <c r="E1322">
        <v>-7.37</v>
      </c>
      <c r="F1322" s="13">
        <v>-55.9</v>
      </c>
      <c r="J1322">
        <v>39.466981132075396</v>
      </c>
      <c r="K1322">
        <v>-121.770437794811</v>
      </c>
    </row>
    <row r="1323" spans="1:11">
      <c r="A1323" s="9" t="s">
        <v>635</v>
      </c>
      <c r="B1323" t="s">
        <v>82</v>
      </c>
      <c r="C1323" t="s">
        <v>600</v>
      </c>
      <c r="D1323" s="14" t="s">
        <v>601</v>
      </c>
      <c r="E1323">
        <v>-9.8800000000000008</v>
      </c>
      <c r="F1323" s="13">
        <v>-70.599999999999994</v>
      </c>
      <c r="J1323">
        <v>39.589622641509401</v>
      </c>
      <c r="K1323">
        <v>-121.907554540094</v>
      </c>
    </row>
    <row r="1325" spans="1:11">
      <c r="A1325" s="9" t="s">
        <v>636</v>
      </c>
      <c r="B1325" t="s">
        <v>82</v>
      </c>
      <c r="C1325" t="s">
        <v>637</v>
      </c>
      <c r="D1325" s="14" t="s">
        <v>601</v>
      </c>
      <c r="E1325">
        <v>-9.98</v>
      </c>
      <c r="F1325" s="13">
        <v>-72.099999999999994</v>
      </c>
      <c r="J1325">
        <v>39.681603773584897</v>
      </c>
      <c r="K1325">
        <v>-122.347892099056</v>
      </c>
    </row>
    <row r="1326" spans="1:11">
      <c r="A1326" s="9" t="s">
        <v>638</v>
      </c>
      <c r="B1326" t="s">
        <v>82</v>
      </c>
      <c r="C1326" t="s">
        <v>637</v>
      </c>
      <c r="D1326" s="14" t="s">
        <v>601</v>
      </c>
      <c r="E1326">
        <v>-8.41</v>
      </c>
      <c r="F1326" s="13">
        <v>-63</v>
      </c>
      <c r="J1326">
        <v>39.599056603773498</v>
      </c>
      <c r="K1326">
        <v>-122.257525058962</v>
      </c>
    </row>
    <row r="1327" spans="1:11">
      <c r="A1327" s="9" t="s">
        <v>639</v>
      </c>
      <c r="B1327" t="s">
        <v>82</v>
      </c>
      <c r="C1327" t="s">
        <v>637</v>
      </c>
      <c r="D1327" s="14" t="s">
        <v>601</v>
      </c>
      <c r="E1327">
        <v>-9.64</v>
      </c>
      <c r="F1327" s="13">
        <v>-68.099999999999994</v>
      </c>
      <c r="J1327">
        <v>39.917452830188601</v>
      </c>
      <c r="K1327">
        <v>-122.18153007075399</v>
      </c>
    </row>
    <row r="1328" spans="1:11">
      <c r="A1328" s="9" t="s">
        <v>640</v>
      </c>
      <c r="B1328" t="s">
        <v>82</v>
      </c>
      <c r="C1328" t="s">
        <v>637</v>
      </c>
      <c r="D1328" s="14" t="s">
        <v>601</v>
      </c>
      <c r="E1328">
        <v>-9.24</v>
      </c>
      <c r="F1328" s="13">
        <v>-67.400000000000006</v>
      </c>
      <c r="J1328">
        <v>39.865566037735803</v>
      </c>
      <c r="K1328">
        <v>-122.344192216981</v>
      </c>
    </row>
    <row r="1329" spans="1:11">
      <c r="A1329" s="9" t="s">
        <v>641</v>
      </c>
      <c r="B1329" t="s">
        <v>82</v>
      </c>
      <c r="C1329" t="s">
        <v>637</v>
      </c>
      <c r="D1329" s="14" t="s">
        <v>601</v>
      </c>
      <c r="E1329">
        <v>-8.9</v>
      </c>
      <c r="F1329" s="13">
        <v>-65</v>
      </c>
      <c r="J1329">
        <v>39.804245283018801</v>
      </c>
      <c r="K1329">
        <v>-122.338133844339</v>
      </c>
    </row>
    <row r="1330" spans="1:11">
      <c r="A1330" s="9" t="s">
        <v>642</v>
      </c>
      <c r="B1330" t="s">
        <v>82</v>
      </c>
      <c r="C1330" t="s">
        <v>637</v>
      </c>
      <c r="D1330" s="14" t="s">
        <v>601</v>
      </c>
      <c r="E1330">
        <v>-9.4600000000000009</v>
      </c>
      <c r="F1330" s="13">
        <v>-66.2</v>
      </c>
      <c r="J1330">
        <v>39.764150943396203</v>
      </c>
      <c r="K1330">
        <v>-122.36325913915</v>
      </c>
    </row>
    <row r="1331" spans="1:11">
      <c r="A1331" s="9" t="s">
        <v>643</v>
      </c>
      <c r="B1331" t="s">
        <v>82</v>
      </c>
      <c r="C1331" t="s">
        <v>637</v>
      </c>
      <c r="D1331" s="14" t="s">
        <v>601</v>
      </c>
      <c r="E1331">
        <v>-9.24</v>
      </c>
      <c r="F1331" s="13">
        <v>-66.900000000000006</v>
      </c>
      <c r="J1331">
        <v>39.728773584905603</v>
      </c>
      <c r="K1331">
        <v>-122.02274469339601</v>
      </c>
    </row>
    <row r="1332" spans="1:11">
      <c r="A1332" s="9" t="s">
        <v>644</v>
      </c>
      <c r="B1332" t="s">
        <v>82</v>
      </c>
      <c r="C1332" t="s">
        <v>637</v>
      </c>
      <c r="D1332" s="14" t="s">
        <v>601</v>
      </c>
      <c r="E1332">
        <v>-8.61</v>
      </c>
      <c r="F1332" s="13">
        <v>-62.6</v>
      </c>
      <c r="J1332">
        <v>39.731132075471699</v>
      </c>
      <c r="K1332">
        <v>-122.19461232311301</v>
      </c>
    </row>
    <row r="1333" spans="1:11">
      <c r="A1333" s="9" t="s">
        <v>645</v>
      </c>
      <c r="B1333" t="s">
        <v>82</v>
      </c>
      <c r="C1333" t="s">
        <v>637</v>
      </c>
      <c r="D1333" s="14" t="s">
        <v>601</v>
      </c>
      <c r="E1333">
        <v>-8.83</v>
      </c>
      <c r="F1333" s="13">
        <v>-63.3</v>
      </c>
      <c r="J1333">
        <v>39.844339622641499</v>
      </c>
      <c r="K1333">
        <v>-122.169258549528</v>
      </c>
    </row>
    <row r="1334" spans="1:11">
      <c r="A1334" s="9" t="s">
        <v>646</v>
      </c>
      <c r="B1334" t="s">
        <v>82</v>
      </c>
      <c r="C1334" t="s">
        <v>637</v>
      </c>
      <c r="D1334" s="14" t="s">
        <v>601</v>
      </c>
      <c r="E1334">
        <v>-8.82</v>
      </c>
      <c r="F1334" s="13">
        <v>-63.7</v>
      </c>
      <c r="J1334">
        <v>39.698113207547102</v>
      </c>
      <c r="K1334">
        <v>-122.116590507075</v>
      </c>
    </row>
    <row r="1335" spans="1:11">
      <c r="A1335" s="9" t="s">
        <v>647</v>
      </c>
      <c r="B1335" t="s">
        <v>82</v>
      </c>
      <c r="C1335" t="s">
        <v>637</v>
      </c>
      <c r="D1335" s="14" t="s">
        <v>601</v>
      </c>
      <c r="E1335">
        <v>-8.6</v>
      </c>
      <c r="F1335" s="13">
        <v>-59.5</v>
      </c>
      <c r="J1335">
        <v>39</v>
      </c>
      <c r="K1335">
        <v>-122.08752211084899</v>
      </c>
    </row>
    <row r="1336" spans="1:11">
      <c r="A1336" s="9" t="s">
        <v>648</v>
      </c>
      <c r="B1336" t="s">
        <v>82</v>
      </c>
      <c r="C1336" t="s">
        <v>637</v>
      </c>
      <c r="D1336" s="14" t="s">
        <v>601</v>
      </c>
      <c r="E1336">
        <v>-10.35</v>
      </c>
      <c r="F1336" s="13">
        <v>-76.3</v>
      </c>
      <c r="J1336">
        <v>39.186320754716903</v>
      </c>
      <c r="K1336">
        <v>-122.04631485849001</v>
      </c>
    </row>
    <row r="1337" spans="1:11">
      <c r="A1337" s="9" t="s">
        <v>649</v>
      </c>
      <c r="B1337" t="s">
        <v>82</v>
      </c>
      <c r="C1337" t="s">
        <v>637</v>
      </c>
      <c r="D1337" s="14" t="s">
        <v>601</v>
      </c>
      <c r="E1337">
        <v>-8.91</v>
      </c>
      <c r="F1337" s="13">
        <v>-63.9</v>
      </c>
      <c r="J1337">
        <v>39.242924528301799</v>
      </c>
      <c r="K1337">
        <v>-122.214887971698</v>
      </c>
    </row>
    <row r="1338" spans="1:11">
      <c r="A1338" s="9" t="s">
        <v>650</v>
      </c>
      <c r="B1338" t="s">
        <v>82</v>
      </c>
      <c r="C1338" t="s">
        <v>637</v>
      </c>
      <c r="D1338" s="14" t="s">
        <v>601</v>
      </c>
      <c r="J1338">
        <v>39.283018867924497</v>
      </c>
      <c r="K1338">
        <v>-122.146012676886</v>
      </c>
    </row>
    <row r="1339" spans="1:11">
      <c r="A1339" s="9" t="s">
        <v>651</v>
      </c>
      <c r="B1339" t="s">
        <v>82</v>
      </c>
      <c r="C1339" t="s">
        <v>637</v>
      </c>
      <c r="D1339" s="14" t="s">
        <v>601</v>
      </c>
      <c r="E1339">
        <v>-5.81</v>
      </c>
      <c r="F1339" s="13">
        <v>-44.7</v>
      </c>
      <c r="J1339">
        <v>38.688679245282998</v>
      </c>
      <c r="K1339">
        <v>-121.979119988207</v>
      </c>
    </row>
    <row r="1340" spans="1:11">
      <c r="A1340" s="9" t="s">
        <v>652</v>
      </c>
      <c r="B1340" t="s">
        <v>82</v>
      </c>
      <c r="C1340" t="s">
        <v>637</v>
      </c>
      <c r="D1340" s="14" t="s">
        <v>601</v>
      </c>
      <c r="E1340">
        <v>-6.93</v>
      </c>
      <c r="F1340" s="13">
        <v>-52.1</v>
      </c>
      <c r="J1340">
        <v>38.775943396226403</v>
      </c>
      <c r="K1340">
        <v>-121.722597287735</v>
      </c>
    </row>
    <row r="1341" spans="1:11">
      <c r="A1341" s="9" t="s">
        <v>653</v>
      </c>
      <c r="B1341" t="s">
        <v>82</v>
      </c>
      <c r="C1341" t="s">
        <v>637</v>
      </c>
      <c r="D1341" s="14" t="s">
        <v>601</v>
      </c>
      <c r="E1341">
        <v>-10.61</v>
      </c>
      <c r="F1341" s="13">
        <v>-75.900000000000006</v>
      </c>
      <c r="J1341">
        <v>38.839622641509401</v>
      </c>
      <c r="K1341">
        <v>-121.822398290094</v>
      </c>
    </row>
    <row r="1342" spans="1:11">
      <c r="A1342" s="9" t="s">
        <v>654</v>
      </c>
      <c r="B1342" t="s">
        <v>82</v>
      </c>
      <c r="C1342" t="s">
        <v>637</v>
      </c>
      <c r="D1342" s="14" t="s">
        <v>601</v>
      </c>
      <c r="E1342">
        <v>-8.4499999999999993</v>
      </c>
      <c r="F1342" s="13">
        <v>-62.2</v>
      </c>
      <c r="J1342">
        <v>39.141509433962199</v>
      </c>
      <c r="K1342">
        <v>-122.174579893867</v>
      </c>
    </row>
    <row r="1343" spans="1:11">
      <c r="A1343" s="9" t="s">
        <v>655</v>
      </c>
      <c r="B1343" t="s">
        <v>82</v>
      </c>
      <c r="C1343" t="s">
        <v>637</v>
      </c>
      <c r="D1343" s="14" t="s">
        <v>601</v>
      </c>
      <c r="E1343">
        <v>-8.3699999999999992</v>
      </c>
      <c r="F1343" s="13">
        <v>-58.7</v>
      </c>
      <c r="J1343">
        <v>38.912735849056602</v>
      </c>
      <c r="K1343">
        <v>-121.95654481132</v>
      </c>
    </row>
    <row r="1344" spans="1:11">
      <c r="A1344" s="9" t="s">
        <v>656</v>
      </c>
      <c r="B1344" t="s">
        <v>82</v>
      </c>
      <c r="C1344" t="s">
        <v>637</v>
      </c>
      <c r="D1344" s="14" t="s">
        <v>601</v>
      </c>
      <c r="E1344">
        <v>-5.9</v>
      </c>
      <c r="F1344" s="13">
        <v>-44.4</v>
      </c>
      <c r="J1344">
        <v>38.712264150943398</v>
      </c>
      <c r="K1344">
        <v>-121.882171285377</v>
      </c>
    </row>
    <row r="1345" spans="1:11">
      <c r="A1345" s="9" t="s">
        <v>657</v>
      </c>
      <c r="B1345" t="s">
        <v>82</v>
      </c>
      <c r="C1345" t="s">
        <v>637</v>
      </c>
      <c r="D1345" s="14" t="s">
        <v>601</v>
      </c>
      <c r="E1345">
        <v>-8.3800000000000008</v>
      </c>
      <c r="F1345" s="13">
        <v>-59</v>
      </c>
      <c r="J1345">
        <v>38.9221698113207</v>
      </c>
      <c r="K1345">
        <v>-122.05339033018799</v>
      </c>
    </row>
    <row r="1346" spans="1:11">
      <c r="A1346" s="9" t="s">
        <v>658</v>
      </c>
      <c r="B1346" t="s">
        <v>82</v>
      </c>
      <c r="C1346" t="s">
        <v>637</v>
      </c>
      <c r="D1346" s="14" t="s">
        <v>601</v>
      </c>
      <c r="E1346">
        <v>-8.5299999999999994</v>
      </c>
      <c r="F1346" s="13">
        <v>-59.4</v>
      </c>
      <c r="J1346">
        <v>38.995283018867902</v>
      </c>
      <c r="K1346">
        <v>-122.175036851415</v>
      </c>
    </row>
    <row r="1347" spans="1:11">
      <c r="A1347" s="9" t="s">
        <v>659</v>
      </c>
      <c r="B1347" t="s">
        <v>82</v>
      </c>
      <c r="C1347" t="s">
        <v>637</v>
      </c>
      <c r="D1347" s="14" t="s">
        <v>601</v>
      </c>
      <c r="E1347">
        <v>-8.15</v>
      </c>
      <c r="F1347" s="13">
        <v>-60.5</v>
      </c>
      <c r="J1347">
        <v>39.127358490566003</v>
      </c>
      <c r="K1347">
        <v>-122.305874115566</v>
      </c>
    </row>
    <row r="1348" spans="1:11">
      <c r="A1348" s="9" t="s">
        <v>660</v>
      </c>
      <c r="B1348" t="s">
        <v>82</v>
      </c>
      <c r="C1348" t="s">
        <v>637</v>
      </c>
      <c r="D1348" s="14" t="s">
        <v>601</v>
      </c>
      <c r="E1348">
        <v>-8.5399999999999991</v>
      </c>
      <c r="F1348" s="13">
        <v>-59.1</v>
      </c>
      <c r="J1348">
        <v>38.9882075471698</v>
      </c>
      <c r="K1348">
        <v>-122.04380896226399</v>
      </c>
    </row>
    <row r="1349" spans="1:11">
      <c r="A1349" s="9" t="s">
        <v>661</v>
      </c>
      <c r="B1349" t="s">
        <v>82</v>
      </c>
      <c r="C1349" t="s">
        <v>637</v>
      </c>
      <c r="D1349" s="14" t="s">
        <v>601</v>
      </c>
      <c r="E1349">
        <v>-7.14</v>
      </c>
      <c r="F1349" s="13">
        <v>-51.7</v>
      </c>
      <c r="J1349">
        <v>38.7735849056603</v>
      </c>
      <c r="K1349">
        <v>-121.797604658018</v>
      </c>
    </row>
    <row r="1350" spans="1:11">
      <c r="A1350" s="9" t="s">
        <v>662</v>
      </c>
      <c r="B1350" t="s">
        <v>82</v>
      </c>
      <c r="C1350" t="s">
        <v>637</v>
      </c>
      <c r="D1350" s="14" t="s">
        <v>601</v>
      </c>
      <c r="E1350">
        <v>-9.08</v>
      </c>
      <c r="F1350" s="13">
        <v>-64.2</v>
      </c>
      <c r="J1350">
        <v>39.905660377358402</v>
      </c>
      <c r="K1350">
        <v>-122.322191922169</v>
      </c>
    </row>
    <row r="1351" spans="1:11">
      <c r="A1351" s="9" t="s">
        <v>663</v>
      </c>
      <c r="B1351" t="s">
        <v>82</v>
      </c>
      <c r="C1351" t="s">
        <v>637</v>
      </c>
      <c r="D1351" s="14" t="s">
        <v>601</v>
      </c>
      <c r="E1351">
        <v>-8.84</v>
      </c>
      <c r="F1351" s="13">
        <v>-65.400000000000006</v>
      </c>
      <c r="J1351">
        <v>39.1014150943396</v>
      </c>
      <c r="K1351">
        <v>-122.096580188679</v>
      </c>
    </row>
    <row r="1352" spans="1:11">
      <c r="A1352" s="9" t="s">
        <v>664</v>
      </c>
      <c r="B1352" t="s">
        <v>82</v>
      </c>
      <c r="C1352" t="s">
        <v>637</v>
      </c>
      <c r="D1352" s="14" t="s">
        <v>601</v>
      </c>
      <c r="E1352">
        <v>-8.75</v>
      </c>
      <c r="F1352" s="13">
        <v>-63.6</v>
      </c>
      <c r="J1352">
        <v>39.745283018867902</v>
      </c>
      <c r="K1352">
        <v>-122.247693101415</v>
      </c>
    </row>
    <row r="1353" spans="1:11">
      <c r="A1353" s="9" t="s">
        <v>665</v>
      </c>
      <c r="B1353" t="s">
        <v>82</v>
      </c>
      <c r="C1353" t="s">
        <v>637</v>
      </c>
      <c r="D1353" s="14" t="s">
        <v>601</v>
      </c>
      <c r="E1353">
        <v>-8.8699999999999992</v>
      </c>
      <c r="F1353" s="13">
        <v>-64.400000000000006</v>
      </c>
      <c r="J1353">
        <v>39.518867924528301</v>
      </c>
      <c r="K1353">
        <v>-122.223400648584</v>
      </c>
    </row>
    <row r="1354" spans="1:11">
      <c r="A1354" s="9" t="s">
        <v>666</v>
      </c>
      <c r="B1354" t="s">
        <v>82</v>
      </c>
      <c r="C1354" t="s">
        <v>637</v>
      </c>
      <c r="D1354" s="14" t="s">
        <v>601</v>
      </c>
      <c r="E1354">
        <v>-9.2100000000000009</v>
      </c>
      <c r="F1354" s="13">
        <v>-66.900000000000006</v>
      </c>
      <c r="J1354">
        <v>39.165094339622598</v>
      </c>
      <c r="K1354">
        <v>-122.25888119103701</v>
      </c>
    </row>
    <row r="1355" spans="1:11">
      <c r="A1355" s="9" t="s">
        <v>667</v>
      </c>
      <c r="B1355" t="s">
        <v>82</v>
      </c>
      <c r="C1355" t="s">
        <v>637</v>
      </c>
      <c r="D1355" s="14" t="s">
        <v>601</v>
      </c>
      <c r="E1355">
        <v>-9.2100000000000009</v>
      </c>
      <c r="F1355" s="13">
        <v>-64.8</v>
      </c>
      <c r="J1355">
        <v>39.316037735849001</v>
      </c>
      <c r="K1355">
        <v>-122.092784492924</v>
      </c>
    </row>
    <row r="1356" spans="1:11">
      <c r="A1356" s="9" t="s">
        <v>668</v>
      </c>
      <c r="B1356" t="s">
        <v>82</v>
      </c>
      <c r="C1356" t="s">
        <v>637</v>
      </c>
      <c r="D1356" s="14" t="s">
        <v>601</v>
      </c>
      <c r="E1356">
        <v>-10.51</v>
      </c>
      <c r="F1356" s="13">
        <v>-74.3</v>
      </c>
      <c r="J1356">
        <v>39.455188679245197</v>
      </c>
      <c r="K1356">
        <v>-122.03609964622601</v>
      </c>
    </row>
    <row r="1357" spans="1:11">
      <c r="A1357" s="9" t="s">
        <v>669</v>
      </c>
      <c r="B1357" t="s">
        <v>82</v>
      </c>
      <c r="C1357" t="s">
        <v>637</v>
      </c>
      <c r="D1357" s="14" t="s">
        <v>601</v>
      </c>
      <c r="E1357">
        <v>-8.8800000000000008</v>
      </c>
      <c r="F1357" s="13">
        <v>-62</v>
      </c>
      <c r="J1357">
        <v>39.129716981131999</v>
      </c>
      <c r="K1357">
        <v>-122.162116745283</v>
      </c>
    </row>
    <row r="1358" spans="1:11">
      <c r="A1358" s="9" t="s">
        <v>670</v>
      </c>
      <c r="B1358" t="s">
        <v>82</v>
      </c>
      <c r="C1358" t="s">
        <v>637</v>
      </c>
      <c r="D1358" s="14" t="s">
        <v>601</v>
      </c>
      <c r="E1358">
        <v>-9.0399999999999991</v>
      </c>
      <c r="F1358" s="13">
        <v>-64.8</v>
      </c>
      <c r="J1358">
        <v>39.627358490566003</v>
      </c>
      <c r="K1358">
        <v>-122.08556161556599</v>
      </c>
    </row>
    <row r="1359" spans="1:11">
      <c r="A1359" s="9" t="s">
        <v>671</v>
      </c>
      <c r="B1359" t="s">
        <v>82</v>
      </c>
      <c r="C1359" t="s">
        <v>637</v>
      </c>
      <c r="D1359" s="14" t="s">
        <v>601</v>
      </c>
      <c r="E1359">
        <v>-9.3699999999999992</v>
      </c>
      <c r="F1359" s="13">
        <v>-68.8</v>
      </c>
      <c r="J1359">
        <v>39.679245283018801</v>
      </c>
      <c r="K1359">
        <v>-122.022899469339</v>
      </c>
    </row>
    <row r="1360" spans="1:11">
      <c r="A1360" s="9" t="s">
        <v>672</v>
      </c>
      <c r="B1360" t="s">
        <v>82</v>
      </c>
      <c r="C1360" t="s">
        <v>637</v>
      </c>
      <c r="D1360" s="14" t="s">
        <v>601</v>
      </c>
      <c r="E1360">
        <v>-9.26</v>
      </c>
      <c r="F1360" s="13">
        <v>-66.599999999999994</v>
      </c>
      <c r="J1360">
        <v>39.443396226414997</v>
      </c>
      <c r="K1360">
        <v>-122.064261497641</v>
      </c>
    </row>
    <row r="1362" spans="1:11">
      <c r="A1362" s="9" t="s">
        <v>673</v>
      </c>
      <c r="B1362" t="s">
        <v>82</v>
      </c>
      <c r="C1362" t="s">
        <v>674</v>
      </c>
      <c r="D1362" s="14" t="s">
        <v>601</v>
      </c>
      <c r="E1362">
        <v>-7.34</v>
      </c>
      <c r="F1362" s="13">
        <v>-53.6</v>
      </c>
      <c r="J1362">
        <v>39.042763423126203</v>
      </c>
      <c r="K1362">
        <v>-121.593457943925</v>
      </c>
    </row>
    <row r="1363" spans="1:11">
      <c r="A1363" s="9" t="s">
        <v>675</v>
      </c>
      <c r="B1363" t="s">
        <v>82</v>
      </c>
      <c r="C1363" t="s">
        <v>674</v>
      </c>
      <c r="D1363" s="14" t="s">
        <v>601</v>
      </c>
      <c r="E1363">
        <v>-10.06</v>
      </c>
      <c r="F1363" s="13">
        <v>-69.400000000000006</v>
      </c>
      <c r="J1363">
        <v>39.715044896463198</v>
      </c>
      <c r="K1363">
        <v>-121.8738317757</v>
      </c>
    </row>
    <row r="1364" spans="1:11">
      <c r="A1364" s="9" t="s">
        <v>676</v>
      </c>
      <c r="B1364" t="s">
        <v>82</v>
      </c>
      <c r="C1364" t="s">
        <v>674</v>
      </c>
      <c r="D1364" s="14" t="s">
        <v>601</v>
      </c>
      <c r="E1364">
        <v>-10.11</v>
      </c>
      <c r="F1364" s="13">
        <v>-72.900000000000006</v>
      </c>
      <c r="J1364">
        <v>39.561993769470398</v>
      </c>
      <c r="K1364">
        <v>-121.920560747663</v>
      </c>
    </row>
    <row r="1365" spans="1:11">
      <c r="A1365" s="9" t="s">
        <v>677</v>
      </c>
      <c r="B1365" t="s">
        <v>82</v>
      </c>
      <c r="C1365" t="s">
        <v>674</v>
      </c>
      <c r="D1365" s="14" t="s">
        <v>601</v>
      </c>
      <c r="E1365">
        <v>-9.14</v>
      </c>
      <c r="F1365" s="13">
        <v>-64</v>
      </c>
      <c r="J1365">
        <v>39.561993769470398</v>
      </c>
      <c r="K1365">
        <v>-121.920560747663</v>
      </c>
    </row>
    <row r="1366" spans="1:11">
      <c r="A1366" s="9" t="s">
        <v>678</v>
      </c>
      <c r="B1366" t="s">
        <v>82</v>
      </c>
      <c r="C1366" t="s">
        <v>674</v>
      </c>
      <c r="D1366" s="14" t="s">
        <v>601</v>
      </c>
      <c r="E1366">
        <v>-8.01</v>
      </c>
      <c r="F1366" s="13">
        <v>-61.7</v>
      </c>
      <c r="J1366">
        <v>39.479501557632403</v>
      </c>
      <c r="K1366">
        <v>-121.979750778816</v>
      </c>
    </row>
    <row r="1367" spans="1:11">
      <c r="A1367" s="9" t="s">
        <v>679</v>
      </c>
      <c r="B1367" t="s">
        <v>82</v>
      </c>
      <c r="C1367" t="s">
        <v>674</v>
      </c>
      <c r="D1367" s="14" t="s">
        <v>601</v>
      </c>
      <c r="E1367">
        <v>-10.58</v>
      </c>
      <c r="F1367" s="13">
        <v>-75.5</v>
      </c>
      <c r="J1367">
        <v>39.479501557632403</v>
      </c>
      <c r="K1367">
        <v>-121.979750778816</v>
      </c>
    </row>
    <row r="1368" spans="1:11">
      <c r="A1368" s="9" t="s">
        <v>680</v>
      </c>
      <c r="B1368" t="s">
        <v>82</v>
      </c>
      <c r="C1368" t="s">
        <v>674</v>
      </c>
      <c r="D1368" s="14" t="s">
        <v>601</v>
      </c>
      <c r="E1368">
        <v>-11.08</v>
      </c>
      <c r="F1368" s="13">
        <v>-80.8</v>
      </c>
      <c r="J1368">
        <v>39.479501557632403</v>
      </c>
      <c r="K1368">
        <v>-121.979750778816</v>
      </c>
    </row>
    <row r="1369" spans="1:11">
      <c r="A1369" s="9" t="s">
        <v>681</v>
      </c>
      <c r="B1369" t="s">
        <v>82</v>
      </c>
      <c r="C1369" t="s">
        <v>682</v>
      </c>
      <c r="D1369" s="14" t="s">
        <v>601</v>
      </c>
      <c r="E1369">
        <v>-9.1300000000000008</v>
      </c>
      <c r="F1369" s="13">
        <v>-65.3</v>
      </c>
      <c r="J1369">
        <v>39.893032801905797</v>
      </c>
      <c r="K1369">
        <v>-122.228971962616</v>
      </c>
    </row>
    <row r="1370" spans="1:11">
      <c r="A1370" s="9" t="s">
        <v>683</v>
      </c>
      <c r="B1370" t="s">
        <v>82</v>
      </c>
      <c r="C1370" t="s">
        <v>682</v>
      </c>
      <c r="D1370" s="14" t="s">
        <v>601</v>
      </c>
      <c r="E1370">
        <v>-9.5500000000000007</v>
      </c>
      <c r="F1370" s="13">
        <v>-67.7</v>
      </c>
      <c r="J1370">
        <v>39.716591533809698</v>
      </c>
      <c r="K1370">
        <v>-122.216510903426</v>
      </c>
    </row>
    <row r="1371" spans="1:11">
      <c r="A1371" s="9" t="s">
        <v>684</v>
      </c>
      <c r="B1371" t="s">
        <v>82</v>
      </c>
      <c r="C1371" t="s">
        <v>682</v>
      </c>
      <c r="D1371" s="14" t="s">
        <v>601</v>
      </c>
      <c r="E1371">
        <v>-8.9600000000000009</v>
      </c>
      <c r="F1371" s="13">
        <v>-63.5</v>
      </c>
      <c r="J1371">
        <v>39.716591533809698</v>
      </c>
      <c r="K1371">
        <v>-122.216510903426</v>
      </c>
    </row>
    <row r="1372" spans="1:11">
      <c r="A1372" s="9" t="s">
        <v>685</v>
      </c>
      <c r="B1372" t="s">
        <v>82</v>
      </c>
      <c r="C1372" t="s">
        <v>682</v>
      </c>
      <c r="D1372" s="14" t="s">
        <v>601</v>
      </c>
      <c r="E1372">
        <v>-9.43</v>
      </c>
      <c r="F1372" s="13">
        <v>-66.599999999999994</v>
      </c>
      <c r="J1372">
        <v>39.573260032985097</v>
      </c>
      <c r="K1372">
        <v>-122.13239875389399</v>
      </c>
    </row>
    <row r="1373" spans="1:11">
      <c r="A1373" s="9" t="s">
        <v>686</v>
      </c>
      <c r="B1373" t="s">
        <v>82</v>
      </c>
      <c r="C1373" t="s">
        <v>682</v>
      </c>
      <c r="D1373" s="14" t="s">
        <v>601</v>
      </c>
      <c r="E1373">
        <v>-9.6300000000000008</v>
      </c>
      <c r="F1373" s="13">
        <v>-71.599999999999994</v>
      </c>
      <c r="J1373">
        <v>39.267187099138702</v>
      </c>
      <c r="K1373">
        <v>-122.213395638629</v>
      </c>
    </row>
    <row r="1374" spans="1:11">
      <c r="A1374" s="9" t="s">
        <v>687</v>
      </c>
      <c r="B1374" t="s">
        <v>82</v>
      </c>
      <c r="C1374" t="s">
        <v>682</v>
      </c>
      <c r="D1374" s="14" t="s">
        <v>601</v>
      </c>
      <c r="E1374">
        <v>-9.66</v>
      </c>
      <c r="F1374" s="13">
        <v>-69.7</v>
      </c>
      <c r="J1374">
        <v>39.573260032985097</v>
      </c>
      <c r="K1374">
        <v>-122.13239875389399</v>
      </c>
    </row>
    <row r="1375" spans="1:11">
      <c r="A1375" s="9" t="s">
        <v>688</v>
      </c>
      <c r="B1375" t="s">
        <v>82</v>
      </c>
      <c r="C1375" t="s">
        <v>682</v>
      </c>
      <c r="D1375" s="14" t="s">
        <v>601</v>
      </c>
      <c r="E1375">
        <v>-10.220000000000001</v>
      </c>
      <c r="F1375" s="13">
        <v>-72.900000000000006</v>
      </c>
      <c r="J1375">
        <v>39.545222649807499</v>
      </c>
      <c r="K1375">
        <v>-122.048286604361</v>
      </c>
    </row>
    <row r="1376" spans="1:11">
      <c r="A1376" s="9" t="s">
        <v>689</v>
      </c>
      <c r="B1376" t="s">
        <v>82</v>
      </c>
      <c r="C1376" t="s">
        <v>682</v>
      </c>
      <c r="D1376" s="14" t="s">
        <v>601</v>
      </c>
      <c r="E1376">
        <v>-9.6999999999999993</v>
      </c>
      <c r="F1376" s="13">
        <v>-69.2</v>
      </c>
      <c r="J1376">
        <v>39.545222649807499</v>
      </c>
      <c r="K1376">
        <v>-122.048286604361</v>
      </c>
    </row>
    <row r="1377" spans="1:11">
      <c r="A1377" s="9" t="s">
        <v>691</v>
      </c>
      <c r="B1377" t="s">
        <v>82</v>
      </c>
      <c r="C1377" t="s">
        <v>690</v>
      </c>
      <c r="D1377" s="14" t="s">
        <v>601</v>
      </c>
      <c r="E1377">
        <v>-6.63</v>
      </c>
      <c r="F1377" s="13">
        <v>-54.1</v>
      </c>
      <c r="J1377">
        <v>39.505603811618101</v>
      </c>
      <c r="K1377">
        <v>-121.88629283489</v>
      </c>
    </row>
    <row r="1378" spans="1:11">
      <c r="A1378" s="9" t="s">
        <v>692</v>
      </c>
      <c r="B1378" t="s">
        <v>82</v>
      </c>
      <c r="C1378" t="s">
        <v>690</v>
      </c>
      <c r="D1378" s="14" t="s">
        <v>601</v>
      </c>
      <c r="E1378">
        <v>-8.4700000000000006</v>
      </c>
      <c r="F1378" s="13">
        <v>-63</v>
      </c>
      <c r="J1378">
        <v>39.582730437969502</v>
      </c>
      <c r="K1378">
        <v>-122.107476635514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modern water d18O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</dc:creator>
  <cp:lastModifiedBy>Annie Ritch</cp:lastModifiedBy>
  <dcterms:created xsi:type="dcterms:W3CDTF">2015-05-01T16:24:30Z</dcterms:created>
  <dcterms:modified xsi:type="dcterms:W3CDTF">2015-08-24T23:07:41Z</dcterms:modified>
</cp:coreProperties>
</file>