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y User\Desktop\QFI\Thermal Controller\4x4 20C-150C\"/>
    </mc:Choice>
  </mc:AlternateContent>
  <bookViews>
    <workbookView xWindow="0" yWindow="75" windowWidth="9495" windowHeight="64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56" i="1" l="1"/>
  <c r="H62" i="1"/>
  <c r="H37" i="1"/>
  <c r="H36" i="1"/>
  <c r="H45" i="1"/>
  <c r="H28" i="1"/>
  <c r="H27" i="1"/>
  <c r="H69" i="1"/>
  <c r="H70" i="1"/>
  <c r="H71" i="1"/>
  <c r="H68" i="1"/>
  <c r="H65" i="1"/>
  <c r="H66" i="1"/>
  <c r="H67" i="1"/>
  <c r="H46" i="1"/>
  <c r="H64" i="1"/>
  <c r="H16" i="1"/>
  <c r="H49" i="1"/>
  <c r="H50" i="1"/>
  <c r="H51" i="1"/>
  <c r="H52" i="1"/>
  <c r="H53" i="1"/>
  <c r="H54" i="1"/>
  <c r="H55" i="1"/>
  <c r="H57" i="1"/>
  <c r="H58" i="1"/>
  <c r="H59" i="1"/>
  <c r="H60" i="1"/>
  <c r="H61" i="1"/>
  <c r="H63" i="1"/>
  <c r="H14" i="1"/>
  <c r="H15" i="1"/>
  <c r="H74" i="1" s="1"/>
  <c r="H17" i="1"/>
  <c r="H18" i="1"/>
  <c r="H19" i="1"/>
  <c r="H20" i="1"/>
  <c r="H21" i="1"/>
  <c r="H22" i="1"/>
  <c r="H23" i="1"/>
  <c r="H24" i="1"/>
  <c r="H25" i="1"/>
  <c r="H26" i="1"/>
  <c r="H29" i="1"/>
  <c r="H31" i="1"/>
  <c r="H33" i="1"/>
  <c r="H34" i="1"/>
  <c r="H35" i="1"/>
  <c r="H38" i="1"/>
  <c r="H40" i="1"/>
  <c r="H41" i="1"/>
  <c r="H42" i="1"/>
  <c r="H43" i="1"/>
  <c r="H44" i="1"/>
  <c r="H48" i="1"/>
</calcChain>
</file>

<file path=xl/sharedStrings.xml><?xml version="1.0" encoding="utf-8"?>
<sst xmlns="http://schemas.openxmlformats.org/spreadsheetml/2006/main" count="273" uniqueCount="197">
  <si>
    <t>PART DESCRIPTION</t>
  </si>
  <si>
    <t>MANUFACTURER</t>
  </si>
  <si>
    <t>MANUFACTURING PART #</t>
  </si>
  <si>
    <t>VENDOR</t>
  </si>
  <si>
    <t>VENDOR PART #</t>
  </si>
  <si>
    <t>QTY</t>
  </si>
  <si>
    <t>PRICE</t>
  </si>
  <si>
    <t>PRICE EXT</t>
  </si>
  <si>
    <t>Chasis</t>
  </si>
  <si>
    <t>Back Panel</t>
  </si>
  <si>
    <t>CC Design</t>
  </si>
  <si>
    <t>AC FAN</t>
  </si>
  <si>
    <t>AC FAN cover</t>
  </si>
  <si>
    <t>Orion Fan</t>
  </si>
  <si>
    <t>OA825ap-11-1wb</t>
  </si>
  <si>
    <t>ALLIED</t>
  </si>
  <si>
    <t>592-0005</t>
  </si>
  <si>
    <t>Qualtek</t>
  </si>
  <si>
    <t>609-0010</t>
  </si>
  <si>
    <t>AC Module</t>
  </si>
  <si>
    <t>Allied</t>
  </si>
  <si>
    <t>Cooper</t>
  </si>
  <si>
    <t>862-06/002</t>
  </si>
  <si>
    <t>10 amp fuse</t>
  </si>
  <si>
    <t>Radiator/Fan</t>
  </si>
  <si>
    <t>Xoxide</t>
  </si>
  <si>
    <t>Thermal Take</t>
  </si>
  <si>
    <t>CL-W0072</t>
  </si>
  <si>
    <t>cl-w0180</t>
  </si>
  <si>
    <t>Phihong</t>
  </si>
  <si>
    <t>Pump</t>
  </si>
  <si>
    <t>March</t>
  </si>
  <si>
    <t>Ryan Herco</t>
  </si>
  <si>
    <t>Tank</t>
  </si>
  <si>
    <t>NASON</t>
  </si>
  <si>
    <t>TT-D3A-122R</t>
  </si>
  <si>
    <t>NKK Switch</t>
  </si>
  <si>
    <t>SB4011NOM</t>
  </si>
  <si>
    <t>870-0487</t>
  </si>
  <si>
    <t>Reset Switch</t>
  </si>
  <si>
    <t>9 Pin Circ. Connector</t>
  </si>
  <si>
    <t>Tyco</t>
  </si>
  <si>
    <t>211769-1</t>
  </si>
  <si>
    <t>512-8872</t>
  </si>
  <si>
    <t>Athena Controller</t>
  </si>
  <si>
    <t>Athena</t>
  </si>
  <si>
    <t>16-DC-S-S-30-AC</t>
  </si>
  <si>
    <t>Athena Controls</t>
  </si>
  <si>
    <t>Power Switch</t>
  </si>
  <si>
    <t>RRA22H3BBGLN</t>
  </si>
  <si>
    <t>908-0028</t>
  </si>
  <si>
    <t>Green LED</t>
  </si>
  <si>
    <t>Red LED</t>
  </si>
  <si>
    <t>CML</t>
  </si>
  <si>
    <t>1032D5</t>
  </si>
  <si>
    <t>679-5085</t>
  </si>
  <si>
    <t>1030QD1</t>
  </si>
  <si>
    <t>679-5055</t>
  </si>
  <si>
    <t>Crydom</t>
  </si>
  <si>
    <t>Solid State Relay</t>
  </si>
  <si>
    <t>D1D20</t>
  </si>
  <si>
    <t>682-0069</t>
  </si>
  <si>
    <t>Female D9 connector</t>
  </si>
  <si>
    <t>Emerson</t>
  </si>
  <si>
    <t>40-9709S</t>
  </si>
  <si>
    <t>510-2001</t>
  </si>
  <si>
    <t>Cosel 48V Supply</t>
  </si>
  <si>
    <t>Cosel</t>
  </si>
  <si>
    <t>PBA600F-48</t>
  </si>
  <si>
    <t>800-0176</t>
  </si>
  <si>
    <t>Level Switch</t>
  </si>
  <si>
    <t>AC Relay</t>
  </si>
  <si>
    <t>Latching Relay</t>
  </si>
  <si>
    <t>TTL Relay</t>
  </si>
  <si>
    <t>TTL PCB Mount</t>
  </si>
  <si>
    <t>AC Relay PCB Mount</t>
  </si>
  <si>
    <t>3PDT PCB Mount</t>
  </si>
  <si>
    <t>5K pot</t>
  </si>
  <si>
    <t>PCB Board</t>
  </si>
  <si>
    <t>Potter&amp;brumfield</t>
  </si>
  <si>
    <t>R1os-E1Y1-J1.0K</t>
  </si>
  <si>
    <t>886-2293</t>
  </si>
  <si>
    <t>Magnecraft</t>
  </si>
  <si>
    <t>782XBM4L-120A</t>
  </si>
  <si>
    <t>850-0370</t>
  </si>
  <si>
    <t>785XBXCD-12D</t>
  </si>
  <si>
    <t>850-0586</t>
  </si>
  <si>
    <t>27E128</t>
  </si>
  <si>
    <t>886-2510</t>
  </si>
  <si>
    <t>EZPCB</t>
  </si>
  <si>
    <t>70-402-1</t>
  </si>
  <si>
    <t>850-1922</t>
  </si>
  <si>
    <t>Bourns</t>
  </si>
  <si>
    <t>3296W-1-502LF</t>
  </si>
  <si>
    <t>754-1348</t>
  </si>
  <si>
    <t>2 conductor MTA-156 connector</t>
  </si>
  <si>
    <t>tyco</t>
  </si>
  <si>
    <t>640445-2</t>
  </si>
  <si>
    <t>512-3450</t>
  </si>
  <si>
    <t>3 conductor MTA-156 connector</t>
  </si>
  <si>
    <t>640445-3</t>
  </si>
  <si>
    <t>512-3451</t>
  </si>
  <si>
    <t>4 pin .100</t>
  </si>
  <si>
    <t>Molex</t>
  </si>
  <si>
    <t>70543-0003</t>
  </si>
  <si>
    <t>863-0697</t>
  </si>
  <si>
    <t>3 pin .100</t>
  </si>
  <si>
    <t>863-0696</t>
  </si>
  <si>
    <t>70543-0002</t>
  </si>
  <si>
    <t>2 pin MTA-156 housing</t>
  </si>
  <si>
    <t>640250-2</t>
  </si>
  <si>
    <t>512-3900</t>
  </si>
  <si>
    <t>3 pin MTA 156 housing</t>
  </si>
  <si>
    <t>640250-3</t>
  </si>
  <si>
    <t>512-3902</t>
  </si>
  <si>
    <t>50-57-9404</t>
  </si>
  <si>
    <t>863-0274</t>
  </si>
  <si>
    <t>50-57-9403</t>
  </si>
  <si>
    <t>863-0276</t>
  </si>
  <si>
    <t>4 pin .100 housing</t>
  </si>
  <si>
    <t>3 pin .100 housing</t>
  </si>
  <si>
    <t>2 pin .100</t>
  </si>
  <si>
    <t>70543-0001</t>
  </si>
  <si>
    <t>863-0699</t>
  </si>
  <si>
    <t>Jumper</t>
  </si>
  <si>
    <t>15-29-1025</t>
  </si>
  <si>
    <t>863-0403</t>
  </si>
  <si>
    <t>Ohmite</t>
  </si>
  <si>
    <t>Front Panel</t>
  </si>
  <si>
    <t>Madison</t>
  </si>
  <si>
    <t>M8700</t>
  </si>
  <si>
    <t>Crydom Bracket</t>
  </si>
  <si>
    <t>Hydraulic Controls</t>
  </si>
  <si>
    <t>McMaster</t>
  </si>
  <si>
    <t>Quick Disconnect</t>
  </si>
  <si>
    <t>5012K78</t>
  </si>
  <si>
    <t>5113k26</t>
  </si>
  <si>
    <t xml:space="preserve"> 1 ft of 1/4" tubing</t>
  </si>
  <si>
    <t>1/8" NPT 1/4" BARB</t>
  </si>
  <si>
    <t>1/4" NPT 1/4" BARB</t>
  </si>
  <si>
    <t>3/8" NPT 1/4" BARB</t>
  </si>
  <si>
    <t>5346K13</t>
  </si>
  <si>
    <t>5346k24</t>
  </si>
  <si>
    <t>5346K14</t>
  </si>
  <si>
    <t>1/4 NPTF 1/4" BARB ELBOW</t>
  </si>
  <si>
    <t>5346K122</t>
  </si>
  <si>
    <t>0125-0069-0100</t>
  </si>
  <si>
    <t>46515k41</t>
  </si>
  <si>
    <t>Power Supply +12, 5,</t>
  </si>
  <si>
    <t>PSA25L-201R</t>
  </si>
  <si>
    <t>653-0038</t>
  </si>
  <si>
    <t>689-3338</t>
  </si>
  <si>
    <t xml:space="preserve">   </t>
  </si>
  <si>
    <t xml:space="preserve">  </t>
  </si>
  <si>
    <t>45C Switch</t>
  </si>
  <si>
    <t>Relay PCB</t>
  </si>
  <si>
    <t>Handles</t>
  </si>
  <si>
    <t>Tank Holder</t>
  </si>
  <si>
    <t>Pump Mount</t>
  </si>
  <si>
    <t>USB Cable</t>
  </si>
  <si>
    <t>Side Mounts</t>
  </si>
  <si>
    <t>MicroController Board</t>
  </si>
  <si>
    <t>220u Capacitor</t>
  </si>
  <si>
    <t>10k resistor</t>
  </si>
  <si>
    <t>7805 Voltage Regulator</t>
  </si>
  <si>
    <t>10uF Capacitor</t>
  </si>
  <si>
    <t>Cornell</t>
  </si>
  <si>
    <t>SK221M035ST</t>
  </si>
  <si>
    <t>OK1035E</t>
  </si>
  <si>
    <t>SEK100M050ST</t>
  </si>
  <si>
    <t>LM7805CT</t>
  </si>
  <si>
    <t>SemiConductor</t>
  </si>
  <si>
    <t>Gold Pins 24-20AWG</t>
  </si>
  <si>
    <t>512-1346</t>
  </si>
  <si>
    <t>Gold Pins 18-14AWG</t>
  </si>
  <si>
    <t>512-2692</t>
  </si>
  <si>
    <t>GMA-10-R</t>
  </si>
  <si>
    <t>Thermal Controller 600W</t>
  </si>
  <si>
    <t>Middle of the road Fan</t>
  </si>
  <si>
    <t>USB connector</t>
  </si>
  <si>
    <t>1/4 Pipe Plug</t>
  </si>
  <si>
    <t>50785k22</t>
  </si>
  <si>
    <t>OD1238-12LBXC</t>
  </si>
  <si>
    <t>Lcom</t>
  </si>
  <si>
    <t>ECF504-BAS</t>
  </si>
  <si>
    <t>.100 Pins</t>
  </si>
  <si>
    <t>16-02-0102</t>
  </si>
  <si>
    <t>.156 Pins</t>
  </si>
  <si>
    <t>27E046</t>
  </si>
  <si>
    <t>TE</t>
  </si>
  <si>
    <t>640706-2</t>
  </si>
  <si>
    <t>3/8 quick disconnect</t>
  </si>
  <si>
    <t>1/4 quick disconnect</t>
  </si>
  <si>
    <t>Big Fan Cover</t>
  </si>
  <si>
    <t>Fan</t>
  </si>
  <si>
    <t xml:space="preserve">Shock Mounts </t>
  </si>
  <si>
    <t>20125K64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</si>
</sst>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11" fontId="0" fillId="0" borderId="0" xfId="0" quotePrefix="1" applyNumberFormat="1"/>
    <xf numFmtId="49" fontId="0" fillId="0" borderId="0" xfId="0" applyNumberFormat="1"/>
    <xf numFmtId="0" fontId="1" fillId="2" borderId="0" xfId="0" applyFont="1" applyFill="1"/>
    <xf numFmtId="164" fontId="2" fillId="0" borderId="0" xfId="0" applyNumberFormat="1" applyFont="1"/>
    <xf numFmtId="0" fontId="3" fillId="0" borderId="0" xfId="0" applyFont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/>
    <xf numFmtId="164" fontId="0" fillId="0" borderId="0" xfId="0" applyNumberFormat="1"/>
    <xf numFmtId="0" fontId="0" fillId="0" borderId="0" xfId="0" applyFill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lliedelec.com/orion-knight-electronics-inc-od1238-12lbxc/701033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topLeftCell="A70" workbookViewId="0">
      <selection activeCell="C81" sqref="C81"/>
    </sheetView>
  </sheetViews>
  <sheetFormatPr defaultRowHeight="15" x14ac:dyDescent="0.25"/>
  <cols>
    <col min="1" max="1" width="22.28515625" customWidth="1"/>
    <col min="2" max="2" width="17" customWidth="1"/>
    <col min="3" max="3" width="23.5703125" customWidth="1"/>
    <col min="4" max="4" width="19.28515625" customWidth="1"/>
    <col min="5" max="5" width="16.28515625" customWidth="1"/>
    <col min="9" max="9" width="6.85546875" customWidth="1"/>
  </cols>
  <sheetData>
    <row r="1" spans="1:10" ht="21" x14ac:dyDescent="0.35">
      <c r="B1" s="8" t="s">
        <v>177</v>
      </c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J3" s="1"/>
    </row>
    <row r="4" spans="1:10" x14ac:dyDescent="0.25">
      <c r="A4" t="s">
        <v>8</v>
      </c>
      <c r="B4" t="s">
        <v>10</v>
      </c>
      <c r="F4">
        <v>1</v>
      </c>
      <c r="G4" s="2"/>
      <c r="H4" s="2"/>
    </row>
    <row r="5" spans="1:10" x14ac:dyDescent="0.25">
      <c r="A5" t="s">
        <v>9</v>
      </c>
      <c r="B5" s="12" t="s">
        <v>10</v>
      </c>
      <c r="F5">
        <v>1</v>
      </c>
      <c r="G5" s="2"/>
      <c r="H5" s="2"/>
    </row>
    <row r="6" spans="1:10" x14ac:dyDescent="0.25">
      <c r="A6" t="s">
        <v>128</v>
      </c>
      <c r="B6" s="12" t="s">
        <v>10</v>
      </c>
      <c r="F6">
        <v>1</v>
      </c>
      <c r="G6" s="2"/>
      <c r="H6" s="2"/>
    </row>
    <row r="7" spans="1:10" x14ac:dyDescent="0.25">
      <c r="A7" t="s">
        <v>131</v>
      </c>
      <c r="B7" s="12" t="s">
        <v>10</v>
      </c>
      <c r="C7" s="9"/>
      <c r="D7" s="9"/>
      <c r="E7" s="9"/>
      <c r="F7" s="9">
        <v>2</v>
      </c>
      <c r="G7" s="2"/>
      <c r="H7" s="2"/>
    </row>
    <row r="8" spans="1:10" x14ac:dyDescent="0.25">
      <c r="A8" s="12" t="s">
        <v>156</v>
      </c>
      <c r="B8" s="12" t="s">
        <v>10</v>
      </c>
      <c r="F8" s="14">
        <v>2</v>
      </c>
    </row>
    <row r="9" spans="1:10" x14ac:dyDescent="0.25">
      <c r="A9" s="12" t="s">
        <v>157</v>
      </c>
      <c r="B9" s="12" t="s">
        <v>10</v>
      </c>
      <c r="F9" s="14">
        <v>1</v>
      </c>
    </row>
    <row r="10" spans="1:10" x14ac:dyDescent="0.25">
      <c r="A10" s="12" t="s">
        <v>158</v>
      </c>
      <c r="B10" s="12" t="s">
        <v>10</v>
      </c>
      <c r="F10" s="14">
        <v>1</v>
      </c>
    </row>
    <row r="11" spans="1:10" x14ac:dyDescent="0.25">
      <c r="A11" s="12" t="s">
        <v>33</v>
      </c>
      <c r="B11" s="12" t="s">
        <v>10</v>
      </c>
      <c r="C11" s="14"/>
      <c r="D11" s="14"/>
      <c r="E11" s="14"/>
      <c r="F11" s="14">
        <v>1</v>
      </c>
      <c r="G11" s="13"/>
      <c r="H11" s="13"/>
    </row>
    <row r="12" spans="1:10" x14ac:dyDescent="0.25">
      <c r="A12" s="12" t="s">
        <v>160</v>
      </c>
      <c r="B12" s="12" t="s">
        <v>10</v>
      </c>
      <c r="F12" s="14">
        <v>2</v>
      </c>
    </row>
    <row r="14" spans="1:10" x14ac:dyDescent="0.25">
      <c r="A14" t="s">
        <v>44</v>
      </c>
      <c r="B14" t="s">
        <v>45</v>
      </c>
      <c r="C14" t="s">
        <v>46</v>
      </c>
      <c r="D14" t="s">
        <v>47</v>
      </c>
      <c r="F14">
        <v>1</v>
      </c>
      <c r="G14" s="2">
        <v>324</v>
      </c>
      <c r="H14" s="2">
        <f>G14*F14</f>
        <v>324</v>
      </c>
    </row>
    <row r="15" spans="1:10" x14ac:dyDescent="0.25">
      <c r="A15" t="s">
        <v>66</v>
      </c>
      <c r="B15" t="s">
        <v>67</v>
      </c>
      <c r="C15" t="s">
        <v>68</v>
      </c>
      <c r="D15" t="s">
        <v>15</v>
      </c>
      <c r="E15" t="s">
        <v>69</v>
      </c>
      <c r="F15">
        <v>1</v>
      </c>
      <c r="G15" s="2">
        <v>454.54</v>
      </c>
      <c r="H15" s="2">
        <f>G15*F15</f>
        <v>454.54</v>
      </c>
    </row>
    <row r="16" spans="1:10" x14ac:dyDescent="0.25">
      <c r="A16" s="12" t="s">
        <v>148</v>
      </c>
      <c r="B16" s="12" t="s">
        <v>29</v>
      </c>
      <c r="C16" s="14" t="s">
        <v>149</v>
      </c>
      <c r="D16" s="14" t="s">
        <v>20</v>
      </c>
      <c r="E16" s="14" t="s">
        <v>150</v>
      </c>
      <c r="F16" s="14">
        <v>1</v>
      </c>
      <c r="G16" s="13">
        <v>25.26</v>
      </c>
      <c r="H16" s="13">
        <f>F16*G16</f>
        <v>25.26</v>
      </c>
    </row>
    <row r="17" spans="1:11" x14ac:dyDescent="0.25">
      <c r="A17" t="s">
        <v>19</v>
      </c>
      <c r="B17" t="s">
        <v>17</v>
      </c>
      <c r="C17" s="9" t="s">
        <v>22</v>
      </c>
      <c r="D17" s="9" t="s">
        <v>15</v>
      </c>
      <c r="E17" s="14" t="s">
        <v>151</v>
      </c>
      <c r="F17" s="9">
        <v>1</v>
      </c>
      <c r="G17" s="2">
        <v>18</v>
      </c>
      <c r="H17" s="2">
        <f t="shared" ref="H17:H26" si="0">G17*F17</f>
        <v>18</v>
      </c>
    </row>
    <row r="18" spans="1:11" x14ac:dyDescent="0.25">
      <c r="A18" t="s">
        <v>23</v>
      </c>
      <c r="B18" t="s">
        <v>21</v>
      </c>
      <c r="C18" s="14" t="s">
        <v>176</v>
      </c>
      <c r="D18" s="14" t="s">
        <v>15</v>
      </c>
      <c r="E18" s="9">
        <v>70149482</v>
      </c>
      <c r="F18" s="14">
        <v>1</v>
      </c>
      <c r="G18" s="2">
        <v>0.2</v>
      </c>
      <c r="H18" s="2">
        <f t="shared" si="0"/>
        <v>0.2</v>
      </c>
    </row>
    <row r="19" spans="1:11" x14ac:dyDescent="0.25">
      <c r="A19" t="s">
        <v>59</v>
      </c>
      <c r="B19" t="s">
        <v>58</v>
      </c>
      <c r="C19" s="9" t="s">
        <v>60</v>
      </c>
      <c r="D19" s="9" t="s">
        <v>15</v>
      </c>
      <c r="E19" s="9" t="s">
        <v>61</v>
      </c>
      <c r="F19" s="9">
        <v>4</v>
      </c>
      <c r="G19" s="2">
        <v>58.6</v>
      </c>
      <c r="H19" s="2">
        <f t="shared" si="0"/>
        <v>234.4</v>
      </c>
      <c r="K19" s="12" t="s">
        <v>153</v>
      </c>
    </row>
    <row r="20" spans="1:11" x14ac:dyDescent="0.25">
      <c r="A20" t="s">
        <v>11</v>
      </c>
      <c r="B20" t="s">
        <v>13</v>
      </c>
      <c r="C20" s="9" t="s">
        <v>14</v>
      </c>
      <c r="D20" s="9" t="s">
        <v>15</v>
      </c>
      <c r="E20" s="9" t="s">
        <v>16</v>
      </c>
      <c r="F20" s="9">
        <v>1</v>
      </c>
      <c r="G20" s="2">
        <v>14.78</v>
      </c>
      <c r="H20" s="2">
        <f t="shared" si="0"/>
        <v>14.78</v>
      </c>
    </row>
    <row r="21" spans="1:11" x14ac:dyDescent="0.25">
      <c r="A21" t="s">
        <v>12</v>
      </c>
      <c r="B21" t="s">
        <v>17</v>
      </c>
      <c r="C21" s="11">
        <v>8132</v>
      </c>
      <c r="D21" s="9" t="s">
        <v>15</v>
      </c>
      <c r="E21" s="9" t="s">
        <v>18</v>
      </c>
      <c r="F21" s="9">
        <v>1</v>
      </c>
      <c r="G21" s="2">
        <v>0.68</v>
      </c>
      <c r="H21" s="2">
        <f t="shared" si="0"/>
        <v>0.68</v>
      </c>
    </row>
    <row r="22" spans="1:11" x14ac:dyDescent="0.25">
      <c r="A22" t="s">
        <v>48</v>
      </c>
      <c r="B22" t="s">
        <v>48</v>
      </c>
      <c r="C22" t="s">
        <v>49</v>
      </c>
      <c r="D22" t="s">
        <v>15</v>
      </c>
      <c r="E22" t="s">
        <v>50</v>
      </c>
      <c r="F22">
        <v>1</v>
      </c>
      <c r="G22" s="2">
        <v>1.21</v>
      </c>
      <c r="H22" s="2">
        <f t="shared" si="0"/>
        <v>1.21</v>
      </c>
    </row>
    <row r="23" spans="1:11" x14ac:dyDescent="0.25">
      <c r="A23" t="s">
        <v>51</v>
      </c>
      <c r="B23" t="s">
        <v>53</v>
      </c>
      <c r="C23" t="s">
        <v>54</v>
      </c>
      <c r="D23" t="s">
        <v>15</v>
      </c>
      <c r="E23" t="s">
        <v>55</v>
      </c>
      <c r="F23">
        <v>1</v>
      </c>
      <c r="G23" s="2">
        <v>3.16</v>
      </c>
      <c r="H23" s="2">
        <f t="shared" si="0"/>
        <v>3.16</v>
      </c>
      <c r="J23" s="12" t="s">
        <v>152</v>
      </c>
    </row>
    <row r="24" spans="1:11" x14ac:dyDescent="0.25">
      <c r="A24" t="s">
        <v>52</v>
      </c>
      <c r="B24" t="s">
        <v>53</v>
      </c>
      <c r="C24" t="s">
        <v>56</v>
      </c>
      <c r="D24" t="s">
        <v>15</v>
      </c>
      <c r="E24" t="s">
        <v>57</v>
      </c>
      <c r="F24">
        <v>1</v>
      </c>
      <c r="G24" s="2">
        <v>2.2999999999999998</v>
      </c>
      <c r="H24" s="2">
        <f t="shared" si="0"/>
        <v>2.2999999999999998</v>
      </c>
    </row>
    <row r="25" spans="1:11" x14ac:dyDescent="0.25">
      <c r="A25" t="s">
        <v>39</v>
      </c>
      <c r="B25" t="s">
        <v>36</v>
      </c>
      <c r="C25" t="s">
        <v>37</v>
      </c>
      <c r="D25" t="s">
        <v>15</v>
      </c>
      <c r="E25" t="s">
        <v>38</v>
      </c>
      <c r="F25">
        <v>1</v>
      </c>
      <c r="G25" s="2">
        <v>3.58</v>
      </c>
      <c r="H25" s="2">
        <f t="shared" si="0"/>
        <v>3.58</v>
      </c>
    </row>
    <row r="26" spans="1:11" x14ac:dyDescent="0.25">
      <c r="A26" t="s">
        <v>40</v>
      </c>
      <c r="B26" t="s">
        <v>41</v>
      </c>
      <c r="C26" t="s">
        <v>42</v>
      </c>
      <c r="D26" t="s">
        <v>15</v>
      </c>
      <c r="E26" t="s">
        <v>43</v>
      </c>
      <c r="F26">
        <v>1</v>
      </c>
      <c r="G26" s="2">
        <v>4.5999999999999996</v>
      </c>
      <c r="H26" s="2">
        <f t="shared" si="0"/>
        <v>4.5999999999999996</v>
      </c>
    </row>
    <row r="27" spans="1:11" x14ac:dyDescent="0.25">
      <c r="A27" s="12" t="s">
        <v>172</v>
      </c>
      <c r="B27" s="12"/>
      <c r="C27" s="12"/>
      <c r="D27" s="12" t="s">
        <v>15</v>
      </c>
      <c r="E27" s="12" t="s">
        <v>173</v>
      </c>
      <c r="F27" s="12">
        <v>6</v>
      </c>
      <c r="G27" s="13">
        <v>0.5</v>
      </c>
      <c r="H27" s="13">
        <f>F27*G27</f>
        <v>3</v>
      </c>
    </row>
    <row r="28" spans="1:11" x14ac:dyDescent="0.25">
      <c r="A28" s="12" t="s">
        <v>174</v>
      </c>
      <c r="B28" s="12"/>
      <c r="C28" s="12"/>
      <c r="D28" s="12" t="s">
        <v>15</v>
      </c>
      <c r="E28" s="12" t="s">
        <v>175</v>
      </c>
      <c r="F28" s="12">
        <v>2</v>
      </c>
      <c r="G28" s="13">
        <v>0.88</v>
      </c>
      <c r="H28" s="13">
        <f>F28*G28</f>
        <v>1.76</v>
      </c>
    </row>
    <row r="29" spans="1:11" x14ac:dyDescent="0.25">
      <c r="A29" t="s">
        <v>62</v>
      </c>
      <c r="B29" t="s">
        <v>63</v>
      </c>
      <c r="C29" t="s">
        <v>64</v>
      </c>
      <c r="D29" t="s">
        <v>15</v>
      </c>
      <c r="E29" t="s">
        <v>65</v>
      </c>
      <c r="F29">
        <v>1</v>
      </c>
      <c r="G29" s="2">
        <v>0.45</v>
      </c>
      <c r="H29" s="2">
        <f>G29*F29</f>
        <v>0.45</v>
      </c>
    </row>
    <row r="30" spans="1:11" x14ac:dyDescent="0.25">
      <c r="A30" s="12" t="s">
        <v>159</v>
      </c>
      <c r="G30" s="2"/>
      <c r="H30" s="2"/>
    </row>
    <row r="31" spans="1:11" x14ac:dyDescent="0.25">
      <c r="A31" t="s">
        <v>24</v>
      </c>
      <c r="B31" t="s">
        <v>26</v>
      </c>
      <c r="C31" s="9" t="s">
        <v>27</v>
      </c>
      <c r="D31" s="9" t="s">
        <v>25</v>
      </c>
      <c r="E31" s="9" t="s">
        <v>28</v>
      </c>
      <c r="F31" s="9">
        <v>1</v>
      </c>
      <c r="G31" s="2">
        <v>57.99</v>
      </c>
      <c r="H31" s="2">
        <f>G31*F31</f>
        <v>57.99</v>
      </c>
    </row>
    <row r="32" spans="1:11" x14ac:dyDescent="0.25">
      <c r="A32" t="s">
        <v>193</v>
      </c>
      <c r="E32">
        <v>70111417</v>
      </c>
      <c r="F32" s="14">
        <v>2</v>
      </c>
    </row>
    <row r="33" spans="1:11" x14ac:dyDescent="0.25">
      <c r="A33" s="9" t="s">
        <v>30</v>
      </c>
      <c r="B33" s="9" t="s">
        <v>31</v>
      </c>
      <c r="C33" s="9" t="s">
        <v>146</v>
      </c>
      <c r="D33" s="11" t="s">
        <v>32</v>
      </c>
      <c r="E33" s="11">
        <v>6305.201</v>
      </c>
      <c r="F33" s="9">
        <v>1</v>
      </c>
      <c r="G33" s="10">
        <v>128</v>
      </c>
      <c r="H33" s="2">
        <f t="shared" ref="H33:H38" si="1">G33*F33</f>
        <v>128</v>
      </c>
    </row>
    <row r="34" spans="1:11" x14ac:dyDescent="0.25">
      <c r="A34" t="s">
        <v>70</v>
      </c>
      <c r="B34" t="s">
        <v>129</v>
      </c>
      <c r="C34" t="s">
        <v>130</v>
      </c>
      <c r="D34" t="s">
        <v>133</v>
      </c>
      <c r="E34" t="s">
        <v>147</v>
      </c>
      <c r="F34">
        <v>1</v>
      </c>
      <c r="G34" s="2">
        <v>12.36</v>
      </c>
      <c r="H34" s="2">
        <f t="shared" si="1"/>
        <v>12.36</v>
      </c>
    </row>
    <row r="35" spans="1:11" x14ac:dyDescent="0.25">
      <c r="A35" s="12" t="s">
        <v>154</v>
      </c>
      <c r="B35" t="s">
        <v>34</v>
      </c>
      <c r="C35" t="s">
        <v>35</v>
      </c>
      <c r="D35" t="s">
        <v>132</v>
      </c>
      <c r="E35" t="s">
        <v>35</v>
      </c>
      <c r="F35">
        <v>1</v>
      </c>
      <c r="G35" s="2">
        <v>28</v>
      </c>
      <c r="H35" s="2">
        <f t="shared" si="1"/>
        <v>28</v>
      </c>
    </row>
    <row r="36" spans="1:11" x14ac:dyDescent="0.25">
      <c r="A36" s="12" t="s">
        <v>178</v>
      </c>
      <c r="B36" s="12" t="s">
        <v>13</v>
      </c>
      <c r="C36" s="12" t="s">
        <v>182</v>
      </c>
      <c r="D36" s="12" t="s">
        <v>15</v>
      </c>
      <c r="E36">
        <v>70103397</v>
      </c>
      <c r="F36">
        <v>1</v>
      </c>
      <c r="G36" s="13">
        <v>22.16</v>
      </c>
      <c r="H36" s="13">
        <f t="shared" si="1"/>
        <v>22.16</v>
      </c>
    </row>
    <row r="37" spans="1:11" x14ac:dyDescent="0.25">
      <c r="A37" s="12" t="s">
        <v>179</v>
      </c>
      <c r="B37" s="12" t="s">
        <v>183</v>
      </c>
      <c r="C37" s="12" t="s">
        <v>184</v>
      </c>
      <c r="D37" s="12" t="s">
        <v>15</v>
      </c>
      <c r="E37">
        <v>70126196</v>
      </c>
      <c r="F37">
        <v>1</v>
      </c>
      <c r="G37" s="13">
        <v>6.54</v>
      </c>
      <c r="H37" s="13">
        <f t="shared" si="1"/>
        <v>6.54</v>
      </c>
    </row>
    <row r="38" spans="1:11" x14ac:dyDescent="0.25">
      <c r="A38" t="s">
        <v>192</v>
      </c>
      <c r="B38" t="s">
        <v>134</v>
      </c>
      <c r="D38" t="s">
        <v>133</v>
      </c>
      <c r="E38" t="s">
        <v>135</v>
      </c>
      <c r="F38">
        <v>2</v>
      </c>
      <c r="G38" s="2">
        <v>13.68</v>
      </c>
      <c r="H38" s="2">
        <f t="shared" si="1"/>
        <v>27.36</v>
      </c>
    </row>
    <row r="39" spans="1:11" x14ac:dyDescent="0.25">
      <c r="A39" t="s">
        <v>191</v>
      </c>
      <c r="B39" t="s">
        <v>134</v>
      </c>
      <c r="K39" s="12" t="s">
        <v>152</v>
      </c>
    </row>
    <row r="40" spans="1:11" x14ac:dyDescent="0.25">
      <c r="A40" s="9" t="s">
        <v>144</v>
      </c>
      <c r="B40" s="9"/>
      <c r="C40" s="9"/>
      <c r="D40" s="9" t="s">
        <v>133</v>
      </c>
      <c r="E40" s="9" t="s">
        <v>145</v>
      </c>
      <c r="F40" s="9">
        <v>1</v>
      </c>
      <c r="G40" s="10">
        <v>4</v>
      </c>
      <c r="H40" s="2">
        <f t="shared" ref="H40:H46" si="2">G40*F40</f>
        <v>4</v>
      </c>
    </row>
    <row r="41" spans="1:11" x14ac:dyDescent="0.25">
      <c r="A41" t="s">
        <v>138</v>
      </c>
      <c r="D41" s="9" t="s">
        <v>133</v>
      </c>
      <c r="E41" s="9" t="s">
        <v>141</v>
      </c>
      <c r="F41" s="9">
        <v>4</v>
      </c>
      <c r="G41" s="10">
        <v>0.87</v>
      </c>
      <c r="H41" s="2">
        <f t="shared" si="2"/>
        <v>3.48</v>
      </c>
    </row>
    <row r="42" spans="1:11" x14ac:dyDescent="0.25">
      <c r="A42" t="s">
        <v>139</v>
      </c>
      <c r="D42" s="9" t="s">
        <v>133</v>
      </c>
      <c r="E42" s="9" t="s">
        <v>142</v>
      </c>
      <c r="F42" s="9">
        <v>1</v>
      </c>
      <c r="G42" s="10">
        <v>1.53</v>
      </c>
      <c r="H42" s="2">
        <f t="shared" si="2"/>
        <v>1.53</v>
      </c>
    </row>
    <row r="43" spans="1:11" x14ac:dyDescent="0.25">
      <c r="A43" t="s">
        <v>140</v>
      </c>
      <c r="D43" s="9" t="s">
        <v>133</v>
      </c>
      <c r="E43" s="9" t="s">
        <v>143</v>
      </c>
      <c r="F43" s="9">
        <v>1</v>
      </c>
      <c r="G43" s="10">
        <v>0.85</v>
      </c>
      <c r="H43" s="2">
        <f t="shared" si="2"/>
        <v>0.85</v>
      </c>
    </row>
    <row r="44" spans="1:11" x14ac:dyDescent="0.25">
      <c r="A44" t="s">
        <v>137</v>
      </c>
      <c r="D44" s="9" t="s">
        <v>133</v>
      </c>
      <c r="E44" s="9" t="s">
        <v>136</v>
      </c>
      <c r="F44" s="9">
        <v>3</v>
      </c>
      <c r="G44" s="10">
        <v>2.02</v>
      </c>
      <c r="H44" s="2">
        <f t="shared" si="2"/>
        <v>6.0600000000000005</v>
      </c>
    </row>
    <row r="45" spans="1:11" x14ac:dyDescent="0.25">
      <c r="A45" s="12" t="s">
        <v>180</v>
      </c>
      <c r="D45" s="14" t="s">
        <v>133</v>
      </c>
      <c r="E45" s="14" t="s">
        <v>181</v>
      </c>
      <c r="F45" s="14">
        <v>1</v>
      </c>
      <c r="G45" s="10">
        <v>1.19</v>
      </c>
      <c r="H45" s="13">
        <f t="shared" si="2"/>
        <v>1.19</v>
      </c>
    </row>
    <row r="46" spans="1:11" x14ac:dyDescent="0.25">
      <c r="A46" s="12" t="s">
        <v>161</v>
      </c>
      <c r="D46" s="14" t="s">
        <v>89</v>
      </c>
      <c r="F46" s="14">
        <v>1</v>
      </c>
      <c r="G46" s="10">
        <v>35</v>
      </c>
      <c r="H46" s="13">
        <f t="shared" si="2"/>
        <v>35</v>
      </c>
    </row>
    <row r="47" spans="1:11" x14ac:dyDescent="0.25">
      <c r="A47" s="1" t="s">
        <v>155</v>
      </c>
      <c r="G47" s="2"/>
      <c r="H47" s="2"/>
    </row>
    <row r="48" spans="1:11" x14ac:dyDescent="0.25">
      <c r="A48" t="s">
        <v>78</v>
      </c>
      <c r="B48" t="s">
        <v>89</v>
      </c>
      <c r="F48">
        <v>1</v>
      </c>
      <c r="G48" s="2">
        <v>10.8</v>
      </c>
      <c r="H48" s="2">
        <f>G48*F48</f>
        <v>10.8</v>
      </c>
    </row>
    <row r="49" spans="1:9" x14ac:dyDescent="0.25">
      <c r="A49" t="s">
        <v>74</v>
      </c>
      <c r="B49" t="s">
        <v>41</v>
      </c>
      <c r="C49" s="5" t="s">
        <v>87</v>
      </c>
      <c r="D49" t="s">
        <v>15</v>
      </c>
      <c r="E49" t="s">
        <v>88</v>
      </c>
      <c r="F49">
        <v>3</v>
      </c>
      <c r="G49" s="2">
        <v>1.25</v>
      </c>
      <c r="H49" s="2">
        <f t="shared" ref="H49:H56" si="3">G49*F49</f>
        <v>3.75</v>
      </c>
    </row>
    <row r="50" spans="1:9" x14ac:dyDescent="0.25">
      <c r="A50" t="s">
        <v>75</v>
      </c>
      <c r="B50" t="s">
        <v>82</v>
      </c>
      <c r="C50" t="s">
        <v>90</v>
      </c>
      <c r="D50" t="s">
        <v>15</v>
      </c>
      <c r="E50" s="6" t="s">
        <v>91</v>
      </c>
      <c r="F50">
        <v>1</v>
      </c>
      <c r="G50" s="2">
        <v>1.1299999999999999</v>
      </c>
      <c r="H50" s="2">
        <f t="shared" si="3"/>
        <v>1.1299999999999999</v>
      </c>
    </row>
    <row r="51" spans="1:9" x14ac:dyDescent="0.25">
      <c r="A51" t="s">
        <v>76</v>
      </c>
      <c r="B51" t="s">
        <v>41</v>
      </c>
      <c r="C51" s="4" t="s">
        <v>188</v>
      </c>
      <c r="D51" t="s">
        <v>15</v>
      </c>
      <c r="E51" s="12">
        <v>70199356</v>
      </c>
      <c r="F51">
        <v>1</v>
      </c>
      <c r="G51" s="2">
        <v>2.34</v>
      </c>
      <c r="H51" s="2">
        <f t="shared" si="3"/>
        <v>2.34</v>
      </c>
    </row>
    <row r="52" spans="1:9" x14ac:dyDescent="0.25">
      <c r="A52" t="s">
        <v>95</v>
      </c>
      <c r="B52" t="s">
        <v>96</v>
      </c>
      <c r="C52" t="s">
        <v>97</v>
      </c>
      <c r="D52" t="s">
        <v>15</v>
      </c>
      <c r="E52" s="12" t="s">
        <v>98</v>
      </c>
      <c r="F52">
        <v>10</v>
      </c>
      <c r="G52" s="2">
        <v>0.16</v>
      </c>
      <c r="H52" s="2">
        <f t="shared" si="3"/>
        <v>1.6</v>
      </c>
    </row>
    <row r="53" spans="1:9" x14ac:dyDescent="0.25">
      <c r="A53" t="s">
        <v>109</v>
      </c>
      <c r="B53" t="s">
        <v>96</v>
      </c>
      <c r="C53" t="s">
        <v>110</v>
      </c>
      <c r="D53" t="s">
        <v>15</v>
      </c>
      <c r="E53" t="s">
        <v>111</v>
      </c>
      <c r="F53">
        <v>10</v>
      </c>
      <c r="G53" s="2">
        <v>0.18</v>
      </c>
      <c r="H53" s="2">
        <f t="shared" si="3"/>
        <v>1.7999999999999998</v>
      </c>
    </row>
    <row r="54" spans="1:9" x14ac:dyDescent="0.25">
      <c r="A54" t="s">
        <v>99</v>
      </c>
      <c r="B54" t="s">
        <v>96</v>
      </c>
      <c r="C54" t="s">
        <v>100</v>
      </c>
      <c r="D54" t="s">
        <v>15</v>
      </c>
      <c r="E54" t="s">
        <v>101</v>
      </c>
      <c r="F54">
        <v>6</v>
      </c>
      <c r="G54" s="2">
        <v>0.16</v>
      </c>
      <c r="H54" s="2">
        <f t="shared" si="3"/>
        <v>0.96</v>
      </c>
      <c r="I54" s="2"/>
    </row>
    <row r="55" spans="1:9" x14ac:dyDescent="0.25">
      <c r="A55" t="s">
        <v>112</v>
      </c>
      <c r="B55" t="s">
        <v>96</v>
      </c>
      <c r="C55" t="s">
        <v>113</v>
      </c>
      <c r="D55" t="s">
        <v>15</v>
      </c>
      <c r="E55" t="s">
        <v>114</v>
      </c>
      <c r="F55">
        <v>6</v>
      </c>
      <c r="G55" s="2">
        <v>0.21</v>
      </c>
      <c r="H55" s="2">
        <f t="shared" si="3"/>
        <v>1.26</v>
      </c>
    </row>
    <row r="56" spans="1:9" x14ac:dyDescent="0.25">
      <c r="A56" s="12" t="s">
        <v>187</v>
      </c>
      <c r="B56" s="12" t="s">
        <v>189</v>
      </c>
      <c r="C56" s="12" t="s">
        <v>190</v>
      </c>
      <c r="D56" s="12" t="s">
        <v>15</v>
      </c>
      <c r="E56">
        <v>70083613</v>
      </c>
      <c r="F56">
        <v>20</v>
      </c>
      <c r="G56" s="13">
        <v>0.21</v>
      </c>
      <c r="H56" s="13">
        <f t="shared" si="3"/>
        <v>4.2</v>
      </c>
    </row>
    <row r="57" spans="1:9" x14ac:dyDescent="0.25">
      <c r="A57" t="s">
        <v>102</v>
      </c>
      <c r="B57" t="s">
        <v>103</v>
      </c>
      <c r="C57" t="s">
        <v>104</v>
      </c>
      <c r="D57" t="s">
        <v>15</v>
      </c>
      <c r="E57" t="s">
        <v>105</v>
      </c>
      <c r="F57">
        <v>1</v>
      </c>
      <c r="G57" s="2">
        <v>0.5</v>
      </c>
      <c r="H57" s="2">
        <f t="shared" ref="H57:H68" si="4">G57*F57</f>
        <v>0.5</v>
      </c>
    </row>
    <row r="58" spans="1:9" x14ac:dyDescent="0.25">
      <c r="A58" t="s">
        <v>119</v>
      </c>
      <c r="B58" t="s">
        <v>103</v>
      </c>
      <c r="C58" t="s">
        <v>115</v>
      </c>
      <c r="D58" t="s">
        <v>15</v>
      </c>
      <c r="E58" t="s">
        <v>116</v>
      </c>
      <c r="F58">
        <v>1</v>
      </c>
      <c r="G58" s="2">
        <v>0.22</v>
      </c>
      <c r="H58" s="2">
        <f t="shared" si="4"/>
        <v>0.22</v>
      </c>
    </row>
    <row r="59" spans="1:9" x14ac:dyDescent="0.25">
      <c r="A59" t="s">
        <v>106</v>
      </c>
      <c r="B59" t="s">
        <v>103</v>
      </c>
      <c r="C59" t="s">
        <v>108</v>
      </c>
      <c r="D59" t="s">
        <v>15</v>
      </c>
      <c r="E59" t="s">
        <v>107</v>
      </c>
      <c r="F59">
        <v>1</v>
      </c>
      <c r="G59" s="2">
        <v>0.5</v>
      </c>
      <c r="H59" s="2">
        <f t="shared" si="4"/>
        <v>0.5</v>
      </c>
    </row>
    <row r="60" spans="1:9" x14ac:dyDescent="0.25">
      <c r="A60" t="s">
        <v>120</v>
      </c>
      <c r="B60" t="s">
        <v>103</v>
      </c>
      <c r="C60" t="s">
        <v>117</v>
      </c>
      <c r="D60" t="s">
        <v>15</v>
      </c>
      <c r="E60" t="s">
        <v>118</v>
      </c>
      <c r="F60">
        <v>1</v>
      </c>
      <c r="G60" s="2">
        <v>0.19</v>
      </c>
      <c r="H60" s="2">
        <f t="shared" si="4"/>
        <v>0.19</v>
      </c>
    </row>
    <row r="61" spans="1:9" x14ac:dyDescent="0.25">
      <c r="A61" t="s">
        <v>121</v>
      </c>
      <c r="B61" t="s">
        <v>103</v>
      </c>
      <c r="C61" t="s">
        <v>122</v>
      </c>
      <c r="D61" t="s">
        <v>15</v>
      </c>
      <c r="E61" t="s">
        <v>123</v>
      </c>
      <c r="F61">
        <v>4</v>
      </c>
      <c r="G61" s="2">
        <v>0.57999999999999996</v>
      </c>
      <c r="H61" s="2">
        <f t="shared" si="4"/>
        <v>2.3199999999999998</v>
      </c>
    </row>
    <row r="62" spans="1:9" x14ac:dyDescent="0.25">
      <c r="A62" s="12" t="s">
        <v>185</v>
      </c>
      <c r="B62" s="12" t="s">
        <v>103</v>
      </c>
      <c r="C62" s="12" t="s">
        <v>186</v>
      </c>
      <c r="D62" s="12" t="s">
        <v>15</v>
      </c>
      <c r="E62">
        <v>70190662</v>
      </c>
      <c r="F62">
        <v>30</v>
      </c>
      <c r="G62" s="13">
        <v>0.1</v>
      </c>
      <c r="H62" s="13">
        <f t="shared" si="4"/>
        <v>3</v>
      </c>
    </row>
    <row r="63" spans="1:9" x14ac:dyDescent="0.25">
      <c r="A63" t="s">
        <v>124</v>
      </c>
      <c r="B63" t="s">
        <v>103</v>
      </c>
      <c r="C63" t="s">
        <v>125</v>
      </c>
      <c r="D63" t="s">
        <v>15</v>
      </c>
      <c r="E63" t="s">
        <v>126</v>
      </c>
      <c r="F63">
        <v>4</v>
      </c>
      <c r="G63" s="2">
        <v>0.17</v>
      </c>
      <c r="H63" s="2">
        <f t="shared" si="4"/>
        <v>0.68</v>
      </c>
    </row>
    <row r="64" spans="1:9" x14ac:dyDescent="0.25">
      <c r="A64" s="12" t="s">
        <v>77</v>
      </c>
      <c r="B64" s="12" t="s">
        <v>92</v>
      </c>
      <c r="C64" s="12" t="s">
        <v>93</v>
      </c>
      <c r="D64" s="12" t="s">
        <v>15</v>
      </c>
      <c r="E64" s="12" t="s">
        <v>94</v>
      </c>
      <c r="F64" s="12">
        <v>1</v>
      </c>
      <c r="G64" s="13">
        <v>1.69</v>
      </c>
      <c r="H64" s="13">
        <f t="shared" si="4"/>
        <v>1.69</v>
      </c>
    </row>
    <row r="65" spans="1:8" x14ac:dyDescent="0.25">
      <c r="A65" s="12" t="s">
        <v>71</v>
      </c>
      <c r="B65" s="12" t="s">
        <v>82</v>
      </c>
      <c r="C65" s="12" t="s">
        <v>83</v>
      </c>
      <c r="D65" s="3" t="s">
        <v>15</v>
      </c>
      <c r="E65" s="3" t="s">
        <v>84</v>
      </c>
      <c r="F65" s="12">
        <v>1</v>
      </c>
      <c r="G65" s="13">
        <v>6.68</v>
      </c>
      <c r="H65" s="13">
        <f t="shared" si="4"/>
        <v>6.68</v>
      </c>
    </row>
    <row r="66" spans="1:8" x14ac:dyDescent="0.25">
      <c r="A66" s="12" t="s">
        <v>72</v>
      </c>
      <c r="B66" s="12" t="s">
        <v>82</v>
      </c>
      <c r="C66" s="12" t="s">
        <v>85</v>
      </c>
      <c r="D66" s="12" t="s">
        <v>15</v>
      </c>
      <c r="E66" s="12" t="s">
        <v>86</v>
      </c>
      <c r="F66" s="12">
        <v>1</v>
      </c>
      <c r="G66" s="13">
        <v>12.92</v>
      </c>
      <c r="H66" s="13">
        <f t="shared" si="4"/>
        <v>12.92</v>
      </c>
    </row>
    <row r="67" spans="1:8" x14ac:dyDescent="0.25">
      <c r="A67" s="12" t="s">
        <v>73</v>
      </c>
      <c r="B67" s="12" t="s">
        <v>79</v>
      </c>
      <c r="C67" s="12" t="s">
        <v>80</v>
      </c>
      <c r="D67" s="12" t="s">
        <v>15</v>
      </c>
      <c r="E67" s="12" t="s">
        <v>81</v>
      </c>
      <c r="F67" s="12">
        <v>3</v>
      </c>
      <c r="G67" s="13">
        <v>16.38</v>
      </c>
      <c r="H67" s="13">
        <f t="shared" si="4"/>
        <v>49.14</v>
      </c>
    </row>
    <row r="68" spans="1:8" x14ac:dyDescent="0.25">
      <c r="A68" s="12" t="s">
        <v>162</v>
      </c>
      <c r="B68" s="12" t="s">
        <v>166</v>
      </c>
      <c r="C68" s="12" t="s">
        <v>167</v>
      </c>
      <c r="D68" s="12" t="s">
        <v>15</v>
      </c>
      <c r="E68">
        <v>70186422</v>
      </c>
      <c r="F68">
        <v>1</v>
      </c>
      <c r="G68" s="13">
        <v>0.46</v>
      </c>
      <c r="H68" s="13">
        <f t="shared" si="4"/>
        <v>0.46</v>
      </c>
    </row>
    <row r="69" spans="1:8" x14ac:dyDescent="0.25">
      <c r="A69" s="12" t="s">
        <v>163</v>
      </c>
      <c r="B69" s="12" t="s">
        <v>127</v>
      </c>
      <c r="C69" s="12" t="s">
        <v>168</v>
      </c>
      <c r="D69" s="12" t="s">
        <v>15</v>
      </c>
      <c r="E69">
        <v>70022898</v>
      </c>
      <c r="F69">
        <v>1</v>
      </c>
      <c r="G69" s="13">
        <v>1.4999999999999999E-2</v>
      </c>
      <c r="H69" s="13">
        <f>G69*F69</f>
        <v>1.4999999999999999E-2</v>
      </c>
    </row>
    <row r="70" spans="1:8" x14ac:dyDescent="0.25">
      <c r="A70" s="12" t="s">
        <v>164</v>
      </c>
      <c r="B70" s="12" t="s">
        <v>171</v>
      </c>
      <c r="C70" s="12" t="s">
        <v>170</v>
      </c>
      <c r="D70" s="12" t="s">
        <v>15</v>
      </c>
      <c r="E70">
        <v>70226718</v>
      </c>
      <c r="F70">
        <v>1</v>
      </c>
      <c r="G70" s="13">
        <v>0.25</v>
      </c>
      <c r="H70" s="13">
        <f>G70*F70</f>
        <v>0.25</v>
      </c>
    </row>
    <row r="71" spans="1:8" x14ac:dyDescent="0.25">
      <c r="A71" s="12" t="s">
        <v>165</v>
      </c>
      <c r="B71" s="12" t="s">
        <v>166</v>
      </c>
      <c r="C71" s="12" t="s">
        <v>169</v>
      </c>
      <c r="D71" s="12" t="s">
        <v>15</v>
      </c>
      <c r="E71">
        <v>70186496</v>
      </c>
      <c r="F71">
        <v>2</v>
      </c>
      <c r="G71" s="13">
        <v>0.17499999999999999</v>
      </c>
      <c r="H71" s="13">
        <f>G71*F71</f>
        <v>0.35</v>
      </c>
    </row>
    <row r="74" spans="1:8" x14ac:dyDescent="0.25">
      <c r="H74" s="7">
        <f>SUM(H4:H71)</f>
        <v>1533.1950000000002</v>
      </c>
    </row>
    <row r="77" spans="1:8" x14ac:dyDescent="0.25">
      <c r="A77" t="s">
        <v>194</v>
      </c>
      <c r="B77" s="15" t="s">
        <v>182</v>
      </c>
      <c r="C77">
        <v>70103397</v>
      </c>
    </row>
    <row r="78" spans="1:8" x14ac:dyDescent="0.25">
      <c r="A78" t="s">
        <v>195</v>
      </c>
      <c r="B78" t="s">
        <v>196</v>
      </c>
    </row>
  </sheetData>
  <hyperlinks>
    <hyperlink ref="B77" r:id="rId1" display="http://www.alliedelec.com/orion-knight-electronics-inc-od1238-12lbxc/70103397/"/>
  </hyperlinks>
  <printOptions gridLines="1"/>
  <pageMargins left="0.7" right="0.7" top="0.75" bottom="0.75" header="0.3" footer="0.3"/>
  <pageSetup scale="8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QFI</dc:creator>
  <cp:lastModifiedBy>Sony User</cp:lastModifiedBy>
  <cp:lastPrinted>2013-04-19T20:03:02Z</cp:lastPrinted>
  <dcterms:created xsi:type="dcterms:W3CDTF">2011-02-04T19:02:51Z</dcterms:created>
  <dcterms:modified xsi:type="dcterms:W3CDTF">2015-03-12T17:37:33Z</dcterms:modified>
</cp:coreProperties>
</file>