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9495" windowHeight="6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1" i="1" l="1"/>
  <c r="H18" i="1" l="1"/>
  <c r="H37" i="1"/>
  <c r="H36" i="1"/>
  <c r="H35" i="1"/>
  <c r="H54" i="1"/>
  <c r="H58" i="1"/>
  <c r="H57" i="1"/>
  <c r="H56" i="1"/>
  <c r="H55" i="1"/>
  <c r="H53" i="1"/>
  <c r="H52" i="1"/>
  <c r="H51" i="1"/>
  <c r="H39" i="1"/>
  <c r="H30" i="1"/>
  <c r="H17" i="1" l="1"/>
  <c r="H16" i="1"/>
  <c r="H70" i="1" l="1"/>
  <c r="H76" i="1"/>
  <c r="H34" i="1"/>
  <c r="H45" i="1"/>
  <c r="H83" i="1" l="1"/>
  <c r="H84" i="1"/>
  <c r="H85" i="1"/>
  <c r="H82" i="1"/>
  <c r="H79" i="1"/>
  <c r="H80" i="1"/>
  <c r="H46" i="1"/>
  <c r="H78" i="1"/>
  <c r="H63" i="1"/>
  <c r="H65" i="1"/>
  <c r="H66" i="1"/>
  <c r="H67" i="1"/>
  <c r="H68" i="1"/>
  <c r="H69" i="1"/>
  <c r="H71" i="1"/>
  <c r="H72" i="1"/>
  <c r="H73" i="1"/>
  <c r="H74" i="1"/>
  <c r="H75" i="1"/>
  <c r="H77" i="1"/>
  <c r="H14" i="1"/>
  <c r="H15" i="1"/>
  <c r="H19" i="1"/>
  <c r="H20" i="1"/>
  <c r="H21" i="1"/>
  <c r="H22" i="1"/>
  <c r="H23" i="1"/>
  <c r="H24" i="1"/>
  <c r="H25" i="1"/>
  <c r="H26" i="1"/>
  <c r="H27" i="1"/>
  <c r="H31" i="1"/>
  <c r="H32" i="1"/>
  <c r="H33" i="1"/>
  <c r="H38" i="1"/>
  <c r="H40" i="1"/>
  <c r="H41" i="1"/>
  <c r="H42" i="1"/>
  <c r="H43" i="1"/>
  <c r="H44" i="1"/>
  <c r="H62" i="1"/>
  <c r="H88" i="1" l="1"/>
</calcChain>
</file>

<file path=xl/sharedStrings.xml><?xml version="1.0" encoding="utf-8"?>
<sst xmlns="http://schemas.openxmlformats.org/spreadsheetml/2006/main" count="292" uniqueCount="191">
  <si>
    <t>PART DESCRIPTION</t>
  </si>
  <si>
    <t>MANUFACTURER</t>
  </si>
  <si>
    <t>MANUFACTURING PART #</t>
  </si>
  <si>
    <t>VENDOR</t>
  </si>
  <si>
    <t>VENDOR PART #</t>
  </si>
  <si>
    <t>QTY</t>
  </si>
  <si>
    <t>PRICE</t>
  </si>
  <si>
    <t>PRICE EXT</t>
  </si>
  <si>
    <t>Chasis</t>
  </si>
  <si>
    <t>Back Panel</t>
  </si>
  <si>
    <t>CC Design</t>
  </si>
  <si>
    <t>AC FAN cover</t>
  </si>
  <si>
    <t>Orion Fan</t>
  </si>
  <si>
    <t>OA825ap-11-1wb</t>
  </si>
  <si>
    <t>ALLIED</t>
  </si>
  <si>
    <t>592-0005</t>
  </si>
  <si>
    <t>Qualtek</t>
  </si>
  <si>
    <t>609-0010</t>
  </si>
  <si>
    <t>Allied</t>
  </si>
  <si>
    <t>March</t>
  </si>
  <si>
    <t>Ryan Herco</t>
  </si>
  <si>
    <t>Tank</t>
  </si>
  <si>
    <t>NASON</t>
  </si>
  <si>
    <t>TT-D3A-122R</t>
  </si>
  <si>
    <t>NKK Switch</t>
  </si>
  <si>
    <t>SB4011NOM</t>
  </si>
  <si>
    <t>870-0487</t>
  </si>
  <si>
    <t>Reset Switch</t>
  </si>
  <si>
    <t>9 Pin Circ. Connector</t>
  </si>
  <si>
    <t>Tyco</t>
  </si>
  <si>
    <t>211769-1</t>
  </si>
  <si>
    <t>512-8872</t>
  </si>
  <si>
    <t>Athena Controller</t>
  </si>
  <si>
    <t>Athena</t>
  </si>
  <si>
    <t>16-DC-S-S-30-AC</t>
  </si>
  <si>
    <t>Athena Controls</t>
  </si>
  <si>
    <t>Power Switch</t>
  </si>
  <si>
    <t>RRA22H3BBGLN</t>
  </si>
  <si>
    <t>908-0028</t>
  </si>
  <si>
    <t>CML</t>
  </si>
  <si>
    <t>Crydom</t>
  </si>
  <si>
    <t>Solid State Relay</t>
  </si>
  <si>
    <t>Female D9 connector</t>
  </si>
  <si>
    <t>Emerson</t>
  </si>
  <si>
    <t>40-9709S</t>
  </si>
  <si>
    <t>510-2001</t>
  </si>
  <si>
    <t>Cosel</t>
  </si>
  <si>
    <t>Level Switch</t>
  </si>
  <si>
    <t>Latching Relay</t>
  </si>
  <si>
    <t>TTL Relay</t>
  </si>
  <si>
    <t>TTL PCB Mount</t>
  </si>
  <si>
    <t>AC Relay PCB Mount</t>
  </si>
  <si>
    <t>3PDT PCB Mount</t>
  </si>
  <si>
    <t>5K pot</t>
  </si>
  <si>
    <t>PCB Board</t>
  </si>
  <si>
    <t>Potter&amp;brumfield</t>
  </si>
  <si>
    <t>R1os-E1Y1-J1.0K</t>
  </si>
  <si>
    <t>886-2293</t>
  </si>
  <si>
    <t>Magnecraft</t>
  </si>
  <si>
    <t>785XBXCD-12D</t>
  </si>
  <si>
    <t>850-0586</t>
  </si>
  <si>
    <t>27E128</t>
  </si>
  <si>
    <t>886-2510</t>
  </si>
  <si>
    <t>EZPCB</t>
  </si>
  <si>
    <t>70-402-1</t>
  </si>
  <si>
    <t>850-1922</t>
  </si>
  <si>
    <t>Bourns</t>
  </si>
  <si>
    <t>3296W-1-502LF</t>
  </si>
  <si>
    <t>754-1348</t>
  </si>
  <si>
    <t>2 conductor MTA-156 connector</t>
  </si>
  <si>
    <t>tyco</t>
  </si>
  <si>
    <t>640445-2</t>
  </si>
  <si>
    <t>512-3450</t>
  </si>
  <si>
    <t>3 conductor MTA-156 connector</t>
  </si>
  <si>
    <t>640445-3</t>
  </si>
  <si>
    <t>512-3451</t>
  </si>
  <si>
    <t>4 pin .100</t>
  </si>
  <si>
    <t>Molex</t>
  </si>
  <si>
    <t>70543-0003</t>
  </si>
  <si>
    <t>863-0697</t>
  </si>
  <si>
    <t>3 pin .100</t>
  </si>
  <si>
    <t>863-0696</t>
  </si>
  <si>
    <t>70543-0002</t>
  </si>
  <si>
    <t>2 pin MTA-156 housing</t>
  </si>
  <si>
    <t>640250-2</t>
  </si>
  <si>
    <t>512-3900</t>
  </si>
  <si>
    <t>3 pin MTA 156 housing</t>
  </si>
  <si>
    <t>640250-3</t>
  </si>
  <si>
    <t>512-3902</t>
  </si>
  <si>
    <t>50-57-9404</t>
  </si>
  <si>
    <t>863-0274</t>
  </si>
  <si>
    <t>50-57-9403</t>
  </si>
  <si>
    <t>863-0276</t>
  </si>
  <si>
    <t>4 pin .100 housing</t>
  </si>
  <si>
    <t>3 pin .100 housing</t>
  </si>
  <si>
    <t>2 pin .100</t>
  </si>
  <si>
    <t>70543-0001</t>
  </si>
  <si>
    <t>863-0699</t>
  </si>
  <si>
    <t>Jumper</t>
  </si>
  <si>
    <t>15-29-1025</t>
  </si>
  <si>
    <t>863-0403</t>
  </si>
  <si>
    <t>Ohmite</t>
  </si>
  <si>
    <t>Front Panel</t>
  </si>
  <si>
    <t>Madison</t>
  </si>
  <si>
    <t>M8700</t>
  </si>
  <si>
    <t>Crydom Bracket</t>
  </si>
  <si>
    <t>Hydraulic Controls</t>
  </si>
  <si>
    <t>McMaster</t>
  </si>
  <si>
    <t>Quick Disconnect</t>
  </si>
  <si>
    <t>1/4" NPT 1/4" BARB</t>
  </si>
  <si>
    <t>5346k24</t>
  </si>
  <si>
    <t>46515k41</t>
  </si>
  <si>
    <t xml:space="preserve">   </t>
  </si>
  <si>
    <t xml:space="preserve">  </t>
  </si>
  <si>
    <t>45C Switch</t>
  </si>
  <si>
    <t>Relay PCB</t>
  </si>
  <si>
    <t>Handles</t>
  </si>
  <si>
    <t>USB Cable</t>
  </si>
  <si>
    <t>Side Mounts</t>
  </si>
  <si>
    <t>MicroController Board</t>
  </si>
  <si>
    <t>220u Capacitor</t>
  </si>
  <si>
    <t>10k resistor</t>
  </si>
  <si>
    <t>7805 Voltage Regulator</t>
  </si>
  <si>
    <t>10uF Capacitor</t>
  </si>
  <si>
    <t>Cornell</t>
  </si>
  <si>
    <t>SK221M035ST</t>
  </si>
  <si>
    <t>OK1035E</t>
  </si>
  <si>
    <t>SEK100M050ST</t>
  </si>
  <si>
    <t>LM7805CT</t>
  </si>
  <si>
    <t>SemiConductor</t>
  </si>
  <si>
    <t>USB connector</t>
  </si>
  <si>
    <t>Lcom</t>
  </si>
  <si>
    <t>ECF504-BAS</t>
  </si>
  <si>
    <t>.100 Pins</t>
  </si>
  <si>
    <t>16-02-0102</t>
  </si>
  <si>
    <t>.156 Pins</t>
  </si>
  <si>
    <t>27E046</t>
  </si>
  <si>
    <t>TE</t>
  </si>
  <si>
    <t>640706-2</t>
  </si>
  <si>
    <t>Thermal Controller 8x8</t>
  </si>
  <si>
    <t>Cosel 36V Supply</t>
  </si>
  <si>
    <t>PBA1000F-36</t>
  </si>
  <si>
    <t>20A 220 Power Inlet</t>
  </si>
  <si>
    <t>Corcom</t>
  </si>
  <si>
    <t>20EJS1</t>
  </si>
  <si>
    <t>Digikey</t>
  </si>
  <si>
    <t>CCM1257-ND</t>
  </si>
  <si>
    <t>20A 220 Plug</t>
  </si>
  <si>
    <t>D1D40</t>
  </si>
  <si>
    <t>220V Green LED</t>
  </si>
  <si>
    <t>220V Red LED</t>
  </si>
  <si>
    <t>1031QD1</t>
  </si>
  <si>
    <t>1033qd5</t>
  </si>
  <si>
    <t>Double Radiator</t>
  </si>
  <si>
    <t>FAN 12V_3.6A</t>
  </si>
  <si>
    <t xml:space="preserve">OD1238-12HB-VXC </t>
  </si>
  <si>
    <t>220V 1/15HP Pump</t>
  </si>
  <si>
    <t>5385k55</t>
  </si>
  <si>
    <t>quick disconnect fitting</t>
  </si>
  <si>
    <t>5385k28</t>
  </si>
  <si>
    <t>1/4" NPT 1/2" BARB</t>
  </si>
  <si>
    <t>5346K22</t>
  </si>
  <si>
    <t>1/2" PVC Elbow</t>
  </si>
  <si>
    <t>4569k12</t>
  </si>
  <si>
    <t>1/2" NPT 1/2" BARB</t>
  </si>
  <si>
    <t>5346k25</t>
  </si>
  <si>
    <t>4569k404</t>
  </si>
  <si>
    <t>plastic hose fitting 1/2" to 1/2"</t>
  </si>
  <si>
    <t>PVC pipe Threading 3/4" to 1/4"</t>
  </si>
  <si>
    <t>5218k85</t>
  </si>
  <si>
    <t>EMO Relay Board</t>
  </si>
  <si>
    <t>EMO Board</t>
  </si>
  <si>
    <t>EZ PCB</t>
  </si>
  <si>
    <t>220 AC Relay</t>
  </si>
  <si>
    <t>782XBXM4L-240A</t>
  </si>
  <si>
    <t>4 pin circular connector</t>
  </si>
  <si>
    <t>amp/tyco</t>
  </si>
  <si>
    <t>206-430-1</t>
  </si>
  <si>
    <t>512-1171</t>
  </si>
  <si>
    <t>SPST AC RELAY SOCKET</t>
  </si>
  <si>
    <t>70-781D5-1A</t>
  </si>
  <si>
    <t>850-0803</t>
  </si>
  <si>
    <t>SPST 220 AC RELAY</t>
  </si>
  <si>
    <t>781XAXM4L-240A</t>
  </si>
  <si>
    <t>Power Supply 9V</t>
  </si>
  <si>
    <t>ELPAC</t>
  </si>
  <si>
    <t>FTB08009A</t>
  </si>
  <si>
    <t>220V AC FAN</t>
  </si>
  <si>
    <t>Shock Mounts</t>
  </si>
  <si>
    <t>886-2294</t>
  </si>
  <si>
    <t>TTL Relay DPDT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</si>
</sst>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1" fontId="0" fillId="0" borderId="0" xfId="0" quotePrefix="1" applyNumberFormat="1"/>
    <xf numFmtId="49" fontId="0" fillId="0" borderId="0" xfId="0" applyNumberFormat="1"/>
    <xf numFmtId="0" fontId="2" fillId="2" borderId="0" xfId="0" applyFont="1" applyFill="1"/>
    <xf numFmtId="164" fontId="1" fillId="0" borderId="0" xfId="0" applyNumberFormat="1" applyFont="1"/>
    <xf numFmtId="0" fontId="3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/>
    <xf numFmtId="164" fontId="0" fillId="0" borderId="0" xfId="0" applyNumberFormat="1"/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76" workbookViewId="0">
      <selection activeCell="J78" sqref="J78"/>
    </sheetView>
  </sheetViews>
  <sheetFormatPr defaultRowHeight="15" x14ac:dyDescent="0.25"/>
  <cols>
    <col min="1" max="1" width="28.5703125" customWidth="1"/>
    <col min="2" max="2" width="17" customWidth="1"/>
    <col min="3" max="3" width="23.5703125" customWidth="1"/>
    <col min="4" max="4" width="19.28515625" customWidth="1"/>
    <col min="5" max="5" width="16.28515625" customWidth="1"/>
    <col min="9" max="9" width="6.85546875" customWidth="1"/>
  </cols>
  <sheetData>
    <row r="1" spans="1:10" ht="21" x14ac:dyDescent="0.35">
      <c r="B1" s="8" t="s">
        <v>139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1"/>
    </row>
    <row r="4" spans="1:10" x14ac:dyDescent="0.25">
      <c r="A4" t="s">
        <v>8</v>
      </c>
      <c r="B4" t="s">
        <v>10</v>
      </c>
      <c r="F4">
        <v>1</v>
      </c>
      <c r="G4" s="2"/>
      <c r="H4" s="2"/>
    </row>
    <row r="5" spans="1:10" x14ac:dyDescent="0.25">
      <c r="A5" t="s">
        <v>9</v>
      </c>
      <c r="B5" s="12" t="s">
        <v>10</v>
      </c>
      <c r="F5">
        <v>1</v>
      </c>
      <c r="G5" s="2"/>
      <c r="H5" s="2"/>
    </row>
    <row r="6" spans="1:10" x14ac:dyDescent="0.25">
      <c r="A6" t="s">
        <v>102</v>
      </c>
      <c r="B6" s="12" t="s">
        <v>10</v>
      </c>
      <c r="F6">
        <v>1</v>
      </c>
      <c r="G6" s="2"/>
      <c r="H6" s="2"/>
    </row>
    <row r="7" spans="1:10" x14ac:dyDescent="0.25">
      <c r="A7" t="s">
        <v>105</v>
      </c>
      <c r="B7" s="12" t="s">
        <v>10</v>
      </c>
      <c r="C7" s="9"/>
      <c r="D7" s="9"/>
      <c r="E7" s="9"/>
      <c r="F7" s="9">
        <v>4</v>
      </c>
      <c r="G7" s="2"/>
      <c r="H7" s="2"/>
    </row>
    <row r="8" spans="1:10" x14ac:dyDescent="0.25">
      <c r="A8" s="12" t="s">
        <v>116</v>
      </c>
      <c r="B8" s="12" t="s">
        <v>10</v>
      </c>
      <c r="F8" s="14">
        <v>2</v>
      </c>
    </row>
    <row r="9" spans="1:10" x14ac:dyDescent="0.25">
      <c r="A9" s="12"/>
      <c r="B9" s="12"/>
      <c r="F9" s="14"/>
    </row>
    <row r="10" spans="1:10" x14ac:dyDescent="0.25">
      <c r="A10" s="12"/>
      <c r="B10" s="12"/>
      <c r="F10" s="14"/>
    </row>
    <row r="11" spans="1:10" x14ac:dyDescent="0.25">
      <c r="A11" s="12" t="s">
        <v>21</v>
      </c>
      <c r="B11" s="12" t="s">
        <v>10</v>
      </c>
      <c r="C11" s="14"/>
      <c r="D11" s="14"/>
      <c r="E11" s="14"/>
      <c r="F11" s="14">
        <v>1</v>
      </c>
      <c r="G11" s="13"/>
      <c r="H11" s="13"/>
    </row>
    <row r="12" spans="1:10" x14ac:dyDescent="0.25">
      <c r="A12" s="12" t="s">
        <v>118</v>
      </c>
      <c r="B12" s="12" t="s">
        <v>10</v>
      </c>
      <c r="F12" s="14">
        <v>2</v>
      </c>
    </row>
    <row r="14" spans="1:10" x14ac:dyDescent="0.25">
      <c r="A14" t="s">
        <v>32</v>
      </c>
      <c r="B14" t="s">
        <v>33</v>
      </c>
      <c r="C14" t="s">
        <v>34</v>
      </c>
      <c r="D14" t="s">
        <v>35</v>
      </c>
      <c r="F14">
        <v>1</v>
      </c>
      <c r="G14" s="2">
        <v>324</v>
      </c>
      <c r="H14" s="2">
        <f>G14*F14</f>
        <v>324</v>
      </c>
    </row>
    <row r="15" spans="1:10" x14ac:dyDescent="0.25">
      <c r="A15" t="s">
        <v>140</v>
      </c>
      <c r="B15" t="s">
        <v>46</v>
      </c>
      <c r="C15" t="s">
        <v>141</v>
      </c>
      <c r="D15" t="s">
        <v>14</v>
      </c>
      <c r="E15">
        <v>70161390</v>
      </c>
      <c r="F15">
        <v>2</v>
      </c>
      <c r="G15" s="2">
        <v>834.54</v>
      </c>
      <c r="H15" s="2">
        <f>G15*F15</f>
        <v>1669.08</v>
      </c>
    </row>
    <row r="16" spans="1:10" x14ac:dyDescent="0.25">
      <c r="A16" s="12" t="s">
        <v>142</v>
      </c>
      <c r="B16" s="12" t="s">
        <v>143</v>
      </c>
      <c r="C16" s="14" t="s">
        <v>144</v>
      </c>
      <c r="D16" s="14" t="s">
        <v>145</v>
      </c>
      <c r="E16" s="14" t="s">
        <v>146</v>
      </c>
      <c r="F16" s="14">
        <v>1</v>
      </c>
      <c r="G16" s="13">
        <v>16.920000000000002</v>
      </c>
      <c r="H16" s="13">
        <f t="shared" ref="H16:H17" si="0">G16*F16</f>
        <v>16.920000000000002</v>
      </c>
    </row>
    <row r="17" spans="1:11" x14ac:dyDescent="0.25">
      <c r="A17" s="12" t="s">
        <v>147</v>
      </c>
      <c r="B17" s="12"/>
      <c r="C17" s="14"/>
      <c r="D17" s="14"/>
      <c r="E17" s="14"/>
      <c r="F17" s="14"/>
      <c r="G17" s="13"/>
      <c r="H17" s="13">
        <f t="shared" si="0"/>
        <v>0</v>
      </c>
    </row>
    <row r="18" spans="1:11" x14ac:dyDescent="0.25">
      <c r="A18" s="12" t="s">
        <v>184</v>
      </c>
      <c r="B18" s="12" t="s">
        <v>185</v>
      </c>
      <c r="C18" s="14" t="s">
        <v>186</v>
      </c>
      <c r="D18" s="12" t="s">
        <v>14</v>
      </c>
      <c r="E18" s="15">
        <v>70195574</v>
      </c>
      <c r="F18" s="14">
        <v>1</v>
      </c>
      <c r="G18" s="13">
        <v>46.08</v>
      </c>
      <c r="H18" s="13">
        <f>F18*G18</f>
        <v>46.08</v>
      </c>
    </row>
    <row r="19" spans="1:11" x14ac:dyDescent="0.25">
      <c r="A19" t="s">
        <v>41</v>
      </c>
      <c r="B19" t="s">
        <v>40</v>
      </c>
      <c r="C19" s="9" t="s">
        <v>148</v>
      </c>
      <c r="D19" s="9" t="s">
        <v>14</v>
      </c>
      <c r="E19">
        <v>70130468</v>
      </c>
      <c r="F19" s="9">
        <v>8</v>
      </c>
      <c r="G19" s="2">
        <v>78</v>
      </c>
      <c r="H19" s="2">
        <f t="shared" ref="H19:H27" si="1">G19*F19</f>
        <v>624</v>
      </c>
      <c r="K19" s="12" t="s">
        <v>113</v>
      </c>
    </row>
    <row r="20" spans="1:11" x14ac:dyDescent="0.25">
      <c r="A20" t="s">
        <v>187</v>
      </c>
      <c r="B20" t="s">
        <v>12</v>
      </c>
      <c r="C20" s="9" t="s">
        <v>13</v>
      </c>
      <c r="D20" s="9" t="s">
        <v>14</v>
      </c>
      <c r="E20" s="9" t="s">
        <v>15</v>
      </c>
      <c r="F20" s="9">
        <v>1</v>
      </c>
      <c r="G20" s="2">
        <v>14.78</v>
      </c>
      <c r="H20" s="2">
        <f t="shared" si="1"/>
        <v>14.78</v>
      </c>
    </row>
    <row r="21" spans="1:11" x14ac:dyDescent="0.25">
      <c r="A21" t="s">
        <v>11</v>
      </c>
      <c r="B21" t="s">
        <v>16</v>
      </c>
      <c r="C21" s="11">
        <v>8132</v>
      </c>
      <c r="D21" s="9" t="s">
        <v>14</v>
      </c>
      <c r="E21" s="9" t="s">
        <v>17</v>
      </c>
      <c r="F21" s="9">
        <v>1</v>
      </c>
      <c r="G21" s="2">
        <v>0.68</v>
      </c>
      <c r="H21" s="2">
        <f t="shared" si="1"/>
        <v>0.68</v>
      </c>
    </row>
    <row r="22" spans="1:11" x14ac:dyDescent="0.25">
      <c r="A22" t="s">
        <v>36</v>
      </c>
      <c r="B22" t="s">
        <v>36</v>
      </c>
      <c r="C22" t="s">
        <v>37</v>
      </c>
      <c r="D22" t="s">
        <v>14</v>
      </c>
      <c r="E22" t="s">
        <v>38</v>
      </c>
      <c r="F22">
        <v>1</v>
      </c>
      <c r="G22" s="2">
        <v>1.21</v>
      </c>
      <c r="H22" s="2">
        <f t="shared" si="1"/>
        <v>1.21</v>
      </c>
    </row>
    <row r="23" spans="1:11" x14ac:dyDescent="0.25">
      <c r="A23" t="s">
        <v>149</v>
      </c>
      <c r="B23" t="s">
        <v>39</v>
      </c>
      <c r="C23" t="s">
        <v>152</v>
      </c>
      <c r="D23" t="s">
        <v>14</v>
      </c>
      <c r="E23">
        <v>70130364</v>
      </c>
      <c r="F23">
        <v>1</v>
      </c>
      <c r="G23" s="2">
        <v>3.16</v>
      </c>
      <c r="H23" s="2">
        <f t="shared" si="1"/>
        <v>3.16</v>
      </c>
      <c r="J23" s="12" t="s">
        <v>112</v>
      </c>
    </row>
    <row r="24" spans="1:11" x14ac:dyDescent="0.25">
      <c r="A24" t="s">
        <v>150</v>
      </c>
      <c r="B24" t="s">
        <v>39</v>
      </c>
      <c r="C24" t="s">
        <v>151</v>
      </c>
      <c r="D24" t="s">
        <v>14</v>
      </c>
      <c r="E24">
        <v>70130362</v>
      </c>
      <c r="F24">
        <v>1</v>
      </c>
      <c r="G24" s="2">
        <v>2.2999999999999998</v>
      </c>
      <c r="H24" s="2">
        <f t="shared" si="1"/>
        <v>2.2999999999999998</v>
      </c>
    </row>
    <row r="25" spans="1:11" x14ac:dyDescent="0.25">
      <c r="A25" t="s">
        <v>27</v>
      </c>
      <c r="B25" t="s">
        <v>24</v>
      </c>
      <c r="C25" t="s">
        <v>25</v>
      </c>
      <c r="D25" t="s">
        <v>14</v>
      </c>
      <c r="E25" t="s">
        <v>26</v>
      </c>
      <c r="F25">
        <v>1</v>
      </c>
      <c r="G25" s="2">
        <v>3.58</v>
      </c>
      <c r="H25" s="2">
        <f t="shared" si="1"/>
        <v>3.58</v>
      </c>
    </row>
    <row r="26" spans="1:11" x14ac:dyDescent="0.25">
      <c r="A26" t="s">
        <v>28</v>
      </c>
      <c r="B26" t="s">
        <v>29</v>
      </c>
      <c r="C26" t="s">
        <v>30</v>
      </c>
      <c r="D26" t="s">
        <v>14</v>
      </c>
      <c r="E26" t="s">
        <v>31</v>
      </c>
      <c r="F26">
        <v>1</v>
      </c>
      <c r="G26" s="2">
        <v>4.5999999999999996</v>
      </c>
      <c r="H26" s="2">
        <f t="shared" si="1"/>
        <v>4.5999999999999996</v>
      </c>
    </row>
    <row r="27" spans="1:11" x14ac:dyDescent="0.25">
      <c r="A27" t="s">
        <v>42</v>
      </c>
      <c r="B27" t="s">
        <v>43</v>
      </c>
      <c r="C27" t="s">
        <v>44</v>
      </c>
      <c r="D27" t="s">
        <v>14</v>
      </c>
      <c r="E27" t="s">
        <v>45</v>
      </c>
      <c r="F27">
        <v>1</v>
      </c>
      <c r="G27" s="2">
        <v>0.45</v>
      </c>
      <c r="H27" s="2">
        <f t="shared" si="1"/>
        <v>0.45</v>
      </c>
    </row>
    <row r="28" spans="1:11" x14ac:dyDescent="0.25">
      <c r="A28" s="12" t="s">
        <v>117</v>
      </c>
      <c r="G28" s="2"/>
      <c r="H28" s="2"/>
    </row>
    <row r="29" spans="1:11" x14ac:dyDescent="0.25">
      <c r="A29" s="12" t="s">
        <v>153</v>
      </c>
      <c r="B29" s="12"/>
      <c r="C29" s="12"/>
      <c r="D29" s="12"/>
      <c r="E29" s="12"/>
      <c r="F29" s="12"/>
      <c r="G29" s="13"/>
      <c r="H29" s="13"/>
    </row>
    <row r="30" spans="1:11" x14ac:dyDescent="0.25">
      <c r="A30" s="12" t="s">
        <v>154</v>
      </c>
      <c r="B30" s="12" t="s">
        <v>12</v>
      </c>
      <c r="C30" s="12" t="s">
        <v>155</v>
      </c>
      <c r="D30" s="12" t="s">
        <v>14</v>
      </c>
      <c r="E30" s="15">
        <v>70103480</v>
      </c>
      <c r="F30" s="12">
        <v>1</v>
      </c>
      <c r="G30" s="13">
        <v>30</v>
      </c>
      <c r="H30" s="13">
        <f t="shared" ref="H30" si="2">G30*F30</f>
        <v>30</v>
      </c>
    </row>
    <row r="31" spans="1:11" x14ac:dyDescent="0.25">
      <c r="A31" s="9" t="s">
        <v>156</v>
      </c>
      <c r="B31" s="9" t="s">
        <v>19</v>
      </c>
      <c r="C31" s="9"/>
      <c r="D31" s="11" t="s">
        <v>20</v>
      </c>
      <c r="E31" s="11"/>
      <c r="F31" s="9">
        <v>1</v>
      </c>
      <c r="G31" s="10">
        <v>128</v>
      </c>
      <c r="H31" s="2">
        <f>G31*F31</f>
        <v>128</v>
      </c>
    </row>
    <row r="32" spans="1:11" x14ac:dyDescent="0.25">
      <c r="A32" t="s">
        <v>47</v>
      </c>
      <c r="B32" t="s">
        <v>103</v>
      </c>
      <c r="C32" t="s">
        <v>104</v>
      </c>
      <c r="D32" t="s">
        <v>107</v>
      </c>
      <c r="E32" t="s">
        <v>111</v>
      </c>
      <c r="F32">
        <v>1</v>
      </c>
      <c r="G32" s="2">
        <v>12.36</v>
      </c>
      <c r="H32" s="2">
        <f>G32*F32</f>
        <v>12.36</v>
      </c>
    </row>
    <row r="33" spans="1:11" x14ac:dyDescent="0.25">
      <c r="A33" s="12" t="s">
        <v>114</v>
      </c>
      <c r="B33" t="s">
        <v>22</v>
      </c>
      <c r="C33" t="s">
        <v>23</v>
      </c>
      <c r="D33" t="s">
        <v>106</v>
      </c>
      <c r="E33" t="s">
        <v>23</v>
      </c>
      <c r="F33">
        <v>1</v>
      </c>
      <c r="G33" s="2">
        <v>28</v>
      </c>
      <c r="H33" s="2">
        <f>G33*F33</f>
        <v>28</v>
      </c>
    </row>
    <row r="34" spans="1:11" x14ac:dyDescent="0.25">
      <c r="A34" s="12" t="s">
        <v>130</v>
      </c>
      <c r="B34" s="12" t="s">
        <v>131</v>
      </c>
      <c r="C34" s="12" t="s">
        <v>132</v>
      </c>
      <c r="D34" s="12" t="s">
        <v>14</v>
      </c>
      <c r="E34">
        <v>70126196</v>
      </c>
      <c r="F34">
        <v>1</v>
      </c>
      <c r="G34" s="13">
        <v>6.54</v>
      </c>
      <c r="H34" s="13">
        <f>G34*F34</f>
        <v>6.54</v>
      </c>
    </row>
    <row r="35" spans="1:11" x14ac:dyDescent="0.25">
      <c r="A35" s="12" t="s">
        <v>175</v>
      </c>
      <c r="B35" s="12" t="s">
        <v>176</v>
      </c>
      <c r="C35" s="12" t="s">
        <v>177</v>
      </c>
      <c r="D35" s="12" t="s">
        <v>18</v>
      </c>
      <c r="E35" s="12" t="s">
        <v>178</v>
      </c>
      <c r="F35" s="12">
        <v>1</v>
      </c>
      <c r="G35" s="13">
        <v>2.5</v>
      </c>
      <c r="H35" s="13">
        <f t="shared" ref="H35" si="3">F35*G35</f>
        <v>2.5</v>
      </c>
    </row>
    <row r="36" spans="1:11" x14ac:dyDescent="0.25">
      <c r="A36" s="12" t="s">
        <v>179</v>
      </c>
      <c r="B36" s="12" t="s">
        <v>58</v>
      </c>
      <c r="C36" s="12" t="s">
        <v>180</v>
      </c>
      <c r="D36" s="12" t="s">
        <v>14</v>
      </c>
      <c r="E36" s="12" t="s">
        <v>181</v>
      </c>
      <c r="F36" s="12">
        <v>1</v>
      </c>
      <c r="G36" s="13">
        <v>5</v>
      </c>
      <c r="H36" s="13">
        <f t="shared" ref="H36:H37" si="4">G36*F36</f>
        <v>5</v>
      </c>
    </row>
    <row r="37" spans="1:11" x14ac:dyDescent="0.25">
      <c r="A37" s="12" t="s">
        <v>182</v>
      </c>
      <c r="B37" s="12" t="s">
        <v>58</v>
      </c>
      <c r="C37" s="12" t="s">
        <v>183</v>
      </c>
      <c r="D37" s="12" t="s">
        <v>14</v>
      </c>
      <c r="E37" s="12">
        <v>70185272</v>
      </c>
      <c r="F37" s="12">
        <v>1</v>
      </c>
      <c r="G37" s="13">
        <v>4.7699999999999996</v>
      </c>
      <c r="H37" s="13">
        <f t="shared" si="4"/>
        <v>4.7699999999999996</v>
      </c>
    </row>
    <row r="38" spans="1:11" x14ac:dyDescent="0.25">
      <c r="A38" t="s">
        <v>108</v>
      </c>
      <c r="D38" t="s">
        <v>107</v>
      </c>
      <c r="E38" t="s">
        <v>157</v>
      </c>
      <c r="F38">
        <v>2</v>
      </c>
      <c r="G38" s="2">
        <v>10.91</v>
      </c>
      <c r="H38" s="2">
        <f t="shared" ref="H38:H46" si="5">G38*F38</f>
        <v>21.82</v>
      </c>
    </row>
    <row r="39" spans="1:11" x14ac:dyDescent="0.25">
      <c r="A39" t="s">
        <v>158</v>
      </c>
      <c r="D39" t="s">
        <v>107</v>
      </c>
      <c r="E39" t="s">
        <v>159</v>
      </c>
      <c r="F39">
        <v>2</v>
      </c>
      <c r="G39" s="13">
        <v>16.82</v>
      </c>
      <c r="H39" s="13">
        <f t="shared" si="5"/>
        <v>33.64</v>
      </c>
      <c r="K39" s="12" t="s">
        <v>112</v>
      </c>
    </row>
    <row r="40" spans="1:11" x14ac:dyDescent="0.25">
      <c r="A40" s="9" t="s">
        <v>162</v>
      </c>
      <c r="B40" s="9"/>
      <c r="C40" s="9"/>
      <c r="D40" s="9" t="s">
        <v>107</v>
      </c>
      <c r="E40" s="9" t="s">
        <v>163</v>
      </c>
      <c r="F40" s="9">
        <v>1</v>
      </c>
      <c r="G40" s="10">
        <v>4</v>
      </c>
      <c r="H40" s="2">
        <f t="shared" si="5"/>
        <v>4</v>
      </c>
    </row>
    <row r="41" spans="1:11" x14ac:dyDescent="0.25">
      <c r="A41" t="s">
        <v>160</v>
      </c>
      <c r="D41" s="9" t="s">
        <v>107</v>
      </c>
      <c r="E41" s="9" t="s">
        <v>161</v>
      </c>
      <c r="F41" s="9">
        <v>5</v>
      </c>
      <c r="G41" s="10">
        <v>0.87</v>
      </c>
      <c r="H41" s="2">
        <f t="shared" si="5"/>
        <v>4.3499999999999996</v>
      </c>
    </row>
    <row r="42" spans="1:11" x14ac:dyDescent="0.25">
      <c r="A42" t="s">
        <v>164</v>
      </c>
      <c r="D42" s="9" t="s">
        <v>107</v>
      </c>
      <c r="E42" s="9" t="s">
        <v>165</v>
      </c>
      <c r="F42" s="9">
        <v>1</v>
      </c>
      <c r="G42" s="10">
        <v>1.53</v>
      </c>
      <c r="H42" s="2">
        <f t="shared" si="5"/>
        <v>1.53</v>
      </c>
    </row>
    <row r="43" spans="1:11" x14ac:dyDescent="0.25">
      <c r="A43" t="s">
        <v>109</v>
      </c>
      <c r="D43" s="9" t="s">
        <v>107</v>
      </c>
      <c r="E43" s="9" t="s">
        <v>110</v>
      </c>
      <c r="F43" s="9">
        <v>3</v>
      </c>
      <c r="G43" s="10">
        <v>0.85</v>
      </c>
      <c r="H43" s="2">
        <f t="shared" si="5"/>
        <v>2.5499999999999998</v>
      </c>
    </row>
    <row r="44" spans="1:11" x14ac:dyDescent="0.25">
      <c r="A44" t="s">
        <v>168</v>
      </c>
      <c r="D44" s="9" t="s">
        <v>107</v>
      </c>
      <c r="E44" s="9" t="s">
        <v>166</v>
      </c>
      <c r="F44" s="9">
        <v>1</v>
      </c>
      <c r="G44" s="10">
        <v>2.02</v>
      </c>
      <c r="H44" s="2">
        <f t="shared" si="5"/>
        <v>2.02</v>
      </c>
    </row>
    <row r="45" spans="1:11" x14ac:dyDescent="0.25">
      <c r="A45" s="12" t="s">
        <v>167</v>
      </c>
      <c r="D45" s="14" t="s">
        <v>107</v>
      </c>
      <c r="E45" s="14" t="s">
        <v>169</v>
      </c>
      <c r="F45" s="14">
        <v>1</v>
      </c>
      <c r="G45" s="10">
        <v>1.19</v>
      </c>
      <c r="H45" s="13">
        <f t="shared" si="5"/>
        <v>1.19</v>
      </c>
    </row>
    <row r="46" spans="1:11" x14ac:dyDescent="0.25">
      <c r="A46" s="12" t="s">
        <v>119</v>
      </c>
      <c r="D46" s="14" t="s">
        <v>63</v>
      </c>
      <c r="F46" s="14">
        <v>1</v>
      </c>
      <c r="G46" s="10">
        <v>35</v>
      </c>
      <c r="H46" s="13">
        <f t="shared" si="5"/>
        <v>35</v>
      </c>
    </row>
    <row r="47" spans="1:11" x14ac:dyDescent="0.25">
      <c r="A47" t="s">
        <v>188</v>
      </c>
    </row>
    <row r="50" spans="1:9" x14ac:dyDescent="0.25">
      <c r="A50" s="1" t="s">
        <v>170</v>
      </c>
    </row>
    <row r="51" spans="1:9" x14ac:dyDescent="0.25">
      <c r="A51" s="12" t="s">
        <v>50</v>
      </c>
      <c r="B51" s="12" t="s">
        <v>29</v>
      </c>
      <c r="C51" s="5" t="s">
        <v>61</v>
      </c>
      <c r="D51" s="12" t="s">
        <v>14</v>
      </c>
      <c r="E51" s="12" t="s">
        <v>62</v>
      </c>
      <c r="F51" s="12">
        <v>1</v>
      </c>
      <c r="G51" s="13">
        <v>1.25</v>
      </c>
      <c r="H51" s="13">
        <f t="shared" ref="H51:H58" si="6">G51*F51</f>
        <v>1.25</v>
      </c>
    </row>
    <row r="52" spans="1:9" x14ac:dyDescent="0.25">
      <c r="A52" s="12" t="s">
        <v>51</v>
      </c>
      <c r="B52" s="12" t="s">
        <v>58</v>
      </c>
      <c r="C52" s="12" t="s">
        <v>64</v>
      </c>
      <c r="D52" s="12" t="s">
        <v>14</v>
      </c>
      <c r="E52" s="6" t="s">
        <v>65</v>
      </c>
      <c r="F52" s="12">
        <v>1</v>
      </c>
      <c r="G52" s="13">
        <v>1.1299999999999999</v>
      </c>
      <c r="H52" s="13">
        <f t="shared" si="6"/>
        <v>1.1299999999999999</v>
      </c>
    </row>
    <row r="53" spans="1:9" x14ac:dyDescent="0.25">
      <c r="A53" s="12" t="s">
        <v>49</v>
      </c>
      <c r="B53" s="12" t="s">
        <v>55</v>
      </c>
      <c r="C53" s="12" t="s">
        <v>56</v>
      </c>
      <c r="D53" s="12" t="s">
        <v>14</v>
      </c>
      <c r="E53" s="12" t="s">
        <v>57</v>
      </c>
      <c r="F53" s="12">
        <v>1</v>
      </c>
      <c r="G53" s="13">
        <v>16.38</v>
      </c>
      <c r="H53" s="13">
        <f t="shared" si="6"/>
        <v>16.38</v>
      </c>
    </row>
    <row r="54" spans="1:9" x14ac:dyDescent="0.25">
      <c r="A54" s="12" t="s">
        <v>173</v>
      </c>
      <c r="B54" s="12" t="s">
        <v>58</v>
      </c>
      <c r="C54" s="12" t="s">
        <v>174</v>
      </c>
      <c r="D54" s="3" t="s">
        <v>14</v>
      </c>
      <c r="E54" s="15">
        <v>70185054</v>
      </c>
      <c r="F54" s="12">
        <v>1</v>
      </c>
      <c r="G54" s="13">
        <v>12.85</v>
      </c>
      <c r="H54" s="13">
        <f t="shared" si="6"/>
        <v>12.85</v>
      </c>
      <c r="I54" s="2"/>
    </row>
    <row r="55" spans="1:9" x14ac:dyDescent="0.25">
      <c r="A55" s="12" t="s">
        <v>73</v>
      </c>
      <c r="B55" s="12" t="s">
        <v>70</v>
      </c>
      <c r="C55" s="12" t="s">
        <v>74</v>
      </c>
      <c r="D55" s="12" t="s">
        <v>14</v>
      </c>
      <c r="E55" s="12" t="s">
        <v>75</v>
      </c>
      <c r="F55" s="12">
        <v>2</v>
      </c>
      <c r="G55" s="13">
        <v>0.16</v>
      </c>
      <c r="H55" s="13">
        <f t="shared" si="6"/>
        <v>0.32</v>
      </c>
    </row>
    <row r="56" spans="1:9" x14ac:dyDescent="0.25">
      <c r="A56" s="12" t="s">
        <v>95</v>
      </c>
      <c r="B56" s="12" t="s">
        <v>77</v>
      </c>
      <c r="C56" s="12" t="s">
        <v>96</v>
      </c>
      <c r="D56" s="12" t="s">
        <v>14</v>
      </c>
      <c r="E56" s="12" t="s">
        <v>97</v>
      </c>
      <c r="F56" s="12">
        <v>1</v>
      </c>
      <c r="G56" s="13">
        <v>0.57999999999999996</v>
      </c>
      <c r="H56" s="13">
        <f t="shared" si="6"/>
        <v>0.57999999999999996</v>
      </c>
    </row>
    <row r="57" spans="1:9" x14ac:dyDescent="0.25">
      <c r="A57" s="12" t="s">
        <v>69</v>
      </c>
      <c r="B57" s="12" t="s">
        <v>70</v>
      </c>
      <c r="C57" s="12" t="s">
        <v>71</v>
      </c>
      <c r="D57" s="12" t="s">
        <v>14</v>
      </c>
      <c r="E57" s="12" t="s">
        <v>72</v>
      </c>
      <c r="F57" s="12">
        <v>1</v>
      </c>
      <c r="G57" s="13">
        <v>0.16</v>
      </c>
      <c r="H57" s="13">
        <f t="shared" si="6"/>
        <v>0.16</v>
      </c>
    </row>
    <row r="58" spans="1:9" x14ac:dyDescent="0.25">
      <c r="A58" t="s">
        <v>171</v>
      </c>
      <c r="D58" t="s">
        <v>172</v>
      </c>
      <c r="F58">
        <v>1</v>
      </c>
      <c r="G58" s="13">
        <v>10</v>
      </c>
      <c r="H58" s="13">
        <f t="shared" si="6"/>
        <v>10</v>
      </c>
    </row>
    <row r="61" spans="1:9" x14ac:dyDescent="0.25">
      <c r="A61" s="1" t="s">
        <v>115</v>
      </c>
      <c r="G61" s="2"/>
      <c r="H61" s="2"/>
    </row>
    <row r="62" spans="1:9" x14ac:dyDescent="0.25">
      <c r="A62" t="s">
        <v>54</v>
      </c>
      <c r="B62" t="s">
        <v>63</v>
      </c>
      <c r="F62">
        <v>1</v>
      </c>
      <c r="G62" s="2">
        <v>10.8</v>
      </c>
      <c r="H62" s="2">
        <f>G62*F62</f>
        <v>10.8</v>
      </c>
    </row>
    <row r="63" spans="1:9" x14ac:dyDescent="0.25">
      <c r="A63" t="s">
        <v>50</v>
      </c>
      <c r="B63" t="s">
        <v>29</v>
      </c>
      <c r="C63" s="5" t="s">
        <v>61</v>
      </c>
      <c r="D63" t="s">
        <v>14</v>
      </c>
      <c r="E63" t="s">
        <v>62</v>
      </c>
      <c r="F63">
        <v>4</v>
      </c>
      <c r="G63" s="2">
        <v>1.25</v>
      </c>
      <c r="H63" s="2">
        <f t="shared" ref="H63:H70" si="7">G63*F63</f>
        <v>5</v>
      </c>
    </row>
    <row r="64" spans="1:9" x14ac:dyDescent="0.25">
      <c r="E64" s="6"/>
      <c r="G64" s="2"/>
      <c r="H64" s="2"/>
    </row>
    <row r="65" spans="1:8" x14ac:dyDescent="0.25">
      <c r="A65" t="s">
        <v>52</v>
      </c>
      <c r="B65" t="s">
        <v>29</v>
      </c>
      <c r="C65" s="4" t="s">
        <v>136</v>
      </c>
      <c r="D65" t="s">
        <v>14</v>
      </c>
      <c r="E65" s="12">
        <v>70199356</v>
      </c>
      <c r="F65">
        <v>2</v>
      </c>
      <c r="G65" s="2">
        <v>2.34</v>
      </c>
      <c r="H65" s="2">
        <f t="shared" si="7"/>
        <v>4.68</v>
      </c>
    </row>
    <row r="66" spans="1:8" x14ac:dyDescent="0.25">
      <c r="A66" t="s">
        <v>69</v>
      </c>
      <c r="B66" t="s">
        <v>70</v>
      </c>
      <c r="C66" t="s">
        <v>71</v>
      </c>
      <c r="D66" t="s">
        <v>14</v>
      </c>
      <c r="E66" s="12" t="s">
        <v>72</v>
      </c>
      <c r="F66">
        <v>10</v>
      </c>
      <c r="G66" s="2">
        <v>0.16</v>
      </c>
      <c r="H66" s="2">
        <f t="shared" si="7"/>
        <v>1.6</v>
      </c>
    </row>
    <row r="67" spans="1:8" x14ac:dyDescent="0.25">
      <c r="A67" t="s">
        <v>83</v>
      </c>
      <c r="B67" t="s">
        <v>70</v>
      </c>
      <c r="C67" t="s">
        <v>84</v>
      </c>
      <c r="D67" t="s">
        <v>14</v>
      </c>
      <c r="E67" t="s">
        <v>85</v>
      </c>
      <c r="F67">
        <v>10</v>
      </c>
      <c r="G67" s="2">
        <v>0.18</v>
      </c>
      <c r="H67" s="2">
        <f t="shared" si="7"/>
        <v>1.7999999999999998</v>
      </c>
    </row>
    <row r="68" spans="1:8" x14ac:dyDescent="0.25">
      <c r="A68" t="s">
        <v>73</v>
      </c>
      <c r="B68" t="s">
        <v>70</v>
      </c>
      <c r="C68" t="s">
        <v>74</v>
      </c>
      <c r="D68" t="s">
        <v>14</v>
      </c>
      <c r="E68" t="s">
        <v>75</v>
      </c>
      <c r="F68">
        <v>6</v>
      </c>
      <c r="G68" s="2">
        <v>0.16</v>
      </c>
      <c r="H68" s="2">
        <f t="shared" si="7"/>
        <v>0.96</v>
      </c>
    </row>
    <row r="69" spans="1:8" x14ac:dyDescent="0.25">
      <c r="A69" t="s">
        <v>86</v>
      </c>
      <c r="B69" t="s">
        <v>70</v>
      </c>
      <c r="C69" t="s">
        <v>87</v>
      </c>
      <c r="D69" t="s">
        <v>14</v>
      </c>
      <c r="E69" t="s">
        <v>88</v>
      </c>
      <c r="F69">
        <v>6</v>
      </c>
      <c r="G69" s="2">
        <v>0.21</v>
      </c>
      <c r="H69" s="2">
        <f t="shared" si="7"/>
        <v>1.26</v>
      </c>
    </row>
    <row r="70" spans="1:8" x14ac:dyDescent="0.25">
      <c r="A70" s="12" t="s">
        <v>135</v>
      </c>
      <c r="B70" s="12" t="s">
        <v>137</v>
      </c>
      <c r="C70" s="12" t="s">
        <v>138</v>
      </c>
      <c r="D70" s="12" t="s">
        <v>14</v>
      </c>
      <c r="E70">
        <v>70083613</v>
      </c>
      <c r="F70">
        <v>20</v>
      </c>
      <c r="G70" s="13">
        <v>0.21</v>
      </c>
      <c r="H70" s="13">
        <f t="shared" si="7"/>
        <v>4.2</v>
      </c>
    </row>
    <row r="71" spans="1:8" x14ac:dyDescent="0.25">
      <c r="A71" t="s">
        <v>76</v>
      </c>
      <c r="B71" t="s">
        <v>77</v>
      </c>
      <c r="C71" t="s">
        <v>78</v>
      </c>
      <c r="D71" t="s">
        <v>14</v>
      </c>
      <c r="E71" t="s">
        <v>79</v>
      </c>
      <c r="F71">
        <v>1</v>
      </c>
      <c r="G71" s="2">
        <v>0.5</v>
      </c>
      <c r="H71" s="2">
        <f t="shared" ref="H71:H82" si="8">G71*F71</f>
        <v>0.5</v>
      </c>
    </row>
    <row r="72" spans="1:8" x14ac:dyDescent="0.25">
      <c r="A72" t="s">
        <v>93</v>
      </c>
      <c r="B72" t="s">
        <v>77</v>
      </c>
      <c r="C72" t="s">
        <v>89</v>
      </c>
      <c r="D72" t="s">
        <v>14</v>
      </c>
      <c r="E72" t="s">
        <v>90</v>
      </c>
      <c r="F72">
        <v>1</v>
      </c>
      <c r="G72" s="2">
        <v>0.22</v>
      </c>
      <c r="H72" s="2">
        <f t="shared" si="8"/>
        <v>0.22</v>
      </c>
    </row>
    <row r="73" spans="1:8" x14ac:dyDescent="0.25">
      <c r="A73" t="s">
        <v>80</v>
      </c>
      <c r="B73" t="s">
        <v>77</v>
      </c>
      <c r="C73" t="s">
        <v>82</v>
      </c>
      <c r="D73" t="s">
        <v>14</v>
      </c>
      <c r="E73" t="s">
        <v>81</v>
      </c>
      <c r="F73">
        <v>1</v>
      </c>
      <c r="G73" s="2">
        <v>0.5</v>
      </c>
      <c r="H73" s="2">
        <f t="shared" si="8"/>
        <v>0.5</v>
      </c>
    </row>
    <row r="74" spans="1:8" x14ac:dyDescent="0.25">
      <c r="A74" t="s">
        <v>94</v>
      </c>
      <c r="B74" t="s">
        <v>77</v>
      </c>
      <c r="C74" t="s">
        <v>91</v>
      </c>
      <c r="D74" t="s">
        <v>14</v>
      </c>
      <c r="E74" t="s">
        <v>92</v>
      </c>
      <c r="F74">
        <v>2</v>
      </c>
      <c r="G74" s="2">
        <v>0.19</v>
      </c>
      <c r="H74" s="2">
        <f t="shared" si="8"/>
        <v>0.38</v>
      </c>
    </row>
    <row r="75" spans="1:8" x14ac:dyDescent="0.25">
      <c r="A75" t="s">
        <v>95</v>
      </c>
      <c r="B75" t="s">
        <v>77</v>
      </c>
      <c r="C75" t="s">
        <v>96</v>
      </c>
      <c r="D75" t="s">
        <v>14</v>
      </c>
      <c r="E75" t="s">
        <v>97</v>
      </c>
      <c r="F75">
        <v>4</v>
      </c>
      <c r="G75" s="2">
        <v>0.57999999999999996</v>
      </c>
      <c r="H75" s="2">
        <f t="shared" si="8"/>
        <v>2.3199999999999998</v>
      </c>
    </row>
    <row r="76" spans="1:8" x14ac:dyDescent="0.25">
      <c r="A76" s="12" t="s">
        <v>133</v>
      </c>
      <c r="B76" s="12" t="s">
        <v>77</v>
      </c>
      <c r="C76" s="12" t="s">
        <v>134</v>
      </c>
      <c r="D76" s="12" t="s">
        <v>14</v>
      </c>
      <c r="E76">
        <v>70190662</v>
      </c>
      <c r="F76">
        <v>30</v>
      </c>
      <c r="G76" s="13">
        <v>0.1</v>
      </c>
      <c r="H76" s="13">
        <f t="shared" si="8"/>
        <v>3</v>
      </c>
    </row>
    <row r="77" spans="1:8" x14ac:dyDescent="0.25">
      <c r="A77" t="s">
        <v>98</v>
      </c>
      <c r="B77" t="s">
        <v>77</v>
      </c>
      <c r="C77" t="s">
        <v>99</v>
      </c>
      <c r="D77" t="s">
        <v>14</v>
      </c>
      <c r="E77" t="s">
        <v>100</v>
      </c>
      <c r="F77">
        <v>4</v>
      </c>
      <c r="G77" s="2">
        <v>0.17</v>
      </c>
      <c r="H77" s="2">
        <f t="shared" si="8"/>
        <v>0.68</v>
      </c>
    </row>
    <row r="78" spans="1:8" x14ac:dyDescent="0.25">
      <c r="A78" s="12" t="s">
        <v>53</v>
      </c>
      <c r="B78" s="12" t="s">
        <v>66</v>
      </c>
      <c r="C78" s="12" t="s">
        <v>67</v>
      </c>
      <c r="D78" s="12" t="s">
        <v>14</v>
      </c>
      <c r="E78" s="12" t="s">
        <v>68</v>
      </c>
      <c r="F78" s="12">
        <v>2</v>
      </c>
      <c r="G78" s="13">
        <v>1.69</v>
      </c>
      <c r="H78" s="13">
        <f t="shared" si="8"/>
        <v>3.38</v>
      </c>
    </row>
    <row r="79" spans="1:8" x14ac:dyDescent="0.25">
      <c r="A79" s="12" t="s">
        <v>48</v>
      </c>
      <c r="B79" s="12" t="s">
        <v>58</v>
      </c>
      <c r="C79" s="12" t="s">
        <v>59</v>
      </c>
      <c r="D79" s="12" t="s">
        <v>14</v>
      </c>
      <c r="E79" s="12" t="s">
        <v>60</v>
      </c>
      <c r="F79" s="12">
        <v>2</v>
      </c>
      <c r="G79" s="13">
        <v>12.92</v>
      </c>
      <c r="H79" s="13">
        <f>G79*F79</f>
        <v>25.84</v>
      </c>
    </row>
    <row r="80" spans="1:8" x14ac:dyDescent="0.25">
      <c r="A80" s="12" t="s">
        <v>49</v>
      </c>
      <c r="B80" s="12" t="s">
        <v>55</v>
      </c>
      <c r="C80" s="12" t="s">
        <v>56</v>
      </c>
      <c r="D80" s="12" t="s">
        <v>14</v>
      </c>
      <c r="E80" s="12" t="s">
        <v>57</v>
      </c>
      <c r="F80" s="12">
        <v>2</v>
      </c>
      <c r="G80" s="13">
        <v>16.38</v>
      </c>
      <c r="H80" s="13">
        <f>G80*F80</f>
        <v>32.76</v>
      </c>
    </row>
    <row r="81" spans="1:8" x14ac:dyDescent="0.25">
      <c r="A81" s="12" t="s">
        <v>190</v>
      </c>
      <c r="B81" s="12" t="s">
        <v>55</v>
      </c>
      <c r="C81" s="12" t="s">
        <v>56</v>
      </c>
      <c r="D81" s="12" t="s">
        <v>14</v>
      </c>
      <c r="E81" s="12" t="s">
        <v>189</v>
      </c>
      <c r="F81" s="12">
        <v>1</v>
      </c>
      <c r="G81" s="13">
        <v>16.38</v>
      </c>
      <c r="H81" s="13">
        <f t="shared" ref="H81" si="9">G81*F81</f>
        <v>16.38</v>
      </c>
    </row>
    <row r="82" spans="1:8" x14ac:dyDescent="0.25">
      <c r="A82" s="12" t="s">
        <v>120</v>
      </c>
      <c r="B82" s="12" t="s">
        <v>124</v>
      </c>
      <c r="C82" s="12" t="s">
        <v>125</v>
      </c>
      <c r="D82" s="12" t="s">
        <v>14</v>
      </c>
      <c r="E82">
        <v>70186422</v>
      </c>
      <c r="F82">
        <v>1</v>
      </c>
      <c r="G82" s="13">
        <v>0.46</v>
      </c>
      <c r="H82" s="13">
        <f>G82*F82</f>
        <v>0.46</v>
      </c>
    </row>
    <row r="83" spans="1:8" x14ac:dyDescent="0.25">
      <c r="A83" s="12" t="s">
        <v>121</v>
      </c>
      <c r="B83" s="12" t="s">
        <v>101</v>
      </c>
      <c r="C83" s="12" t="s">
        <v>126</v>
      </c>
      <c r="D83" s="12" t="s">
        <v>14</v>
      </c>
      <c r="E83">
        <v>70022898</v>
      </c>
      <c r="F83">
        <v>1</v>
      </c>
      <c r="G83" s="13">
        <v>1.4999999999999999E-2</v>
      </c>
      <c r="H83" s="13">
        <f t="shared" ref="H83:H85" si="10">G83*F83</f>
        <v>1.4999999999999999E-2</v>
      </c>
    </row>
    <row r="84" spans="1:8" x14ac:dyDescent="0.25">
      <c r="A84" s="12" t="s">
        <v>122</v>
      </c>
      <c r="B84" s="12" t="s">
        <v>129</v>
      </c>
      <c r="C84" s="12" t="s">
        <v>128</v>
      </c>
      <c r="D84" s="12" t="s">
        <v>14</v>
      </c>
      <c r="E84">
        <v>70226718</v>
      </c>
      <c r="F84">
        <v>1</v>
      </c>
      <c r="G84" s="13">
        <v>0.25</v>
      </c>
      <c r="H84" s="13">
        <f t="shared" si="10"/>
        <v>0.25</v>
      </c>
    </row>
    <row r="85" spans="1:8" x14ac:dyDescent="0.25">
      <c r="A85" s="12" t="s">
        <v>123</v>
      </c>
      <c r="B85" s="12" t="s">
        <v>124</v>
      </c>
      <c r="C85" s="12" t="s">
        <v>127</v>
      </c>
      <c r="D85" s="12" t="s">
        <v>14</v>
      </c>
      <c r="E85">
        <v>70186496</v>
      </c>
      <c r="F85">
        <v>2</v>
      </c>
      <c r="G85" s="13">
        <v>0.17499999999999999</v>
      </c>
      <c r="H85" s="13">
        <f t="shared" si="10"/>
        <v>0.35</v>
      </c>
    </row>
    <row r="88" spans="1:8" x14ac:dyDescent="0.25">
      <c r="H88" s="7">
        <f>SUM(H4:H85)</f>
        <v>3194.1150000000007</v>
      </c>
    </row>
  </sheetData>
  <printOptions gridLines="1"/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Sony User</cp:lastModifiedBy>
  <cp:lastPrinted>2013-11-05T17:23:25Z</cp:lastPrinted>
  <dcterms:created xsi:type="dcterms:W3CDTF">2011-02-04T19:02:51Z</dcterms:created>
  <dcterms:modified xsi:type="dcterms:W3CDTF">2014-02-06T00:29:14Z</dcterms:modified>
</cp:coreProperties>
</file>