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9495" windowHeight="63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8" i="1" l="1"/>
  <c r="H27" i="1"/>
  <c r="H57" i="1" l="1"/>
  <c r="H37" i="1"/>
  <c r="H36" i="1"/>
  <c r="H35" i="1"/>
  <c r="H34" i="1"/>
  <c r="H33" i="1"/>
  <c r="H32" i="1"/>
  <c r="H26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10" i="1"/>
  <c r="H11" i="1"/>
  <c r="H12" i="1"/>
  <c r="H48" i="1" l="1"/>
  <c r="H54" i="1"/>
  <c r="H61" i="1" l="1"/>
  <c r="H60" i="1"/>
  <c r="H58" i="1"/>
  <c r="H59" i="1"/>
  <c r="H29" i="1"/>
  <c r="H56" i="1"/>
  <c r="H41" i="1"/>
  <c r="H42" i="1"/>
  <c r="H43" i="1"/>
  <c r="H44" i="1"/>
  <c r="H45" i="1"/>
  <c r="H46" i="1"/>
  <c r="H47" i="1"/>
  <c r="H49" i="1"/>
  <c r="H50" i="1"/>
  <c r="H51" i="1"/>
  <c r="H52" i="1"/>
  <c r="H53" i="1"/>
  <c r="H55" i="1"/>
  <c r="H9" i="1"/>
  <c r="H40" i="1"/>
  <c r="H63" i="1" l="1"/>
</calcChain>
</file>

<file path=xl/sharedStrings.xml><?xml version="1.0" encoding="utf-8"?>
<sst xmlns="http://schemas.openxmlformats.org/spreadsheetml/2006/main" count="246" uniqueCount="157">
  <si>
    <t>PART DESCRIPTION</t>
  </si>
  <si>
    <t>MANUFACTURER</t>
  </si>
  <si>
    <t>MANUFACTURING PART #</t>
  </si>
  <si>
    <t>VENDOR</t>
  </si>
  <si>
    <t>VENDOR PART #</t>
  </si>
  <si>
    <t>QTY</t>
  </si>
  <si>
    <t>PRICE</t>
  </si>
  <si>
    <t>PRICE EXT</t>
  </si>
  <si>
    <t>Chasis</t>
  </si>
  <si>
    <t>Back Panel</t>
  </si>
  <si>
    <t>CC Design</t>
  </si>
  <si>
    <t>AC FAN</t>
  </si>
  <si>
    <t>AC FAN cover</t>
  </si>
  <si>
    <t>Orion Fan</t>
  </si>
  <si>
    <t>OA825ap-11-1wb</t>
  </si>
  <si>
    <t>ALLIED</t>
  </si>
  <si>
    <t>592-0005</t>
  </si>
  <si>
    <t>Qualtek</t>
  </si>
  <si>
    <t>609-0010</t>
  </si>
  <si>
    <t>NKK Switch</t>
  </si>
  <si>
    <t>SB4011NOM</t>
  </si>
  <si>
    <t>870-0487</t>
  </si>
  <si>
    <t>Reset Switch</t>
  </si>
  <si>
    <t>Tyco</t>
  </si>
  <si>
    <t>211769-1</t>
  </si>
  <si>
    <t>512-8872</t>
  </si>
  <si>
    <t>Athena Controller</t>
  </si>
  <si>
    <t>Athena</t>
  </si>
  <si>
    <t>16-DC-S-S-30-AC</t>
  </si>
  <si>
    <t>Athena Controls</t>
  </si>
  <si>
    <t>Power Switch</t>
  </si>
  <si>
    <t>RRA22H3BBGLN</t>
  </si>
  <si>
    <t>908-0028</t>
  </si>
  <si>
    <t>Crydom</t>
  </si>
  <si>
    <t>Solid State Relay</t>
  </si>
  <si>
    <t>Cosel</t>
  </si>
  <si>
    <t>Latching Relay</t>
  </si>
  <si>
    <t>TTL Relay</t>
  </si>
  <si>
    <t>TTL PCB Mount</t>
  </si>
  <si>
    <t>AC Relay PCB Mount</t>
  </si>
  <si>
    <t>3PDT PCB Mount</t>
  </si>
  <si>
    <t>5K pot</t>
  </si>
  <si>
    <t>PCB Board</t>
  </si>
  <si>
    <t>Potter&amp;brumfield</t>
  </si>
  <si>
    <t>R1os-E1Y1-J1.0K</t>
  </si>
  <si>
    <t>886-2293</t>
  </si>
  <si>
    <t>Magnecraft</t>
  </si>
  <si>
    <t>785XBXCD-12D</t>
  </si>
  <si>
    <t>850-0586</t>
  </si>
  <si>
    <t>27E128</t>
  </si>
  <si>
    <t>886-2510</t>
  </si>
  <si>
    <t>EZPCB</t>
  </si>
  <si>
    <t>70-402-1</t>
  </si>
  <si>
    <t>850-1922</t>
  </si>
  <si>
    <t>Bourns</t>
  </si>
  <si>
    <t>3296W-1-502LF</t>
  </si>
  <si>
    <t>754-1348</t>
  </si>
  <si>
    <t>2 conductor MTA-156 connector</t>
  </si>
  <si>
    <t>tyco</t>
  </si>
  <si>
    <t>640445-2</t>
  </si>
  <si>
    <t>512-3450</t>
  </si>
  <si>
    <t>3 conductor MTA-156 connector</t>
  </si>
  <si>
    <t>640445-3</t>
  </si>
  <si>
    <t>512-3451</t>
  </si>
  <si>
    <t>4 pin .100</t>
  </si>
  <si>
    <t>Molex</t>
  </si>
  <si>
    <t>70543-0003</t>
  </si>
  <si>
    <t>863-0697</t>
  </si>
  <si>
    <t>3 pin .100</t>
  </si>
  <si>
    <t>863-0696</t>
  </si>
  <si>
    <t>70543-0002</t>
  </si>
  <si>
    <t>2 pin MTA-156 housing</t>
  </si>
  <si>
    <t>640250-2</t>
  </si>
  <si>
    <t>512-3900</t>
  </si>
  <si>
    <t>3 pin MTA 156 housing</t>
  </si>
  <si>
    <t>640250-3</t>
  </si>
  <si>
    <t>512-3902</t>
  </si>
  <si>
    <t>50-57-9404</t>
  </si>
  <si>
    <t>863-0274</t>
  </si>
  <si>
    <t>50-57-9403</t>
  </si>
  <si>
    <t>863-0276</t>
  </si>
  <si>
    <t>4 pin .100 housing</t>
  </si>
  <si>
    <t>3 pin .100 housing</t>
  </si>
  <si>
    <t>2 pin .100</t>
  </si>
  <si>
    <t>70543-0001</t>
  </si>
  <si>
    <t>863-0699</t>
  </si>
  <si>
    <t>Jumper</t>
  </si>
  <si>
    <t>15-29-1025</t>
  </si>
  <si>
    <t>863-0403</t>
  </si>
  <si>
    <t>Ohmite</t>
  </si>
  <si>
    <t>Crydom Bracket</t>
  </si>
  <si>
    <t xml:space="preserve">   </t>
  </si>
  <si>
    <t xml:space="preserve">  </t>
  </si>
  <si>
    <t>Relay PCB</t>
  </si>
  <si>
    <t>Handles</t>
  </si>
  <si>
    <t>Side Mounts</t>
  </si>
  <si>
    <t>MicroController Board</t>
  </si>
  <si>
    <t>220u Capacitor</t>
  </si>
  <si>
    <t>10k resistor</t>
  </si>
  <si>
    <t>Cornell</t>
  </si>
  <si>
    <t>SK221M035ST</t>
  </si>
  <si>
    <t>OK1035E</t>
  </si>
  <si>
    <t>USB connector</t>
  </si>
  <si>
    <t>Lcom</t>
  </si>
  <si>
    <t>ECF504-BAS</t>
  </si>
  <si>
    <t>.100 Pins</t>
  </si>
  <si>
    <t>16-02-0102</t>
  </si>
  <si>
    <t>.156 Pins</t>
  </si>
  <si>
    <t>27E046</t>
  </si>
  <si>
    <t>TE</t>
  </si>
  <si>
    <t>640706-2</t>
  </si>
  <si>
    <t>Cosel 1000W 48V Supply</t>
  </si>
  <si>
    <t>PBA1000F-48</t>
  </si>
  <si>
    <t>High Current 9 Pin Circ. Con.</t>
  </si>
  <si>
    <t>D1D40</t>
  </si>
  <si>
    <t>9 pin MS connector</t>
  </si>
  <si>
    <t>Amphenol</t>
  </si>
  <si>
    <t>97-3100A-22-16A</t>
  </si>
  <si>
    <t>605-1212</t>
  </si>
  <si>
    <t>9 pin MS clamp</t>
  </si>
  <si>
    <t>97-3057-1012</t>
  </si>
  <si>
    <t>714-2510</t>
  </si>
  <si>
    <t>9 pin MS mating connector</t>
  </si>
  <si>
    <t>97-3106-2216P</t>
  </si>
  <si>
    <t>605-4212</t>
  </si>
  <si>
    <t>Thermal Controller Julabo</t>
  </si>
  <si>
    <t>Transduction</t>
  </si>
  <si>
    <t>Power Supply +12, 5,</t>
  </si>
  <si>
    <t>Phihong</t>
  </si>
  <si>
    <t>PSA25L-201R</t>
  </si>
  <si>
    <t>Allied</t>
  </si>
  <si>
    <t>653-0038</t>
  </si>
  <si>
    <t>20A 220 Power Inlet</t>
  </si>
  <si>
    <t>Corcom</t>
  </si>
  <si>
    <t>20EJS1</t>
  </si>
  <si>
    <t>Digikey</t>
  </si>
  <si>
    <t>CCM1257-ND</t>
  </si>
  <si>
    <t>20A 220 Plug</t>
  </si>
  <si>
    <t>Leviton</t>
  </si>
  <si>
    <t>5479C</t>
  </si>
  <si>
    <t>Julabo AC Receptacle 6-20R</t>
  </si>
  <si>
    <t>w54-XB1A4A10-10</t>
  </si>
  <si>
    <t>10A Circuit Breaker</t>
  </si>
  <si>
    <t>amp/tyco</t>
  </si>
  <si>
    <t>206-430-1</t>
  </si>
  <si>
    <t>512-1171</t>
  </si>
  <si>
    <t>4 pin circular connector</t>
  </si>
  <si>
    <t>EMO Relay PCB</t>
  </si>
  <si>
    <t>220 AC Relay</t>
  </si>
  <si>
    <t>782XBXM4L-240A</t>
  </si>
  <si>
    <t>SPST AC RELAY SOCKET</t>
  </si>
  <si>
    <t>70-781D5-1A</t>
  </si>
  <si>
    <t>850-0803</t>
  </si>
  <si>
    <t>781XAXM4L-240A</t>
  </si>
  <si>
    <t>SPST 220 AC RELAY</t>
  </si>
  <si>
    <t>RackMountPDU.com</t>
  </si>
  <si>
    <t>IBX-4937-12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</si>
</sst>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1" fontId="0" fillId="0" borderId="0" xfId="0" quotePrefix="1" applyNumberFormat="1"/>
    <xf numFmtId="49" fontId="0" fillId="0" borderId="0" xfId="0" applyNumberFormat="1"/>
    <xf numFmtId="0" fontId="2" fillId="2" borderId="0" xfId="0" applyFont="1" applyFill="1"/>
    <xf numFmtId="164" fontId="1" fillId="0" borderId="0" xfId="0" applyNumberFormat="1" applyFont="1"/>
    <xf numFmtId="0" fontId="3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/>
    <xf numFmtId="164" fontId="0" fillId="0" borderId="0" xfId="0" applyNumberForma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selection activeCell="J13" sqref="J13"/>
    </sheetView>
  </sheetViews>
  <sheetFormatPr defaultRowHeight="15" x14ac:dyDescent="0.25"/>
  <cols>
    <col min="1" max="1" width="28.7109375" customWidth="1"/>
    <col min="2" max="2" width="18.7109375" customWidth="1"/>
    <col min="3" max="3" width="23.5703125" customWidth="1"/>
    <col min="4" max="4" width="19.28515625" customWidth="1"/>
    <col min="5" max="5" width="16.28515625" customWidth="1"/>
    <col min="9" max="9" width="6.85546875" customWidth="1"/>
  </cols>
  <sheetData>
    <row r="1" spans="1:11" ht="21" x14ac:dyDescent="0.35">
      <c r="B1" s="8" t="s">
        <v>125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/>
    </row>
    <row r="4" spans="1:11" x14ac:dyDescent="0.25">
      <c r="A4" t="s">
        <v>8</v>
      </c>
      <c r="B4" t="s">
        <v>126</v>
      </c>
      <c r="F4">
        <v>1</v>
      </c>
      <c r="G4" s="2"/>
      <c r="H4" s="2"/>
    </row>
    <row r="5" spans="1:11" x14ac:dyDescent="0.25">
      <c r="A5" t="s">
        <v>9</v>
      </c>
      <c r="B5" s="12" t="s">
        <v>10</v>
      </c>
      <c r="F5">
        <v>1</v>
      </c>
      <c r="G5" s="2"/>
      <c r="H5" s="2"/>
    </row>
    <row r="6" spans="1:11" x14ac:dyDescent="0.25">
      <c r="A6" t="s">
        <v>90</v>
      </c>
      <c r="B6" s="12" t="s">
        <v>10</v>
      </c>
      <c r="F6">
        <v>2</v>
      </c>
      <c r="G6" s="2"/>
      <c r="H6" s="2"/>
    </row>
    <row r="7" spans="1:11" x14ac:dyDescent="0.25">
      <c r="A7" s="12" t="s">
        <v>94</v>
      </c>
      <c r="B7" s="12" t="s">
        <v>10</v>
      </c>
      <c r="C7" s="9"/>
      <c r="D7" s="9"/>
      <c r="E7" s="9"/>
      <c r="F7" s="9">
        <v>2</v>
      </c>
      <c r="G7" s="2"/>
      <c r="H7" s="2"/>
    </row>
    <row r="8" spans="1:11" x14ac:dyDescent="0.25">
      <c r="A8" s="12" t="s">
        <v>95</v>
      </c>
      <c r="B8" s="12" t="s">
        <v>10</v>
      </c>
      <c r="F8" s="14">
        <v>2</v>
      </c>
    </row>
    <row r="9" spans="1:11" x14ac:dyDescent="0.25">
      <c r="A9" t="s">
        <v>26</v>
      </c>
      <c r="B9" t="s">
        <v>27</v>
      </c>
      <c r="C9" t="s">
        <v>28</v>
      </c>
      <c r="D9" t="s">
        <v>29</v>
      </c>
      <c r="F9">
        <v>1</v>
      </c>
      <c r="G9" s="2">
        <v>324</v>
      </c>
      <c r="H9" s="2">
        <f>G9*F9</f>
        <v>324</v>
      </c>
    </row>
    <row r="10" spans="1:11" x14ac:dyDescent="0.25">
      <c r="A10" t="s">
        <v>111</v>
      </c>
      <c r="B10" t="s">
        <v>35</v>
      </c>
      <c r="C10" t="s">
        <v>112</v>
      </c>
      <c r="D10" t="s">
        <v>15</v>
      </c>
      <c r="E10">
        <v>70160750</v>
      </c>
      <c r="F10">
        <v>1</v>
      </c>
      <c r="G10" s="2">
        <v>839.62</v>
      </c>
      <c r="H10" s="13">
        <f t="shared" ref="H10:H24" si="0">G10*F10</f>
        <v>839.62</v>
      </c>
    </row>
    <row r="11" spans="1:11" x14ac:dyDescent="0.25">
      <c r="A11" s="12" t="s">
        <v>127</v>
      </c>
      <c r="B11" s="12" t="s">
        <v>128</v>
      </c>
      <c r="C11" s="14" t="s">
        <v>129</v>
      </c>
      <c r="D11" s="14" t="s">
        <v>130</v>
      </c>
      <c r="E11" s="14" t="s">
        <v>131</v>
      </c>
      <c r="F11" s="14">
        <v>1</v>
      </c>
      <c r="G11" s="13">
        <v>25.26</v>
      </c>
      <c r="H11" s="13">
        <f t="shared" si="0"/>
        <v>25.26</v>
      </c>
    </row>
    <row r="12" spans="1:11" x14ac:dyDescent="0.25">
      <c r="A12" t="s">
        <v>132</v>
      </c>
      <c r="B12" t="s">
        <v>133</v>
      </c>
      <c r="C12" s="9" t="s">
        <v>134</v>
      </c>
      <c r="D12" s="9" t="s">
        <v>135</v>
      </c>
      <c r="E12" s="14" t="s">
        <v>136</v>
      </c>
      <c r="F12" s="9">
        <v>1</v>
      </c>
      <c r="G12" s="2">
        <v>16.920000000000002</v>
      </c>
      <c r="H12" s="13">
        <f t="shared" si="0"/>
        <v>16.920000000000002</v>
      </c>
    </row>
    <row r="13" spans="1:11" x14ac:dyDescent="0.25">
      <c r="A13" t="s">
        <v>137</v>
      </c>
      <c r="B13" t="s">
        <v>155</v>
      </c>
      <c r="C13" s="14" t="s">
        <v>156</v>
      </c>
      <c r="D13" s="14" t="s">
        <v>155</v>
      </c>
      <c r="E13" s="9"/>
      <c r="F13" s="14">
        <v>1</v>
      </c>
      <c r="G13" s="2">
        <v>23</v>
      </c>
      <c r="H13" s="13">
        <f t="shared" si="0"/>
        <v>23</v>
      </c>
    </row>
    <row r="14" spans="1:11" x14ac:dyDescent="0.25">
      <c r="A14" t="s">
        <v>140</v>
      </c>
      <c r="B14" t="s">
        <v>138</v>
      </c>
      <c r="C14" s="14" t="s">
        <v>139</v>
      </c>
      <c r="F14" s="14">
        <v>1</v>
      </c>
      <c r="G14" s="13">
        <v>25</v>
      </c>
      <c r="H14" s="13">
        <f t="shared" si="0"/>
        <v>25</v>
      </c>
      <c r="K14" s="16"/>
    </row>
    <row r="15" spans="1:11" x14ac:dyDescent="0.25">
      <c r="A15" t="s">
        <v>142</v>
      </c>
      <c r="B15" t="s">
        <v>109</v>
      </c>
      <c r="C15" s="14" t="s">
        <v>141</v>
      </c>
      <c r="D15" t="s">
        <v>15</v>
      </c>
      <c r="E15">
        <v>70198562</v>
      </c>
      <c r="F15" s="14">
        <v>2</v>
      </c>
      <c r="G15" s="13">
        <v>2.65</v>
      </c>
      <c r="H15" s="13">
        <f t="shared" si="0"/>
        <v>5.3</v>
      </c>
      <c r="K15" s="16"/>
    </row>
    <row r="16" spans="1:11" x14ac:dyDescent="0.25">
      <c r="A16" t="s">
        <v>34</v>
      </c>
      <c r="B16" t="s">
        <v>33</v>
      </c>
      <c r="C16" s="9" t="s">
        <v>114</v>
      </c>
      <c r="D16" s="9" t="s">
        <v>15</v>
      </c>
      <c r="E16" s="9">
        <v>70130468</v>
      </c>
      <c r="F16" s="9">
        <v>4</v>
      </c>
      <c r="G16" s="2">
        <v>77.319999999999993</v>
      </c>
      <c r="H16" s="13">
        <f t="shared" si="0"/>
        <v>309.27999999999997</v>
      </c>
    </row>
    <row r="17" spans="1:12" x14ac:dyDescent="0.25">
      <c r="A17" t="s">
        <v>11</v>
      </c>
      <c r="B17" t="s">
        <v>13</v>
      </c>
      <c r="C17" s="9" t="s">
        <v>14</v>
      </c>
      <c r="D17" s="9" t="s">
        <v>15</v>
      </c>
      <c r="E17" s="9" t="s">
        <v>16</v>
      </c>
      <c r="F17" s="9">
        <v>1</v>
      </c>
      <c r="G17" s="2">
        <v>14.78</v>
      </c>
      <c r="H17" s="13">
        <f t="shared" si="0"/>
        <v>14.78</v>
      </c>
    </row>
    <row r="18" spans="1:12" x14ac:dyDescent="0.25">
      <c r="A18" t="s">
        <v>12</v>
      </c>
      <c r="B18" t="s">
        <v>17</v>
      </c>
      <c r="C18" s="11">
        <v>8132</v>
      </c>
      <c r="D18" s="9" t="s">
        <v>15</v>
      </c>
      <c r="E18" s="9" t="s">
        <v>18</v>
      </c>
      <c r="F18" s="9">
        <v>1</v>
      </c>
      <c r="G18" s="2">
        <v>0.68</v>
      </c>
      <c r="H18" s="13">
        <f t="shared" si="0"/>
        <v>0.68</v>
      </c>
    </row>
    <row r="19" spans="1:12" x14ac:dyDescent="0.25">
      <c r="A19" t="s">
        <v>30</v>
      </c>
      <c r="B19" t="s">
        <v>30</v>
      </c>
      <c r="C19" t="s">
        <v>31</v>
      </c>
      <c r="D19" t="s">
        <v>15</v>
      </c>
      <c r="E19" t="s">
        <v>32</v>
      </c>
      <c r="F19">
        <v>1</v>
      </c>
      <c r="G19" s="2">
        <v>1.21</v>
      </c>
      <c r="H19" s="13">
        <f t="shared" si="0"/>
        <v>1.21</v>
      </c>
      <c r="K19" s="12" t="s">
        <v>92</v>
      </c>
    </row>
    <row r="20" spans="1:12" x14ac:dyDescent="0.25">
      <c r="A20" t="s">
        <v>22</v>
      </c>
      <c r="B20" t="s">
        <v>19</v>
      </c>
      <c r="C20" t="s">
        <v>20</v>
      </c>
      <c r="D20" t="s">
        <v>15</v>
      </c>
      <c r="E20" t="s">
        <v>21</v>
      </c>
      <c r="F20">
        <v>1</v>
      </c>
      <c r="G20" s="2">
        <v>3.58</v>
      </c>
      <c r="H20" s="13">
        <f t="shared" si="0"/>
        <v>3.58</v>
      </c>
    </row>
    <row r="21" spans="1:12" x14ac:dyDescent="0.25">
      <c r="A21" t="s">
        <v>113</v>
      </c>
      <c r="B21" t="s">
        <v>23</v>
      </c>
      <c r="C21" t="s">
        <v>24</v>
      </c>
      <c r="D21" t="s">
        <v>15</v>
      </c>
      <c r="E21" t="s">
        <v>25</v>
      </c>
      <c r="F21">
        <v>1</v>
      </c>
      <c r="G21" s="2">
        <v>4.5999999999999996</v>
      </c>
      <c r="H21" s="13">
        <f t="shared" si="0"/>
        <v>4.5999999999999996</v>
      </c>
    </row>
    <row r="22" spans="1:12" x14ac:dyDescent="0.25">
      <c r="A22" s="14" t="s">
        <v>115</v>
      </c>
      <c r="B22" s="12" t="s">
        <v>116</v>
      </c>
      <c r="C22" s="12" t="s">
        <v>117</v>
      </c>
      <c r="D22" s="14" t="s">
        <v>15</v>
      </c>
      <c r="E22" s="12" t="s">
        <v>118</v>
      </c>
      <c r="F22" s="14">
        <v>1</v>
      </c>
      <c r="G22" s="13">
        <v>40.14</v>
      </c>
      <c r="H22" s="13">
        <f t="shared" si="0"/>
        <v>40.14</v>
      </c>
    </row>
    <row r="23" spans="1:12" x14ac:dyDescent="0.25">
      <c r="A23" s="14" t="s">
        <v>119</v>
      </c>
      <c r="B23" s="12" t="s">
        <v>116</v>
      </c>
      <c r="C23" s="12" t="s">
        <v>120</v>
      </c>
      <c r="D23" s="14" t="s">
        <v>15</v>
      </c>
      <c r="E23" s="14" t="s">
        <v>121</v>
      </c>
      <c r="F23" s="14">
        <v>1</v>
      </c>
      <c r="G23" s="13">
        <v>5.69</v>
      </c>
      <c r="H23" s="13">
        <f t="shared" si="0"/>
        <v>5.69</v>
      </c>
      <c r="J23" s="12" t="s">
        <v>91</v>
      </c>
    </row>
    <row r="24" spans="1:12" x14ac:dyDescent="0.25">
      <c r="A24" s="14" t="s">
        <v>122</v>
      </c>
      <c r="B24" s="12" t="s">
        <v>116</v>
      </c>
      <c r="C24" s="12" t="s">
        <v>123</v>
      </c>
      <c r="D24" s="14" t="s">
        <v>15</v>
      </c>
      <c r="E24" s="14" t="s">
        <v>124</v>
      </c>
      <c r="F24" s="14">
        <v>1</v>
      </c>
      <c r="G24" s="13">
        <v>37.6</v>
      </c>
      <c r="H24" s="13">
        <f t="shared" si="0"/>
        <v>37.6</v>
      </c>
    </row>
    <row r="25" spans="1:12" x14ac:dyDescent="0.25">
      <c r="A25" s="12" t="s">
        <v>102</v>
      </c>
      <c r="B25" s="12" t="s">
        <v>103</v>
      </c>
      <c r="C25" s="12" t="s">
        <v>104</v>
      </c>
      <c r="D25" s="12" t="s">
        <v>15</v>
      </c>
      <c r="E25">
        <v>70126196</v>
      </c>
      <c r="F25">
        <v>1</v>
      </c>
      <c r="G25" s="13">
        <v>6.54</v>
      </c>
      <c r="H25" s="13">
        <f>G25*F25</f>
        <v>6.54</v>
      </c>
    </row>
    <row r="26" spans="1:12" x14ac:dyDescent="0.25">
      <c r="A26" s="12" t="s">
        <v>146</v>
      </c>
      <c r="B26" s="12" t="s">
        <v>143</v>
      </c>
      <c r="C26" s="12" t="s">
        <v>144</v>
      </c>
      <c r="D26" s="12" t="s">
        <v>130</v>
      </c>
      <c r="E26" s="12" t="s">
        <v>145</v>
      </c>
      <c r="F26" s="12">
        <v>1</v>
      </c>
      <c r="G26" s="13">
        <v>2.5</v>
      </c>
      <c r="H26" s="13">
        <f t="shared" ref="H26" si="1">F26*G26</f>
        <v>2.5</v>
      </c>
    </row>
    <row r="27" spans="1:12" x14ac:dyDescent="0.25">
      <c r="A27" s="12" t="s">
        <v>150</v>
      </c>
      <c r="B27" s="12" t="s">
        <v>46</v>
      </c>
      <c r="C27" s="12" t="s">
        <v>151</v>
      </c>
      <c r="D27" s="12" t="s">
        <v>15</v>
      </c>
      <c r="E27" s="12" t="s">
        <v>152</v>
      </c>
      <c r="F27" s="12">
        <v>1</v>
      </c>
      <c r="G27" s="13">
        <v>5</v>
      </c>
      <c r="H27" s="13">
        <f t="shared" ref="H27:H28" si="2">G27*F27</f>
        <v>5</v>
      </c>
      <c r="L27" s="16"/>
    </row>
    <row r="28" spans="1:12" x14ac:dyDescent="0.25">
      <c r="A28" s="12" t="s">
        <v>154</v>
      </c>
      <c r="B28" s="12" t="s">
        <v>46</v>
      </c>
      <c r="C28" s="12" t="s">
        <v>153</v>
      </c>
      <c r="D28" s="12" t="s">
        <v>15</v>
      </c>
      <c r="E28">
        <v>70185272</v>
      </c>
      <c r="F28" s="12">
        <v>1</v>
      </c>
      <c r="G28" s="13">
        <v>4.7699999999999996</v>
      </c>
      <c r="H28" s="13">
        <f t="shared" si="2"/>
        <v>4.7699999999999996</v>
      </c>
    </row>
    <row r="29" spans="1:12" x14ac:dyDescent="0.25">
      <c r="A29" s="12" t="s">
        <v>96</v>
      </c>
      <c r="D29" s="14" t="s">
        <v>51</v>
      </c>
      <c r="F29" s="14">
        <v>1</v>
      </c>
      <c r="G29" s="10">
        <v>35</v>
      </c>
      <c r="H29" s="13">
        <f>G29*F29</f>
        <v>35</v>
      </c>
    </row>
    <row r="30" spans="1:12" x14ac:dyDescent="0.25">
      <c r="G30" s="2"/>
      <c r="H30" s="13"/>
    </row>
    <row r="31" spans="1:12" x14ac:dyDescent="0.25">
      <c r="A31" s="1" t="s">
        <v>147</v>
      </c>
      <c r="D31" s="9"/>
      <c r="E31" s="9"/>
      <c r="F31" s="9"/>
      <c r="G31" s="10"/>
      <c r="H31" s="2"/>
    </row>
    <row r="32" spans="1:12" x14ac:dyDescent="0.25">
      <c r="A32" s="12" t="s">
        <v>38</v>
      </c>
      <c r="B32" s="12" t="s">
        <v>23</v>
      </c>
      <c r="C32" s="5" t="s">
        <v>49</v>
      </c>
      <c r="D32" s="12" t="s">
        <v>15</v>
      </c>
      <c r="E32" s="12" t="s">
        <v>50</v>
      </c>
      <c r="F32" s="12">
        <v>1</v>
      </c>
      <c r="G32" s="13">
        <v>1.25</v>
      </c>
      <c r="H32" s="13">
        <f>G32*F32</f>
        <v>1.25</v>
      </c>
    </row>
    <row r="33" spans="1:11" x14ac:dyDescent="0.25">
      <c r="A33" s="12" t="s">
        <v>39</v>
      </c>
      <c r="B33" s="12" t="s">
        <v>46</v>
      </c>
      <c r="C33" s="12" t="s">
        <v>52</v>
      </c>
      <c r="D33" s="12" t="s">
        <v>15</v>
      </c>
      <c r="E33" s="6" t="s">
        <v>53</v>
      </c>
      <c r="F33" s="12">
        <v>1</v>
      </c>
      <c r="G33" s="13">
        <v>1.1299999999999999</v>
      </c>
      <c r="H33" s="13">
        <f t="shared" ref="H33:H37" si="3">G33*F33</f>
        <v>1.1299999999999999</v>
      </c>
    </row>
    <row r="34" spans="1:11" x14ac:dyDescent="0.25">
      <c r="A34" s="12" t="s">
        <v>61</v>
      </c>
      <c r="B34" s="12" t="s">
        <v>58</v>
      </c>
      <c r="C34" s="12" t="s">
        <v>62</v>
      </c>
      <c r="D34" s="12" t="s">
        <v>15</v>
      </c>
      <c r="E34" s="12" t="s">
        <v>63</v>
      </c>
      <c r="F34" s="12">
        <v>2</v>
      </c>
      <c r="G34" s="13">
        <v>0.16</v>
      </c>
      <c r="H34" s="13">
        <f t="shared" si="3"/>
        <v>0.32</v>
      </c>
    </row>
    <row r="35" spans="1:11" x14ac:dyDescent="0.25">
      <c r="A35" s="12" t="s">
        <v>74</v>
      </c>
      <c r="B35" s="12" t="s">
        <v>58</v>
      </c>
      <c r="C35" s="12" t="s">
        <v>75</v>
      </c>
      <c r="D35" s="12" t="s">
        <v>15</v>
      </c>
      <c r="E35" s="12" t="s">
        <v>76</v>
      </c>
      <c r="F35" s="12">
        <v>2</v>
      </c>
      <c r="G35" s="13">
        <v>0.21</v>
      </c>
      <c r="H35" s="13">
        <f t="shared" si="3"/>
        <v>0.42</v>
      </c>
    </row>
    <row r="36" spans="1:11" x14ac:dyDescent="0.25">
      <c r="A36" s="12" t="s">
        <v>37</v>
      </c>
      <c r="B36" s="12" t="s">
        <v>43</v>
      </c>
      <c r="C36" s="12" t="s">
        <v>44</v>
      </c>
      <c r="D36" s="12" t="s">
        <v>15</v>
      </c>
      <c r="E36" s="12" t="s">
        <v>45</v>
      </c>
      <c r="F36" s="12">
        <v>1</v>
      </c>
      <c r="G36" s="13">
        <v>16.38</v>
      </c>
      <c r="H36" s="13">
        <f t="shared" si="3"/>
        <v>16.38</v>
      </c>
    </row>
    <row r="37" spans="1:11" x14ac:dyDescent="0.25">
      <c r="A37" s="12" t="s">
        <v>148</v>
      </c>
      <c r="B37" s="12" t="s">
        <v>46</v>
      </c>
      <c r="C37" s="12" t="s">
        <v>149</v>
      </c>
      <c r="D37" s="3" t="s">
        <v>15</v>
      </c>
      <c r="E37" s="15">
        <v>70185054</v>
      </c>
      <c r="F37" s="12">
        <v>1</v>
      </c>
      <c r="G37" s="13">
        <v>12.85</v>
      </c>
      <c r="H37" s="13">
        <f t="shared" si="3"/>
        <v>12.85</v>
      </c>
    </row>
    <row r="39" spans="1:11" x14ac:dyDescent="0.25">
      <c r="A39" s="1" t="s">
        <v>93</v>
      </c>
      <c r="G39" s="2"/>
      <c r="H39" s="2"/>
      <c r="K39" s="12" t="s">
        <v>91</v>
      </c>
    </row>
    <row r="40" spans="1:11" x14ac:dyDescent="0.25">
      <c r="A40" t="s">
        <v>42</v>
      </c>
      <c r="B40" t="s">
        <v>51</v>
      </c>
      <c r="F40">
        <v>1</v>
      </c>
      <c r="G40" s="2">
        <v>10.8</v>
      </c>
      <c r="H40" s="2">
        <f>G40*F40</f>
        <v>10.8</v>
      </c>
    </row>
    <row r="41" spans="1:11" x14ac:dyDescent="0.25">
      <c r="A41" t="s">
        <v>38</v>
      </c>
      <c r="B41" t="s">
        <v>23</v>
      </c>
      <c r="C41" s="5" t="s">
        <v>49</v>
      </c>
      <c r="D41" t="s">
        <v>15</v>
      </c>
      <c r="E41" t="s">
        <v>50</v>
      </c>
      <c r="F41">
        <v>3</v>
      </c>
      <c r="G41" s="2">
        <v>1.25</v>
      </c>
      <c r="H41" s="2">
        <f>G41*F41</f>
        <v>3.75</v>
      </c>
    </row>
    <row r="42" spans="1:11" x14ac:dyDescent="0.25">
      <c r="A42" t="s">
        <v>39</v>
      </c>
      <c r="B42" t="s">
        <v>46</v>
      </c>
      <c r="C42" t="s">
        <v>52</v>
      </c>
      <c r="D42" t="s">
        <v>15</v>
      </c>
      <c r="E42" s="6" t="s">
        <v>53</v>
      </c>
      <c r="F42">
        <v>1</v>
      </c>
      <c r="G42" s="2">
        <v>1.1299999999999999</v>
      </c>
      <c r="H42" s="2">
        <f t="shared" ref="H42:H48" si="4">G42*F42</f>
        <v>1.1299999999999999</v>
      </c>
    </row>
    <row r="43" spans="1:11" x14ac:dyDescent="0.25">
      <c r="A43" t="s">
        <v>40</v>
      </c>
      <c r="B43" t="s">
        <v>23</v>
      </c>
      <c r="C43" s="4" t="s">
        <v>108</v>
      </c>
      <c r="D43" t="s">
        <v>15</v>
      </c>
      <c r="E43" s="12">
        <v>70199356</v>
      </c>
      <c r="F43">
        <v>1</v>
      </c>
      <c r="G43" s="2">
        <v>2.34</v>
      </c>
      <c r="H43" s="2">
        <f t="shared" si="4"/>
        <v>2.34</v>
      </c>
    </row>
    <row r="44" spans="1:11" x14ac:dyDescent="0.25">
      <c r="A44" t="s">
        <v>57</v>
      </c>
      <c r="B44" t="s">
        <v>58</v>
      </c>
      <c r="C44" t="s">
        <v>59</v>
      </c>
      <c r="D44" t="s">
        <v>15</v>
      </c>
      <c r="E44" s="12" t="s">
        <v>60</v>
      </c>
      <c r="F44">
        <v>10</v>
      </c>
      <c r="G44" s="2">
        <v>0.16</v>
      </c>
      <c r="H44" s="2">
        <f t="shared" si="4"/>
        <v>1.6</v>
      </c>
    </row>
    <row r="45" spans="1:11" x14ac:dyDescent="0.25">
      <c r="A45" t="s">
        <v>71</v>
      </c>
      <c r="B45" t="s">
        <v>58</v>
      </c>
      <c r="C45" t="s">
        <v>72</v>
      </c>
      <c r="D45" t="s">
        <v>15</v>
      </c>
      <c r="E45" t="s">
        <v>73</v>
      </c>
      <c r="F45">
        <v>10</v>
      </c>
      <c r="G45" s="2">
        <v>0.18</v>
      </c>
      <c r="H45" s="2">
        <f t="shared" si="4"/>
        <v>1.7999999999999998</v>
      </c>
    </row>
    <row r="46" spans="1:11" x14ac:dyDescent="0.25">
      <c r="A46" t="s">
        <v>61</v>
      </c>
      <c r="B46" t="s">
        <v>58</v>
      </c>
      <c r="C46" t="s">
        <v>62</v>
      </c>
      <c r="D46" t="s">
        <v>15</v>
      </c>
      <c r="E46" t="s">
        <v>63</v>
      </c>
      <c r="F46">
        <v>6</v>
      </c>
      <c r="G46" s="2">
        <v>0.16</v>
      </c>
      <c r="H46" s="2">
        <f t="shared" si="4"/>
        <v>0.96</v>
      </c>
    </row>
    <row r="47" spans="1:11" x14ac:dyDescent="0.25">
      <c r="A47" t="s">
        <v>74</v>
      </c>
      <c r="B47" t="s">
        <v>58</v>
      </c>
      <c r="C47" t="s">
        <v>75</v>
      </c>
      <c r="D47" t="s">
        <v>15</v>
      </c>
      <c r="E47" t="s">
        <v>76</v>
      </c>
      <c r="F47">
        <v>6</v>
      </c>
      <c r="G47" s="2">
        <v>0.21</v>
      </c>
      <c r="H47" s="2">
        <f t="shared" si="4"/>
        <v>1.26</v>
      </c>
    </row>
    <row r="48" spans="1:11" x14ac:dyDescent="0.25">
      <c r="A48" s="12" t="s">
        <v>107</v>
      </c>
      <c r="B48" s="12" t="s">
        <v>109</v>
      </c>
      <c r="C48" s="12" t="s">
        <v>110</v>
      </c>
      <c r="D48" s="12" t="s">
        <v>15</v>
      </c>
      <c r="E48">
        <v>70083613</v>
      </c>
      <c r="F48">
        <v>20</v>
      </c>
      <c r="G48" s="13">
        <v>0.21</v>
      </c>
      <c r="H48" s="13">
        <f t="shared" si="4"/>
        <v>4.2</v>
      </c>
    </row>
    <row r="49" spans="1:9" x14ac:dyDescent="0.25">
      <c r="A49" t="s">
        <v>64</v>
      </c>
      <c r="B49" t="s">
        <v>65</v>
      </c>
      <c r="C49" t="s">
        <v>66</v>
      </c>
      <c r="D49" t="s">
        <v>15</v>
      </c>
      <c r="E49" t="s">
        <v>67</v>
      </c>
      <c r="F49">
        <v>1</v>
      </c>
      <c r="G49" s="2">
        <v>0.5</v>
      </c>
      <c r="H49" s="2">
        <f t="shared" ref="H49:H60" si="5">G49*F49</f>
        <v>0.5</v>
      </c>
    </row>
    <row r="50" spans="1:9" x14ac:dyDescent="0.25">
      <c r="A50" t="s">
        <v>81</v>
      </c>
      <c r="B50" t="s">
        <v>65</v>
      </c>
      <c r="C50" t="s">
        <v>77</v>
      </c>
      <c r="D50" t="s">
        <v>15</v>
      </c>
      <c r="E50" t="s">
        <v>78</v>
      </c>
      <c r="F50">
        <v>1</v>
      </c>
      <c r="G50" s="2">
        <v>0.22</v>
      </c>
      <c r="H50" s="2">
        <f t="shared" si="5"/>
        <v>0.22</v>
      </c>
    </row>
    <row r="51" spans="1:9" x14ac:dyDescent="0.25">
      <c r="A51" t="s">
        <v>68</v>
      </c>
      <c r="B51" t="s">
        <v>65</v>
      </c>
      <c r="C51" t="s">
        <v>70</v>
      </c>
      <c r="D51" t="s">
        <v>15</v>
      </c>
      <c r="E51" t="s">
        <v>69</v>
      </c>
      <c r="F51">
        <v>1</v>
      </c>
      <c r="G51" s="2">
        <v>0.5</v>
      </c>
      <c r="H51" s="2">
        <f t="shared" si="5"/>
        <v>0.5</v>
      </c>
    </row>
    <row r="52" spans="1:9" x14ac:dyDescent="0.25">
      <c r="A52" t="s">
        <v>82</v>
      </c>
      <c r="B52" t="s">
        <v>65</v>
      </c>
      <c r="C52" t="s">
        <v>79</v>
      </c>
      <c r="D52" t="s">
        <v>15</v>
      </c>
      <c r="E52" t="s">
        <v>80</v>
      </c>
      <c r="F52">
        <v>1</v>
      </c>
      <c r="G52" s="2">
        <v>0.19</v>
      </c>
      <c r="H52" s="2">
        <f t="shared" si="5"/>
        <v>0.19</v>
      </c>
    </row>
    <row r="53" spans="1:9" x14ac:dyDescent="0.25">
      <c r="A53" t="s">
        <v>83</v>
      </c>
      <c r="B53" t="s">
        <v>65</v>
      </c>
      <c r="C53" t="s">
        <v>84</v>
      </c>
      <c r="D53" t="s">
        <v>15</v>
      </c>
      <c r="E53" t="s">
        <v>85</v>
      </c>
      <c r="F53">
        <v>4</v>
      </c>
      <c r="G53" s="2">
        <v>0.57999999999999996</v>
      </c>
      <c r="H53" s="2">
        <f t="shared" si="5"/>
        <v>2.3199999999999998</v>
      </c>
    </row>
    <row r="54" spans="1:9" x14ac:dyDescent="0.25">
      <c r="A54" s="12" t="s">
        <v>105</v>
      </c>
      <c r="B54" s="12" t="s">
        <v>65</v>
      </c>
      <c r="C54" s="12" t="s">
        <v>106</v>
      </c>
      <c r="D54" s="12" t="s">
        <v>15</v>
      </c>
      <c r="E54">
        <v>70190662</v>
      </c>
      <c r="F54">
        <v>30</v>
      </c>
      <c r="G54" s="13">
        <v>0.1</v>
      </c>
      <c r="H54" s="13">
        <f t="shared" si="5"/>
        <v>3</v>
      </c>
      <c r="I54" s="2"/>
    </row>
    <row r="55" spans="1:9" x14ac:dyDescent="0.25">
      <c r="A55" t="s">
        <v>86</v>
      </c>
      <c r="B55" t="s">
        <v>65</v>
      </c>
      <c r="C55" t="s">
        <v>87</v>
      </c>
      <c r="D55" t="s">
        <v>15</v>
      </c>
      <c r="E55" t="s">
        <v>88</v>
      </c>
      <c r="F55">
        <v>4</v>
      </c>
      <c r="G55" s="2">
        <v>0.17</v>
      </c>
      <c r="H55" s="2">
        <f t="shared" si="5"/>
        <v>0.68</v>
      </c>
    </row>
    <row r="56" spans="1:9" x14ac:dyDescent="0.25">
      <c r="A56" s="12" t="s">
        <v>41</v>
      </c>
      <c r="B56" s="12" t="s">
        <v>54</v>
      </c>
      <c r="C56" s="12" t="s">
        <v>55</v>
      </c>
      <c r="D56" s="12" t="s">
        <v>15</v>
      </c>
      <c r="E56" s="12" t="s">
        <v>56</v>
      </c>
      <c r="F56" s="12">
        <v>1</v>
      </c>
      <c r="G56" s="13">
        <v>1.69</v>
      </c>
      <c r="H56" s="13">
        <f t="shared" si="5"/>
        <v>1.69</v>
      </c>
    </row>
    <row r="57" spans="1:9" x14ac:dyDescent="0.25">
      <c r="A57" s="12" t="s">
        <v>148</v>
      </c>
      <c r="B57" s="12" t="s">
        <v>46</v>
      </c>
      <c r="C57" s="12" t="s">
        <v>149</v>
      </c>
      <c r="D57" s="3" t="s">
        <v>15</v>
      </c>
      <c r="E57" s="15">
        <v>70185054</v>
      </c>
      <c r="F57" s="12">
        <v>1</v>
      </c>
      <c r="G57" s="13">
        <v>12.85</v>
      </c>
      <c r="H57" s="13">
        <f t="shared" si="5"/>
        <v>12.85</v>
      </c>
    </row>
    <row r="58" spans="1:9" x14ac:dyDescent="0.25">
      <c r="A58" s="12" t="s">
        <v>36</v>
      </c>
      <c r="B58" s="12" t="s">
        <v>46</v>
      </c>
      <c r="C58" s="12" t="s">
        <v>47</v>
      </c>
      <c r="D58" s="12" t="s">
        <v>15</v>
      </c>
      <c r="E58" s="12" t="s">
        <v>48</v>
      </c>
      <c r="F58" s="12">
        <v>1</v>
      </c>
      <c r="G58" s="13">
        <v>12.92</v>
      </c>
      <c r="H58" s="13">
        <f t="shared" si="5"/>
        <v>12.92</v>
      </c>
    </row>
    <row r="59" spans="1:9" x14ac:dyDescent="0.25">
      <c r="A59" s="12" t="s">
        <v>37</v>
      </c>
      <c r="B59" s="12" t="s">
        <v>43</v>
      </c>
      <c r="C59" s="12" t="s">
        <v>44</v>
      </c>
      <c r="D59" s="12" t="s">
        <v>15</v>
      </c>
      <c r="E59" s="12" t="s">
        <v>45</v>
      </c>
      <c r="F59" s="12">
        <v>3</v>
      </c>
      <c r="G59" s="13">
        <v>16.38</v>
      </c>
      <c r="H59" s="13">
        <f t="shared" si="5"/>
        <v>49.14</v>
      </c>
    </row>
    <row r="60" spans="1:9" x14ac:dyDescent="0.25">
      <c r="A60" s="12" t="s">
        <v>97</v>
      </c>
      <c r="B60" s="12" t="s">
        <v>99</v>
      </c>
      <c r="C60" s="12" t="s">
        <v>100</v>
      </c>
      <c r="D60" s="12" t="s">
        <v>15</v>
      </c>
      <c r="E60">
        <v>70186422</v>
      </c>
      <c r="F60">
        <v>1</v>
      </c>
      <c r="G60" s="13">
        <v>0.46</v>
      </c>
      <c r="H60" s="13">
        <f t="shared" si="5"/>
        <v>0.46</v>
      </c>
    </row>
    <row r="61" spans="1:9" x14ac:dyDescent="0.25">
      <c r="A61" s="12" t="s">
        <v>98</v>
      </c>
      <c r="B61" s="12" t="s">
        <v>89</v>
      </c>
      <c r="C61" s="12" t="s">
        <v>101</v>
      </c>
      <c r="D61" s="12" t="s">
        <v>15</v>
      </c>
      <c r="E61">
        <v>70022898</v>
      </c>
      <c r="F61">
        <v>1</v>
      </c>
      <c r="G61" s="13">
        <v>1.4999999999999999E-2</v>
      </c>
      <c r="H61" s="13">
        <f t="shared" ref="H61" si="6">G61*F61</f>
        <v>1.4999999999999999E-2</v>
      </c>
    </row>
    <row r="62" spans="1:9" x14ac:dyDescent="0.25">
      <c r="A62" s="12"/>
      <c r="B62" s="12"/>
      <c r="C62" s="12"/>
      <c r="D62" s="12"/>
      <c r="G62" s="13"/>
      <c r="H62" s="13"/>
    </row>
    <row r="63" spans="1:9" x14ac:dyDescent="0.25">
      <c r="H63" s="7">
        <f>SUM(H4:H62)</f>
        <v>1875.1450000000002</v>
      </c>
    </row>
  </sheetData>
  <printOptions gridLines="1"/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QFI</dc:creator>
  <cp:lastModifiedBy>Sony User</cp:lastModifiedBy>
  <cp:lastPrinted>2012-07-20T16:50:49Z</cp:lastPrinted>
  <dcterms:created xsi:type="dcterms:W3CDTF">2011-02-04T19:02:51Z</dcterms:created>
  <dcterms:modified xsi:type="dcterms:W3CDTF">2013-10-31T17:34:24Z</dcterms:modified>
</cp:coreProperties>
</file>