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7175" windowHeight="946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3" i="2"/>
  <c r="H20"/>
  <c r="H19"/>
  <c r="H18"/>
  <c r="H17"/>
  <c r="H16"/>
  <c r="H15"/>
  <c r="H14"/>
  <c r="H13"/>
  <c r="H12"/>
  <c r="H11"/>
  <c r="H10"/>
  <c r="H8"/>
  <c r="H9"/>
  <c r="H6"/>
  <c r="H7"/>
  <c r="H7" i="1"/>
  <c r="H8"/>
  <c r="H9"/>
  <c r="H10"/>
  <c r="H11"/>
  <c r="H12"/>
  <c r="H13"/>
  <c r="H14"/>
  <c r="H15"/>
  <c r="H16"/>
  <c r="H25" s="1"/>
  <c r="H17"/>
  <c r="H18"/>
  <c r="H19"/>
  <c r="H20"/>
  <c r="H21"/>
  <c r="H22"/>
  <c r="H6"/>
</calcChain>
</file>

<file path=xl/sharedStrings.xml><?xml version="1.0" encoding="utf-8"?>
<sst xmlns="http://schemas.openxmlformats.org/spreadsheetml/2006/main" count="172" uniqueCount="97">
  <si>
    <t>Part Description</t>
  </si>
  <si>
    <t>Manufacturer</t>
  </si>
  <si>
    <t>mfg part #</t>
  </si>
  <si>
    <t>vendor part#</t>
  </si>
  <si>
    <t>Vendor</t>
  </si>
  <si>
    <t>QTY</t>
  </si>
  <si>
    <t>price</t>
  </si>
  <si>
    <t>Price ext</t>
  </si>
  <si>
    <t>Allied</t>
  </si>
  <si>
    <t>3 Input AND gate</t>
  </si>
  <si>
    <t>Hex inverter</t>
  </si>
  <si>
    <t>Opto-Isolator</t>
  </si>
  <si>
    <t>Mosfet driver</t>
  </si>
  <si>
    <t>N-channel mosfet</t>
  </si>
  <si>
    <t>TO-220 heatsink</t>
  </si>
  <si>
    <t>Voltage Regulator</t>
  </si>
  <si>
    <t>2-conductor MTA-156 connector</t>
  </si>
  <si>
    <t>4 pin header</t>
  </si>
  <si>
    <t>4 pin header connector</t>
  </si>
  <si>
    <t>2 pin header</t>
  </si>
  <si>
    <t>2 pin header connector</t>
  </si>
  <si>
    <t>connector pins</t>
  </si>
  <si>
    <t>330Ω resistor</t>
  </si>
  <si>
    <t>4.7kΩ resistors</t>
  </si>
  <si>
    <r>
      <t>.47</t>
    </r>
    <r>
      <rPr>
        <sz val="11"/>
        <color theme="1"/>
        <rFont val="Calibri"/>
        <family val="2"/>
      </rPr>
      <t>µF capacitor</t>
    </r>
  </si>
  <si>
    <t>Texas  Instruments</t>
  </si>
  <si>
    <t>SN74HC11N</t>
  </si>
  <si>
    <t>735-9056</t>
  </si>
  <si>
    <t>Vishay</t>
  </si>
  <si>
    <t>ILQ1</t>
  </si>
  <si>
    <t>431-0071</t>
  </si>
  <si>
    <t>sn74HC04N</t>
  </si>
  <si>
    <t>735-1434</t>
  </si>
  <si>
    <t>International Rect.</t>
  </si>
  <si>
    <t>IRF8010PBF</t>
  </si>
  <si>
    <t>273-1243</t>
  </si>
  <si>
    <t>Aavid</t>
  </si>
  <si>
    <t>577202B</t>
  </si>
  <si>
    <t>619-0127</t>
  </si>
  <si>
    <t>National Semiconductor</t>
  </si>
  <si>
    <t>LM290CT-5.0</t>
  </si>
  <si>
    <t>288-0449</t>
  </si>
  <si>
    <t>Tyco</t>
  </si>
  <si>
    <t>640445-2</t>
  </si>
  <si>
    <t>512-3450</t>
  </si>
  <si>
    <t>Molex</t>
  </si>
  <si>
    <t>70543-0003</t>
  </si>
  <si>
    <t>863-0697</t>
  </si>
  <si>
    <t>50-57-9404</t>
  </si>
  <si>
    <t>863-0274</t>
  </si>
  <si>
    <t>70543-0001</t>
  </si>
  <si>
    <t>863-0699</t>
  </si>
  <si>
    <t>50-57-9402</t>
  </si>
  <si>
    <t>863-0476</t>
  </si>
  <si>
    <t>16-02-0102</t>
  </si>
  <si>
    <t>863-0369</t>
  </si>
  <si>
    <t>296-4769</t>
  </si>
  <si>
    <t>Ohmite</t>
  </si>
  <si>
    <t>OK4725E</t>
  </si>
  <si>
    <t>OK3315E</t>
  </si>
  <si>
    <t>296-4764</t>
  </si>
  <si>
    <t>22µf electrolytic capacitor</t>
  </si>
  <si>
    <t>Cornell</t>
  </si>
  <si>
    <t>SK220M016ST</t>
  </si>
  <si>
    <t>852-6516</t>
  </si>
  <si>
    <t xml:space="preserve">TAP474K050SCS </t>
  </si>
  <si>
    <t>881-0199</t>
  </si>
  <si>
    <t>AVX</t>
  </si>
  <si>
    <t>Dionics</t>
  </si>
  <si>
    <t>DIG-22-15-30-DDx</t>
  </si>
  <si>
    <t>4 Inch Controller H-Bridge</t>
  </si>
  <si>
    <t>Mosfet Driver</t>
  </si>
  <si>
    <t>International Rectifier</t>
  </si>
  <si>
    <t>PVI-1050N</t>
  </si>
  <si>
    <t>273-2761</t>
  </si>
  <si>
    <t>3 Input AND Gate</t>
  </si>
  <si>
    <t>Texas Instruments</t>
  </si>
  <si>
    <t>Hex Inverter</t>
  </si>
  <si>
    <t>SN74HC04N</t>
  </si>
  <si>
    <t>341-0071</t>
  </si>
  <si>
    <t>Alied</t>
  </si>
  <si>
    <t>N-Channel Mosfet</t>
  </si>
  <si>
    <t>TO-220 Heatsink</t>
  </si>
  <si>
    <t>4 Pin Header</t>
  </si>
  <si>
    <t>4 Pin Header connector</t>
  </si>
  <si>
    <t>2 Pin Header</t>
  </si>
  <si>
    <t>2 Pin Header connector</t>
  </si>
  <si>
    <t>Connector Pins</t>
  </si>
  <si>
    <r>
      <t>4.7k</t>
    </r>
    <r>
      <rPr>
        <sz val="11"/>
        <color theme="1"/>
        <rFont val="Calibri"/>
        <family val="2"/>
      </rPr>
      <t>Ω resistor</t>
    </r>
  </si>
  <si>
    <t>1kΩ resistor</t>
  </si>
  <si>
    <t>OK1025E</t>
  </si>
  <si>
    <t>296-4741</t>
  </si>
  <si>
    <r>
      <t>.1</t>
    </r>
    <r>
      <rPr>
        <sz val="11"/>
        <color theme="1"/>
        <rFont val="Calibri"/>
        <family val="2"/>
      </rPr>
      <t>µF Capacitor</t>
    </r>
  </si>
  <si>
    <t>1C10X7R104K050B</t>
  </si>
  <si>
    <t>507-0211</t>
  </si>
  <si>
    <t>PCB Board</t>
  </si>
  <si>
    <t>Express PCB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</si>
</sst>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sqref="A1:I10"/>
    </sheetView>
  </sheetViews>
  <sheetFormatPr defaultRowHeight="15"/>
  <cols>
    <col min="1" max="1" width="29" customWidth="1"/>
    <col min="2" max="2" width="22.140625" customWidth="1"/>
    <col min="3" max="3" width="15.7109375" customWidth="1"/>
    <col min="4" max="4" width="19" customWidth="1"/>
    <col min="5" max="5" width="15.7109375" customWidth="1"/>
    <col min="6" max="6" width="11.5703125" customWidth="1"/>
    <col min="7" max="7" width="9.5703125" customWidth="1"/>
  </cols>
  <sheetData>
    <row r="1" spans="1:8" ht="18">
      <c r="B1" s="6" t="s">
        <v>70</v>
      </c>
      <c r="G1" s="1"/>
    </row>
    <row r="2" spans="1:8">
      <c r="G2" s="1"/>
    </row>
    <row r="3" spans="1:8">
      <c r="G3" s="1"/>
    </row>
    <row r="4" spans="1:8" ht="18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</row>
    <row r="5" spans="1:8">
      <c r="G5" s="1"/>
    </row>
    <row r="6" spans="1:8">
      <c r="A6" t="s">
        <v>9</v>
      </c>
      <c r="B6" t="s">
        <v>25</v>
      </c>
      <c r="C6" t="s">
        <v>26</v>
      </c>
      <c r="D6" t="s">
        <v>27</v>
      </c>
      <c r="E6" t="s">
        <v>8</v>
      </c>
      <c r="F6">
        <v>1</v>
      </c>
      <c r="G6" s="1">
        <v>0.16</v>
      </c>
      <c r="H6" s="1">
        <f>G6*F6</f>
        <v>0.16</v>
      </c>
    </row>
    <row r="7" spans="1:8">
      <c r="A7" t="s">
        <v>10</v>
      </c>
      <c r="B7" t="s">
        <v>25</v>
      </c>
      <c r="C7" t="s">
        <v>31</v>
      </c>
      <c r="D7" t="s">
        <v>32</v>
      </c>
      <c r="E7" t="s">
        <v>8</v>
      </c>
      <c r="F7">
        <v>1</v>
      </c>
      <c r="G7" s="1">
        <v>0.25</v>
      </c>
      <c r="H7" s="1">
        <f t="shared" ref="H7:H22" si="0">G7*F7</f>
        <v>0.25</v>
      </c>
    </row>
    <row r="8" spans="1:8">
      <c r="A8" t="s">
        <v>11</v>
      </c>
      <c r="B8" t="s">
        <v>28</v>
      </c>
      <c r="C8" t="s">
        <v>29</v>
      </c>
      <c r="D8" t="s">
        <v>30</v>
      </c>
      <c r="E8" t="s">
        <v>8</v>
      </c>
      <c r="F8">
        <v>1</v>
      </c>
      <c r="G8" s="1">
        <v>1.49</v>
      </c>
      <c r="H8" s="1">
        <f t="shared" si="0"/>
        <v>1.49</v>
      </c>
    </row>
    <row r="9" spans="1:8">
      <c r="A9" t="s">
        <v>12</v>
      </c>
      <c r="B9" t="s">
        <v>68</v>
      </c>
      <c r="C9" t="s">
        <v>69</v>
      </c>
      <c r="G9" s="1"/>
      <c r="H9" s="1">
        <f t="shared" si="0"/>
        <v>0</v>
      </c>
    </row>
    <row r="10" spans="1:8">
      <c r="A10" t="s">
        <v>13</v>
      </c>
      <c r="B10" t="s">
        <v>33</v>
      </c>
      <c r="C10" t="s">
        <v>34</v>
      </c>
      <c r="D10" t="s">
        <v>35</v>
      </c>
      <c r="E10" t="s">
        <v>8</v>
      </c>
      <c r="F10">
        <v>4</v>
      </c>
      <c r="G10" s="1">
        <v>1.5</v>
      </c>
      <c r="H10" s="1">
        <f t="shared" si="0"/>
        <v>6</v>
      </c>
    </row>
    <row r="11" spans="1:8">
      <c r="A11" t="s">
        <v>14</v>
      </c>
      <c r="B11" t="s">
        <v>36</v>
      </c>
      <c r="C11" t="s">
        <v>37</v>
      </c>
      <c r="D11" s="4" t="s">
        <v>38</v>
      </c>
      <c r="E11" t="s">
        <v>8</v>
      </c>
      <c r="F11">
        <v>5</v>
      </c>
      <c r="G11" s="1">
        <v>0.22</v>
      </c>
      <c r="H11" s="1">
        <f t="shared" si="0"/>
        <v>1.1000000000000001</v>
      </c>
    </row>
    <row r="12" spans="1:8">
      <c r="A12" t="s">
        <v>15</v>
      </c>
      <c r="B12" t="s">
        <v>39</v>
      </c>
      <c r="C12" t="s">
        <v>40</v>
      </c>
      <c r="D12" t="s">
        <v>41</v>
      </c>
      <c r="E12" t="s">
        <v>8</v>
      </c>
      <c r="F12">
        <v>1</v>
      </c>
      <c r="G12" s="1">
        <v>1.7</v>
      </c>
      <c r="H12" s="1">
        <f t="shared" si="0"/>
        <v>1.7</v>
      </c>
    </row>
    <row r="13" spans="1:8">
      <c r="A13" t="s">
        <v>16</v>
      </c>
      <c r="B13" t="s">
        <v>42</v>
      </c>
      <c r="C13" t="s">
        <v>43</v>
      </c>
      <c r="D13" t="s">
        <v>44</v>
      </c>
      <c r="E13" t="s">
        <v>8</v>
      </c>
      <c r="F13">
        <v>2</v>
      </c>
      <c r="G13" s="1">
        <v>0.19</v>
      </c>
      <c r="H13" s="1">
        <f t="shared" si="0"/>
        <v>0.38</v>
      </c>
    </row>
    <row r="14" spans="1:8">
      <c r="A14" t="s">
        <v>17</v>
      </c>
      <c r="B14" t="s">
        <v>45</v>
      </c>
      <c r="C14" t="s">
        <v>46</v>
      </c>
      <c r="D14" t="s">
        <v>47</v>
      </c>
      <c r="E14" t="s">
        <v>8</v>
      </c>
      <c r="F14">
        <v>1</v>
      </c>
      <c r="G14" s="1">
        <v>0.56999999999999995</v>
      </c>
      <c r="H14" s="1">
        <f t="shared" si="0"/>
        <v>0.56999999999999995</v>
      </c>
    </row>
    <row r="15" spans="1:8">
      <c r="A15" t="s">
        <v>18</v>
      </c>
      <c r="B15" t="s">
        <v>45</v>
      </c>
      <c r="C15" t="s">
        <v>48</v>
      </c>
      <c r="D15" t="s">
        <v>49</v>
      </c>
      <c r="E15" t="s">
        <v>8</v>
      </c>
      <c r="F15">
        <v>1</v>
      </c>
      <c r="G15" s="1">
        <v>0.19</v>
      </c>
      <c r="H15" s="1">
        <f t="shared" si="0"/>
        <v>0.19</v>
      </c>
    </row>
    <row r="16" spans="1:8">
      <c r="A16" t="s">
        <v>19</v>
      </c>
      <c r="B16" t="s">
        <v>45</v>
      </c>
      <c r="C16" t="s">
        <v>50</v>
      </c>
      <c r="D16" t="s">
        <v>51</v>
      </c>
      <c r="E16" t="s">
        <v>8</v>
      </c>
      <c r="F16">
        <v>1</v>
      </c>
      <c r="G16" s="1">
        <v>0.47</v>
      </c>
      <c r="H16" s="1">
        <f t="shared" si="0"/>
        <v>0.47</v>
      </c>
    </row>
    <row r="17" spans="1:8">
      <c r="A17" t="s">
        <v>20</v>
      </c>
      <c r="B17" t="s">
        <v>45</v>
      </c>
      <c r="C17" t="s">
        <v>52</v>
      </c>
      <c r="D17" t="s">
        <v>53</v>
      </c>
      <c r="E17" t="s">
        <v>8</v>
      </c>
      <c r="F17">
        <v>1</v>
      </c>
      <c r="G17" s="1">
        <v>0.25</v>
      </c>
      <c r="H17" s="1">
        <f t="shared" si="0"/>
        <v>0.25</v>
      </c>
    </row>
    <row r="18" spans="1:8">
      <c r="A18" t="s">
        <v>21</v>
      </c>
      <c r="B18" t="s">
        <v>45</v>
      </c>
      <c r="C18" t="s">
        <v>54</v>
      </c>
      <c r="D18" t="s">
        <v>55</v>
      </c>
      <c r="E18" t="s">
        <v>8</v>
      </c>
      <c r="F18">
        <v>6</v>
      </c>
      <c r="G18" s="1">
        <v>0.06</v>
      </c>
      <c r="H18" s="1">
        <f t="shared" si="0"/>
        <v>0.36</v>
      </c>
    </row>
    <row r="19" spans="1:8">
      <c r="A19" t="s">
        <v>23</v>
      </c>
      <c r="B19" t="s">
        <v>57</v>
      </c>
      <c r="C19" t="s">
        <v>58</v>
      </c>
      <c r="D19" t="s">
        <v>56</v>
      </c>
      <c r="E19" t="s">
        <v>8</v>
      </c>
      <c r="F19">
        <v>4</v>
      </c>
      <c r="G19" s="1">
        <v>0.05</v>
      </c>
      <c r="H19" s="1">
        <f t="shared" si="0"/>
        <v>0.2</v>
      </c>
    </row>
    <row r="20" spans="1:8">
      <c r="A20" t="s">
        <v>22</v>
      </c>
      <c r="B20" t="s">
        <v>57</v>
      </c>
      <c r="C20" t="s">
        <v>59</v>
      </c>
      <c r="D20" t="s">
        <v>60</v>
      </c>
      <c r="E20" t="s">
        <v>8</v>
      </c>
      <c r="F20">
        <v>4</v>
      </c>
      <c r="G20" s="1">
        <v>0.05</v>
      </c>
      <c r="H20" s="1">
        <f t="shared" si="0"/>
        <v>0.2</v>
      </c>
    </row>
    <row r="21" spans="1:8">
      <c r="A21" t="s">
        <v>24</v>
      </c>
      <c r="B21" t="s">
        <v>67</v>
      </c>
      <c r="C21" s="5" t="s">
        <v>65</v>
      </c>
      <c r="D21" t="s">
        <v>66</v>
      </c>
      <c r="E21" t="s">
        <v>8</v>
      </c>
      <c r="F21">
        <v>1</v>
      </c>
      <c r="G21" s="1">
        <v>0.48</v>
      </c>
      <c r="H21" s="1">
        <f t="shared" si="0"/>
        <v>0.48</v>
      </c>
    </row>
    <row r="22" spans="1:8">
      <c r="A22" t="s">
        <v>61</v>
      </c>
      <c r="B22" t="s">
        <v>62</v>
      </c>
      <c r="C22" t="s">
        <v>63</v>
      </c>
      <c r="D22" t="s">
        <v>64</v>
      </c>
      <c r="E22" t="s">
        <v>8</v>
      </c>
      <c r="F22">
        <v>1</v>
      </c>
      <c r="G22" s="1">
        <v>0.14000000000000001</v>
      </c>
      <c r="H22" s="1">
        <f t="shared" si="0"/>
        <v>0.14000000000000001</v>
      </c>
    </row>
    <row r="25" spans="1:8">
      <c r="H25" s="1">
        <f>SUM(H6:H22)</f>
        <v>13.94</v>
      </c>
    </row>
  </sheetData>
  <printOptions gridLines="1"/>
  <pageMargins left="0.7" right="0.7" top="0.75" bottom="0.75" header="0.3" footer="0.3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A4" sqref="A4:H8"/>
    </sheetView>
  </sheetViews>
  <sheetFormatPr defaultRowHeight="15"/>
  <cols>
    <col min="1" max="1" width="25.42578125" customWidth="1"/>
    <col min="2" max="2" width="23.85546875" customWidth="1"/>
    <col min="3" max="3" width="20.7109375" customWidth="1"/>
    <col min="4" max="4" width="14.5703125" customWidth="1"/>
    <col min="6" max="6" width="10.42578125" customWidth="1"/>
  </cols>
  <sheetData>
    <row r="1" spans="1:8" ht="18">
      <c r="B1" s="6"/>
      <c r="G1" s="1"/>
    </row>
    <row r="2" spans="1:8">
      <c r="G2" s="1"/>
    </row>
    <row r="3" spans="1:8">
      <c r="G3" s="1"/>
    </row>
    <row r="4" spans="1:8" ht="18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</row>
    <row r="5" spans="1:8">
      <c r="G5" s="1"/>
    </row>
    <row r="6" spans="1:8">
      <c r="A6" t="s">
        <v>75</v>
      </c>
      <c r="B6" t="s">
        <v>76</v>
      </c>
      <c r="C6" t="s">
        <v>26</v>
      </c>
      <c r="D6" t="s">
        <v>27</v>
      </c>
      <c r="E6" t="s">
        <v>8</v>
      </c>
      <c r="F6">
        <v>1</v>
      </c>
      <c r="G6" s="1">
        <v>0.16</v>
      </c>
      <c r="H6" s="1">
        <f>G6*F6</f>
        <v>0.16</v>
      </c>
    </row>
    <row r="7" spans="1:8">
      <c r="A7" t="s">
        <v>77</v>
      </c>
      <c r="B7" t="s">
        <v>76</v>
      </c>
      <c r="C7" t="s">
        <v>78</v>
      </c>
      <c r="D7" t="s">
        <v>32</v>
      </c>
      <c r="E7" t="s">
        <v>8</v>
      </c>
      <c r="F7">
        <v>1</v>
      </c>
      <c r="G7" s="1">
        <v>0.25</v>
      </c>
      <c r="H7" s="1">
        <f t="shared" ref="H7:H8" si="0">G7*F7</f>
        <v>0.25</v>
      </c>
    </row>
    <row r="8" spans="1:8">
      <c r="A8" t="s">
        <v>11</v>
      </c>
      <c r="B8" t="s">
        <v>28</v>
      </c>
      <c r="C8" t="s">
        <v>29</v>
      </c>
      <c r="D8" t="s">
        <v>79</v>
      </c>
      <c r="E8" t="s">
        <v>80</v>
      </c>
      <c r="F8">
        <v>1</v>
      </c>
      <c r="G8" s="1">
        <v>1.49</v>
      </c>
      <c r="H8" s="1">
        <f t="shared" si="0"/>
        <v>1.49</v>
      </c>
    </row>
    <row r="9" spans="1:8">
      <c r="A9" t="s">
        <v>71</v>
      </c>
      <c r="B9" t="s">
        <v>72</v>
      </c>
      <c r="C9" t="s">
        <v>73</v>
      </c>
      <c r="D9" t="s">
        <v>74</v>
      </c>
      <c r="E9" t="s">
        <v>8</v>
      </c>
      <c r="F9">
        <v>4</v>
      </c>
      <c r="G9" s="1">
        <v>3.99</v>
      </c>
      <c r="H9" s="1">
        <f t="shared" ref="H9:H20" si="1">G9*F9</f>
        <v>15.96</v>
      </c>
    </row>
    <row r="10" spans="1:8">
      <c r="A10" t="s">
        <v>81</v>
      </c>
      <c r="B10" t="s">
        <v>72</v>
      </c>
      <c r="C10" t="s">
        <v>34</v>
      </c>
      <c r="D10" t="s">
        <v>35</v>
      </c>
      <c r="E10" t="s">
        <v>8</v>
      </c>
      <c r="F10">
        <v>4</v>
      </c>
      <c r="G10" s="1">
        <v>1.5</v>
      </c>
      <c r="H10" s="1">
        <f t="shared" si="1"/>
        <v>6</v>
      </c>
    </row>
    <row r="11" spans="1:8">
      <c r="A11" t="s">
        <v>82</v>
      </c>
      <c r="B11" t="s">
        <v>36</v>
      </c>
      <c r="C11" t="s">
        <v>37</v>
      </c>
      <c r="D11" t="s">
        <v>38</v>
      </c>
      <c r="E11" t="s">
        <v>8</v>
      </c>
      <c r="F11">
        <v>4</v>
      </c>
      <c r="G11" s="1">
        <v>0.22</v>
      </c>
      <c r="H11" s="1">
        <f t="shared" si="1"/>
        <v>0.88</v>
      </c>
    </row>
    <row r="12" spans="1:8">
      <c r="A12" t="s">
        <v>83</v>
      </c>
      <c r="B12" t="s">
        <v>45</v>
      </c>
      <c r="C12" t="s">
        <v>46</v>
      </c>
      <c r="D12" t="s">
        <v>47</v>
      </c>
      <c r="E12" t="s">
        <v>8</v>
      </c>
      <c r="F12">
        <v>1</v>
      </c>
      <c r="G12" s="1">
        <v>0.56999999999999995</v>
      </c>
      <c r="H12" s="1">
        <f t="shared" si="1"/>
        <v>0.56999999999999995</v>
      </c>
    </row>
    <row r="13" spans="1:8">
      <c r="A13" t="s">
        <v>84</v>
      </c>
      <c r="B13" t="s">
        <v>45</v>
      </c>
      <c r="C13" t="s">
        <v>48</v>
      </c>
      <c r="D13" t="s">
        <v>49</v>
      </c>
      <c r="E13" t="s">
        <v>8</v>
      </c>
      <c r="F13">
        <v>1</v>
      </c>
      <c r="G13" s="1">
        <v>0.19</v>
      </c>
      <c r="H13" s="1">
        <f t="shared" si="1"/>
        <v>0.19</v>
      </c>
    </row>
    <row r="14" spans="1:8">
      <c r="A14" t="s">
        <v>85</v>
      </c>
      <c r="B14" t="s">
        <v>45</v>
      </c>
      <c r="C14" t="s">
        <v>50</v>
      </c>
      <c r="D14" t="s">
        <v>51</v>
      </c>
      <c r="E14" t="s">
        <v>8</v>
      </c>
      <c r="F14">
        <v>1</v>
      </c>
      <c r="G14" s="1">
        <v>0.47</v>
      </c>
      <c r="H14" s="1">
        <f t="shared" si="1"/>
        <v>0.47</v>
      </c>
    </row>
    <row r="15" spans="1:8">
      <c r="A15" t="s">
        <v>86</v>
      </c>
      <c r="B15" t="s">
        <v>45</v>
      </c>
      <c r="C15" t="s">
        <v>52</v>
      </c>
      <c r="D15" t="s">
        <v>53</v>
      </c>
      <c r="E15" t="s">
        <v>8</v>
      </c>
      <c r="F15">
        <v>1</v>
      </c>
      <c r="G15" s="1">
        <v>0.25</v>
      </c>
      <c r="H15" s="1">
        <f t="shared" si="1"/>
        <v>0.25</v>
      </c>
    </row>
    <row r="16" spans="1:8">
      <c r="A16" t="s">
        <v>87</v>
      </c>
      <c r="B16" t="s">
        <v>45</v>
      </c>
      <c r="C16" t="s">
        <v>54</v>
      </c>
      <c r="D16" t="s">
        <v>55</v>
      </c>
      <c r="E16" t="s">
        <v>8</v>
      </c>
      <c r="F16">
        <v>6</v>
      </c>
      <c r="G16" s="1">
        <v>0.06</v>
      </c>
      <c r="H16" s="1">
        <f t="shared" si="1"/>
        <v>0.36</v>
      </c>
    </row>
    <row r="17" spans="1:8">
      <c r="A17" t="s">
        <v>88</v>
      </c>
      <c r="B17" t="s">
        <v>57</v>
      </c>
      <c r="C17" t="s">
        <v>58</v>
      </c>
      <c r="D17" t="s">
        <v>56</v>
      </c>
      <c r="E17" t="s">
        <v>8</v>
      </c>
      <c r="F17">
        <v>4</v>
      </c>
      <c r="G17" s="1">
        <v>0.05</v>
      </c>
      <c r="H17" s="1">
        <f t="shared" si="1"/>
        <v>0.2</v>
      </c>
    </row>
    <row r="18" spans="1:8">
      <c r="A18" t="s">
        <v>89</v>
      </c>
      <c r="B18" t="s">
        <v>57</v>
      </c>
      <c r="C18" t="s">
        <v>90</v>
      </c>
      <c r="D18" t="s">
        <v>91</v>
      </c>
      <c r="E18" t="s">
        <v>8</v>
      </c>
      <c r="F18">
        <v>6</v>
      </c>
      <c r="G18" s="1">
        <v>0.05</v>
      </c>
      <c r="H18" s="1">
        <f t="shared" si="1"/>
        <v>0.30000000000000004</v>
      </c>
    </row>
    <row r="19" spans="1:8">
      <c r="A19" t="s">
        <v>92</v>
      </c>
      <c r="B19" t="s">
        <v>28</v>
      </c>
      <c r="C19" t="s">
        <v>93</v>
      </c>
      <c r="D19" t="s">
        <v>94</v>
      </c>
      <c r="E19" t="s">
        <v>8</v>
      </c>
      <c r="F19">
        <v>2</v>
      </c>
      <c r="G19" s="1">
        <v>0.11</v>
      </c>
      <c r="H19" s="1">
        <f t="shared" si="1"/>
        <v>0.22</v>
      </c>
    </row>
    <row r="20" spans="1:8">
      <c r="A20" t="s">
        <v>95</v>
      </c>
      <c r="B20" t="s">
        <v>96</v>
      </c>
      <c r="F20">
        <v>1</v>
      </c>
      <c r="G20" s="1">
        <v>20.28</v>
      </c>
      <c r="H20" s="1">
        <f t="shared" si="1"/>
        <v>20.28</v>
      </c>
    </row>
    <row r="23" spans="1:8">
      <c r="H23" s="1">
        <f>SUM(H6:H20)</f>
        <v>47.58</v>
      </c>
    </row>
  </sheetData>
  <printOptions gridLines="1"/>
  <pageMargins left="0.7" right="0.7" top="0.75" bottom="0.75" header="0.3" footer="0.3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QFI</cp:lastModifiedBy>
  <cp:lastPrinted>2010-10-08T22:39:14Z</cp:lastPrinted>
  <dcterms:created xsi:type="dcterms:W3CDTF">2010-09-24T21:41:22Z</dcterms:created>
  <dcterms:modified xsi:type="dcterms:W3CDTF">2010-10-27T23:22:05Z</dcterms:modified>
</cp:coreProperties>
</file>